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0" documentId="8_{F918D2DD-F62B-459D-8759-8271DA44983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<sst xmlns="http://schemas.openxmlformats.org/spreadsheetml/2006/main" count="40" uniqueCount="32">
  <si>
    <t>Distribution</t>
  </si>
  <si>
    <t>Scenario</t>
  </si>
  <si>
    <t xml:space="preserve">Formula </t>
  </si>
  <si>
    <t>Results</t>
  </si>
  <si>
    <t>Binomial</t>
  </si>
  <si>
    <t>15 heads in 28 tosses of a fair coin</t>
  </si>
  <si>
    <t>P(X = 15) p = 0.5</t>
  </si>
  <si>
    <t>9 rolls of a 5 in 50 rolls of a fair dice</t>
  </si>
  <si>
    <t>P(X = 9) p = 1/6</t>
  </si>
  <si>
    <t>9 totals of 6 in 45 rolls of 2 fair dice</t>
  </si>
  <si>
    <t>P(X = 9), p = 5/36</t>
  </si>
  <si>
    <t>Normal</t>
  </si>
  <si>
    <t>More than 36 minutes</t>
  </si>
  <si>
    <t xml:space="preserve">P(X &gt; 36), mean = 29, sd = 4 </t>
  </si>
  <si>
    <t>Less than 21 minutes</t>
  </si>
  <si>
    <t>P(X &lt; 21), mean = 29, sd = 4</t>
  </si>
  <si>
    <t>Between 22 and 36 minutes</t>
  </si>
  <si>
    <t xml:space="preserve">P(22 &lt; X &lt; 36), mean = 29, sd = 4  </t>
  </si>
  <si>
    <t>Poisson</t>
  </si>
  <si>
    <t>More than 3 calls in a minute</t>
  </si>
  <si>
    <t>P(X &gt; 3), lambda = 5.4</t>
  </si>
  <si>
    <t>4 calls</t>
  </si>
  <si>
    <t>P(X = 4), lambda = 5.4</t>
  </si>
  <si>
    <t>Less than 6 calls</t>
  </si>
  <si>
    <t>P(X &lt; 6) = P(X &lt;= 5), lambda = 5.4</t>
  </si>
  <si>
    <t>Between 2 and 6 calls</t>
  </si>
  <si>
    <t>P(2 &lt;= X &lt;= 6) = P(X &lt;= 6) - P(X &lt;= 1), lambda = 5.4</t>
  </si>
  <si>
    <t>Between 120 and 150 heads (250 tosses)</t>
  </si>
  <si>
    <t>P(120 &lt;= X &lt;= 150), p = 0.5</t>
  </si>
  <si>
    <t>Normal Approx to Binomial</t>
  </si>
  <si>
    <t>Between 120 and 150 heads (approx)</t>
  </si>
  <si>
    <t>P(119.5 &lt; X &lt; 150.5), mean = 125, sd = 7.91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</si>
</sst>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B1" workbookViewId="0">
      <selection activeCell="C14" sqref="C14"/>
    </sheetView>
  </sheetViews>
  <sheetFormatPr defaultRowHeight="15"/>
  <cols>
    <col min="1" max="1" width="23.28515625" customWidth="1"/>
    <col min="2" max="2" width="35.42578125" customWidth="1"/>
    <col min="3" max="3" width="37" customWidth="1"/>
    <col min="4" max="4" width="16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f>_xlfn.BINOM.DIST(15, 28, 0.5, FALSE)</f>
        <v>0.13948291540145874</v>
      </c>
    </row>
    <row r="3" spans="1:4">
      <c r="A3" t="s">
        <v>4</v>
      </c>
      <c r="B3" t="s">
        <v>7</v>
      </c>
      <c r="C3" t="s">
        <v>8</v>
      </c>
      <c r="D3">
        <f>_xlfn.BINOM.DIST(9, 50, 1/6, FALSE)</f>
        <v>0.14095827401449859</v>
      </c>
    </row>
    <row r="4" spans="1:4">
      <c r="A4" t="s">
        <v>4</v>
      </c>
      <c r="B4" t="s">
        <v>9</v>
      </c>
      <c r="C4" t="s">
        <v>10</v>
      </c>
      <c r="D4">
        <f>_xlfn.BINOM.DIST(9, 45, 5/36, FALSE)</f>
        <v>7.8280242371226119E-2</v>
      </c>
    </row>
    <row r="5" spans="1:4">
      <c r="A5" t="s">
        <v>11</v>
      </c>
      <c r="B5" t="s">
        <v>12</v>
      </c>
      <c r="C5" t="s">
        <v>13</v>
      </c>
      <c r="D5">
        <f>1 - _xlfn.NORM.DIST(36, 29, 4, TRUE)</f>
        <v>4.0059156863817114E-2</v>
      </c>
    </row>
    <row r="6" spans="1:4">
      <c r="A6" t="s">
        <v>11</v>
      </c>
      <c r="B6" t="s">
        <v>14</v>
      </c>
      <c r="C6" t="s">
        <v>15</v>
      </c>
      <c r="D6">
        <f>_xlfn.NORM.DIST(21, 29, 4, TRUE)</f>
        <v>2.2750131948179191E-2</v>
      </c>
    </row>
    <row r="7" spans="1:4">
      <c r="A7" t="s">
        <v>11</v>
      </c>
      <c r="B7" t="s">
        <v>16</v>
      </c>
      <c r="C7" t="s">
        <v>17</v>
      </c>
      <c r="D7">
        <f>_xlfn.NORM.DIST(36, 29, 4, TRUE) - _xlfn.NORM.DIST(22, 29, 4, TRUE)</f>
        <v>0.91988168627236577</v>
      </c>
    </row>
    <row r="8" spans="1:4">
      <c r="A8" t="s">
        <v>18</v>
      </c>
      <c r="B8" t="s">
        <v>19</v>
      </c>
      <c r="C8" t="s">
        <v>20</v>
      </c>
      <c r="D8">
        <f>1 - _xlfn.POISSON.DIST(3, 5.4, TRUE)</f>
        <v>0.78670898156605951</v>
      </c>
    </row>
    <row r="9" spans="1:4">
      <c r="A9" t="s">
        <v>18</v>
      </c>
      <c r="B9" t="s">
        <v>21</v>
      </c>
      <c r="C9" t="s">
        <v>22</v>
      </c>
      <c r="D9">
        <f>_xlfn.POISSON.DIST(4, 5.4, FALSE)</f>
        <v>0.16001975284820127</v>
      </c>
    </row>
    <row r="10" spans="1:4">
      <c r="A10" t="s">
        <v>18</v>
      </c>
      <c r="B10" t="s">
        <v>23</v>
      </c>
      <c r="C10" t="s">
        <v>24</v>
      </c>
      <c r="D10">
        <f>_xlfn.POISSON.DIST(5, 5.4, TRUE)</f>
        <v>0.54613210435819926</v>
      </c>
    </row>
    <row r="11" spans="1:4">
      <c r="A11" t="s">
        <v>18</v>
      </c>
      <c r="B11" t="s">
        <v>25</v>
      </c>
      <c r="C11" t="s">
        <v>26</v>
      </c>
      <c r="D11">
        <f>_xlfn.POISSON.DIST(6, 5.4, TRUE) - _xlfn.POISSON.DIST(1, 5.4, TRUE)</f>
        <v>0.67276518609392977</v>
      </c>
    </row>
    <row r="12" spans="1:4">
      <c r="A12" t="s">
        <v>4</v>
      </c>
      <c r="B12" t="s">
        <v>27</v>
      </c>
      <c r="C12" t="s">
        <v>28</v>
      </c>
      <c r="D12">
        <f>_xlfn.BINOM.DIST.RANGE(250, 0.5, 120, 150)</f>
        <v>0.75604753812536152</v>
      </c>
    </row>
    <row r="13" spans="1:4">
      <c r="A13" t="s">
        <v>29</v>
      </c>
      <c r="B13" t="s">
        <v>30</v>
      </c>
      <c r="C13" t="s">
        <v>31</v>
      </c>
      <c r="D13">
        <f>_xlfn.NORM.DIST(150.5, 125, 7.91, TRUE) - _xlfn.NORM.DIST(119.5, 125, 7.91, TRUE)</f>
        <v>0.75594077235901269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2025-05-11T14:00:24Z</dcterms:created>
  <dcterms:modified xsi:type="dcterms:W3CDTF">2025-05-11T18:25:58Z</dcterms:modified>
  <cp:category/>
  <cp:contentStatus/>
</cp:coreProperties>
</file>