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Aries-ATU\documentation\"/>
    </mc:Choice>
  </mc:AlternateContent>
  <bookViews>
    <workbookView xWindow="0" yWindow="0" windowWidth="21570" windowHeight="11385" activeTab="1"/>
  </bookViews>
  <sheets>
    <sheet name="1st prototype" sheetId="1" r:id="rId1"/>
    <sheet name="Revis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 s="1"/>
  <c r="C6" i="2"/>
  <c r="D6" i="2" s="1"/>
  <c r="C7" i="2"/>
  <c r="F7" i="2" s="1"/>
  <c r="C8" i="2"/>
  <c r="D8" i="2" s="1"/>
  <c r="C9" i="2"/>
  <c r="D9" i="2" s="1"/>
  <c r="C10" i="2"/>
  <c r="D10" i="2" s="1"/>
  <c r="C11" i="2"/>
  <c r="C4" i="2"/>
  <c r="F4" i="2" s="1"/>
  <c r="F5" i="2"/>
  <c r="F6" i="2"/>
  <c r="F11" i="2"/>
  <c r="D11" i="2"/>
  <c r="F10" i="2" l="1"/>
  <c r="F9" i="2"/>
  <c r="F8" i="2"/>
  <c r="D7" i="2"/>
  <c r="D4" i="2"/>
</calcChain>
</file>

<file path=xl/sharedStrings.xml><?xml version="1.0" encoding="utf-8"?>
<sst xmlns="http://schemas.openxmlformats.org/spreadsheetml/2006/main" count="45" uniqueCount="21">
  <si>
    <t>target inductance</t>
  </si>
  <si>
    <t>power handling?</t>
  </si>
  <si>
    <t>T80-6</t>
  </si>
  <si>
    <t>T80-10</t>
  </si>
  <si>
    <t>turns</t>
  </si>
  <si>
    <t>actual</t>
  </si>
  <si>
    <t>T80-2</t>
  </si>
  <si>
    <t>T106-2</t>
  </si>
  <si>
    <t>AT11 values</t>
  </si>
  <si>
    <t>www.changpuak.ch</t>
  </si>
  <si>
    <t>T68-2</t>
  </si>
  <si>
    <t>T68-6</t>
  </si>
  <si>
    <t>Capacitors, Inductors all reduced to accept limitation on Topband and have better resolution on the other bands</t>
  </si>
  <si>
    <t>Toroid</t>
  </si>
  <si>
    <t>Al</t>
  </si>
  <si>
    <t>Achieved inductance uH</t>
  </si>
  <si>
    <t>target inductance uH</t>
  </si>
  <si>
    <t>T106-6</t>
  </si>
  <si>
    <t>Calc Turns</t>
  </si>
  <si>
    <t>Actual turns</t>
  </si>
  <si>
    <t>Measured inductance 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</si>
</sst>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ngpuak.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13" sqref="D13"/>
    </sheetView>
  </sheetViews>
  <sheetFormatPr defaultRowHeight="15" x14ac:dyDescent="0.25"/>
  <cols>
    <col min="1" max="1" width="21.7109375" customWidth="1"/>
  </cols>
  <sheetData>
    <row r="1" spans="1:11" x14ac:dyDescent="0.25">
      <c r="A1" s="1"/>
      <c r="B1" s="8" t="s">
        <v>2</v>
      </c>
      <c r="C1" s="8"/>
      <c r="D1" s="8" t="s">
        <v>3</v>
      </c>
      <c r="E1" s="8"/>
      <c r="F1" s="8" t="s">
        <v>6</v>
      </c>
      <c r="G1" s="8"/>
      <c r="H1" s="8" t="s">
        <v>10</v>
      </c>
      <c r="I1" s="8"/>
      <c r="J1" s="8" t="s">
        <v>11</v>
      </c>
      <c r="K1" s="8"/>
    </row>
    <row r="2" spans="1:11" x14ac:dyDescent="0.25">
      <c r="A2" s="1" t="s">
        <v>0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1" t="s">
        <v>4</v>
      </c>
      <c r="K2" s="1" t="s">
        <v>5</v>
      </c>
    </row>
    <row r="3" spans="1:11" x14ac:dyDescent="0.25">
      <c r="A3" s="1">
        <v>0.04</v>
      </c>
      <c r="B3" s="1">
        <v>3</v>
      </c>
      <c r="C3" s="1">
        <v>0.04</v>
      </c>
      <c r="D3" s="1">
        <v>4</v>
      </c>
      <c r="E3" s="1">
        <v>0.05</v>
      </c>
      <c r="F3" s="1">
        <v>3</v>
      </c>
      <c r="G3" s="1">
        <v>0.05</v>
      </c>
      <c r="H3" s="1"/>
      <c r="I3" s="1"/>
      <c r="J3" s="1">
        <v>3</v>
      </c>
      <c r="K3" s="1">
        <v>0.04</v>
      </c>
    </row>
    <row r="4" spans="1:11" x14ac:dyDescent="0.25">
      <c r="A4" s="1">
        <v>0.08</v>
      </c>
      <c r="B4" s="1">
        <v>4</v>
      </c>
      <c r="C4" s="1">
        <v>7.0000000000000007E-2</v>
      </c>
      <c r="D4" s="1">
        <v>5</v>
      </c>
      <c r="E4" s="1">
        <v>0.08</v>
      </c>
      <c r="F4" s="1">
        <v>4</v>
      </c>
      <c r="G4" s="1">
        <v>0.09</v>
      </c>
      <c r="H4" s="1"/>
      <c r="I4" s="1"/>
      <c r="J4" s="1">
        <v>4</v>
      </c>
      <c r="K4" s="1">
        <v>0.08</v>
      </c>
    </row>
    <row r="5" spans="1:11" x14ac:dyDescent="0.25">
      <c r="A5" s="1">
        <v>0.16</v>
      </c>
      <c r="B5" s="1">
        <v>6</v>
      </c>
      <c r="C5" s="1">
        <v>0.16</v>
      </c>
      <c r="D5" s="1">
        <v>7</v>
      </c>
      <c r="E5" s="1">
        <v>0.16</v>
      </c>
      <c r="F5" s="1">
        <v>0.14000000000000001</v>
      </c>
      <c r="G5" s="1">
        <v>5</v>
      </c>
      <c r="H5" s="1"/>
      <c r="I5" s="1"/>
      <c r="J5" s="1">
        <v>6</v>
      </c>
      <c r="K5" s="1">
        <v>0.17</v>
      </c>
    </row>
    <row r="6" spans="1:11" x14ac:dyDescent="0.25">
      <c r="A6" s="1">
        <v>0.32</v>
      </c>
      <c r="B6" s="1">
        <v>8</v>
      </c>
      <c r="C6" s="1">
        <v>0.28999999999999998</v>
      </c>
      <c r="D6" s="1">
        <v>10</v>
      </c>
      <c r="E6" s="1">
        <v>0.32</v>
      </c>
      <c r="F6" s="1">
        <v>0.35</v>
      </c>
      <c r="G6" s="1">
        <v>8</v>
      </c>
      <c r="H6" s="1"/>
      <c r="I6" s="1"/>
      <c r="J6" s="1">
        <v>8</v>
      </c>
      <c r="K6" s="1">
        <v>0.3</v>
      </c>
    </row>
    <row r="7" spans="1:11" x14ac:dyDescent="0.25">
      <c r="A7" s="1">
        <v>0.64</v>
      </c>
      <c r="B7" s="1">
        <v>12</v>
      </c>
      <c r="C7" s="1">
        <v>0.65</v>
      </c>
      <c r="D7" s="1">
        <v>14</v>
      </c>
      <c r="E7" s="1">
        <v>0.63</v>
      </c>
      <c r="F7" s="1">
        <v>0.67</v>
      </c>
      <c r="G7" s="1">
        <v>11</v>
      </c>
      <c r="H7" s="1"/>
      <c r="I7" s="1"/>
      <c r="J7" s="1">
        <v>12</v>
      </c>
      <c r="K7" s="1">
        <v>0.68</v>
      </c>
    </row>
    <row r="8" spans="1:11" x14ac:dyDescent="0.25">
      <c r="A8" s="1">
        <v>1.28</v>
      </c>
      <c r="B8" s="1">
        <v>17</v>
      </c>
      <c r="C8" s="1">
        <v>1.3</v>
      </c>
      <c r="D8" s="1">
        <v>20</v>
      </c>
      <c r="E8" s="1">
        <v>1.28</v>
      </c>
      <c r="F8" s="1">
        <v>1.24</v>
      </c>
      <c r="G8" s="1">
        <v>15</v>
      </c>
      <c r="H8" s="1">
        <v>15</v>
      </c>
      <c r="I8" s="1">
        <v>1.28</v>
      </c>
      <c r="J8" s="1"/>
      <c r="K8" s="1"/>
    </row>
    <row r="9" spans="1:11" x14ac:dyDescent="0.25">
      <c r="A9" s="1">
        <v>2.56</v>
      </c>
      <c r="B9" s="1">
        <v>24</v>
      </c>
      <c r="C9" s="1">
        <v>2.59</v>
      </c>
      <c r="D9" s="1">
        <v>28</v>
      </c>
      <c r="E9" s="1">
        <v>2.5099999999999998</v>
      </c>
      <c r="F9" s="1">
        <v>2.66</v>
      </c>
      <c r="G9" s="1">
        <v>22</v>
      </c>
      <c r="H9" s="1">
        <v>21</v>
      </c>
      <c r="I9" s="1">
        <v>2.5099999999999998</v>
      </c>
      <c r="J9" s="1"/>
      <c r="K9" s="1"/>
    </row>
    <row r="10" spans="1:11" x14ac:dyDescent="0.25">
      <c r="A10" s="1">
        <v>5.12</v>
      </c>
      <c r="B10" s="1">
        <v>34</v>
      </c>
      <c r="C10" s="1">
        <v>5.2</v>
      </c>
      <c r="D10" s="1">
        <v>40</v>
      </c>
      <c r="E10" s="1">
        <v>5.12</v>
      </c>
      <c r="F10" s="1">
        <v>5.29</v>
      </c>
      <c r="G10" s="1">
        <v>31</v>
      </c>
      <c r="H10" s="1">
        <v>30</v>
      </c>
      <c r="I10" s="1">
        <v>5.13</v>
      </c>
      <c r="J10" s="1"/>
      <c r="K10" s="1"/>
    </row>
    <row r="13" spans="1:11" x14ac:dyDescent="0.25">
      <c r="A13" t="s">
        <v>1</v>
      </c>
    </row>
    <row r="15" spans="1:11" x14ac:dyDescent="0.25">
      <c r="A15" s="1" t="s">
        <v>8</v>
      </c>
      <c r="B15" s="8" t="s">
        <v>7</v>
      </c>
      <c r="C15" s="8"/>
    </row>
    <row r="16" spans="1:11" x14ac:dyDescent="0.25">
      <c r="A16" s="1" t="s">
        <v>0</v>
      </c>
      <c r="B16" s="1" t="s">
        <v>4</v>
      </c>
      <c r="C16" s="1" t="s">
        <v>5</v>
      </c>
    </row>
    <row r="17" spans="1:3" x14ac:dyDescent="0.25">
      <c r="A17" s="1">
        <v>0.08</v>
      </c>
      <c r="B17" s="1">
        <v>1</v>
      </c>
      <c r="C17" s="1">
        <v>0.01</v>
      </c>
    </row>
    <row r="18" spans="1:3" x14ac:dyDescent="0.25">
      <c r="A18" s="1">
        <v>0.16</v>
      </c>
      <c r="B18" s="1">
        <v>2</v>
      </c>
      <c r="C18" s="1">
        <v>0.05</v>
      </c>
    </row>
    <row r="19" spans="1:3" x14ac:dyDescent="0.25">
      <c r="A19" s="1">
        <v>0.31</v>
      </c>
      <c r="B19" s="1">
        <v>3</v>
      </c>
      <c r="C19" s="1">
        <v>0.12</v>
      </c>
    </row>
    <row r="20" spans="1:3" x14ac:dyDescent="0.25">
      <c r="A20" s="1">
        <v>0.62</v>
      </c>
      <c r="B20" s="1">
        <v>4</v>
      </c>
      <c r="C20" s="1">
        <v>0.22</v>
      </c>
    </row>
    <row r="21" spans="1:3" x14ac:dyDescent="0.25">
      <c r="A21" s="1">
        <v>1.25</v>
      </c>
      <c r="B21" s="1">
        <v>7</v>
      </c>
      <c r="C21" s="1">
        <v>0.66</v>
      </c>
    </row>
    <row r="22" spans="1:3" x14ac:dyDescent="0.25">
      <c r="A22" s="1">
        <v>2.5</v>
      </c>
      <c r="B22" s="1">
        <v>11</v>
      </c>
      <c r="C22" s="1">
        <v>1.63</v>
      </c>
    </row>
    <row r="23" spans="1:3" x14ac:dyDescent="0.25">
      <c r="A23" s="1">
        <v>5</v>
      </c>
      <c r="B23" s="1">
        <v>17</v>
      </c>
      <c r="C23" s="1">
        <v>3.9</v>
      </c>
    </row>
    <row r="24" spans="1:3" x14ac:dyDescent="0.25">
      <c r="A24" s="1">
        <v>10</v>
      </c>
      <c r="B24" s="1">
        <v>25</v>
      </c>
      <c r="C24" s="1">
        <v>8.44</v>
      </c>
    </row>
    <row r="27" spans="1:3" x14ac:dyDescent="0.25">
      <c r="A27" s="2" t="s">
        <v>9</v>
      </c>
    </row>
  </sheetData>
  <mergeCells count="6">
    <mergeCell ref="J1:K1"/>
    <mergeCell ref="B1:C1"/>
    <mergeCell ref="D1:E1"/>
    <mergeCell ref="F1:G1"/>
    <mergeCell ref="B15:C15"/>
    <mergeCell ref="H1:I1"/>
  </mergeCells>
  <hyperlinks>
    <hyperlink ref="A27" r:id="rId1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5" sqref="E5"/>
    </sheetView>
  </sheetViews>
  <sheetFormatPr defaultRowHeight="15" x14ac:dyDescent="0.25"/>
  <cols>
    <col min="1" max="1" width="13.7109375" customWidth="1"/>
    <col min="6" max="6" width="15" customWidth="1"/>
    <col min="7" max="7" width="14.42578125" customWidth="1"/>
  </cols>
  <sheetData>
    <row r="1" spans="1:7" x14ac:dyDescent="0.25">
      <c r="A1" t="s">
        <v>12</v>
      </c>
    </row>
    <row r="3" spans="1:7" s="5" customFormat="1" ht="60" x14ac:dyDescent="0.25">
      <c r="A3" s="4" t="s">
        <v>16</v>
      </c>
      <c r="B3" s="4" t="s">
        <v>13</v>
      </c>
      <c r="C3" s="4" t="s">
        <v>14</v>
      </c>
      <c r="D3" s="4" t="s">
        <v>18</v>
      </c>
      <c r="E3" s="4" t="s">
        <v>19</v>
      </c>
      <c r="F3" s="4" t="s">
        <v>15</v>
      </c>
      <c r="G3" s="4" t="s">
        <v>20</v>
      </c>
    </row>
    <row r="4" spans="1:7" x14ac:dyDescent="0.25">
      <c r="A4" s="1">
        <v>0.02</v>
      </c>
      <c r="B4" s="1" t="s">
        <v>11</v>
      </c>
      <c r="C4" s="1">
        <f>VLOOKUP(B4,A$14:B$17,2,FALSE)</f>
        <v>47</v>
      </c>
      <c r="D4" s="7">
        <f>SQRT(A4*10000/C4)</f>
        <v>2.062842492517587</v>
      </c>
      <c r="E4" s="1">
        <v>2</v>
      </c>
      <c r="F4" s="9">
        <f>C4*E4*E4/10000</f>
        <v>1.8800000000000001E-2</v>
      </c>
      <c r="G4" s="1"/>
    </row>
    <row r="5" spans="1:7" x14ac:dyDescent="0.25">
      <c r="A5" s="1">
        <v>0.04</v>
      </c>
      <c r="B5" s="1" t="s">
        <v>11</v>
      </c>
      <c r="C5" s="1">
        <f t="shared" ref="C5:C11" si="0">VLOOKUP(B5,A$14:B$17,2,FALSE)</f>
        <v>47</v>
      </c>
      <c r="D5" s="7">
        <f t="shared" ref="D5:D11" si="1">SQRT(A5*10000/C5)</f>
        <v>2.9172998299578912</v>
      </c>
      <c r="E5" s="1">
        <v>3</v>
      </c>
      <c r="F5" s="6">
        <f t="shared" ref="F5:F11" si="2">C5*E5*E5/10000</f>
        <v>4.2299999999999997E-2</v>
      </c>
      <c r="G5" s="1"/>
    </row>
    <row r="6" spans="1:7" x14ac:dyDescent="0.25">
      <c r="A6" s="1">
        <v>0.08</v>
      </c>
      <c r="B6" s="1" t="s">
        <v>11</v>
      </c>
      <c r="C6" s="1">
        <f t="shared" si="0"/>
        <v>47</v>
      </c>
      <c r="D6" s="7">
        <f t="shared" si="1"/>
        <v>4.125684985035174</v>
      </c>
      <c r="E6" s="1">
        <v>4</v>
      </c>
      <c r="F6" s="6">
        <f t="shared" si="2"/>
        <v>7.5200000000000003E-2</v>
      </c>
      <c r="G6" s="1"/>
    </row>
    <row r="7" spans="1:7" x14ac:dyDescent="0.25">
      <c r="A7" s="1">
        <v>0.16</v>
      </c>
      <c r="B7" s="1" t="s">
        <v>11</v>
      </c>
      <c r="C7" s="1">
        <f t="shared" si="0"/>
        <v>47</v>
      </c>
      <c r="D7" s="7">
        <f t="shared" si="1"/>
        <v>5.8345996599157823</v>
      </c>
      <c r="E7" s="1">
        <v>6</v>
      </c>
      <c r="F7" s="6">
        <f t="shared" si="2"/>
        <v>0.16919999999999999</v>
      </c>
      <c r="G7" s="1"/>
    </row>
    <row r="8" spans="1:7" x14ac:dyDescent="0.25">
      <c r="A8" s="1">
        <v>0.32</v>
      </c>
      <c r="B8" s="1" t="s">
        <v>11</v>
      </c>
      <c r="C8" s="1">
        <f t="shared" si="0"/>
        <v>47</v>
      </c>
      <c r="D8" s="7">
        <f t="shared" si="1"/>
        <v>8.251369970070348</v>
      </c>
      <c r="E8" s="1">
        <v>8</v>
      </c>
      <c r="F8" s="6">
        <f t="shared" si="2"/>
        <v>0.30080000000000001</v>
      </c>
      <c r="G8" s="1"/>
    </row>
    <row r="9" spans="1:7" x14ac:dyDescent="0.25">
      <c r="A9" s="1">
        <v>0.64</v>
      </c>
      <c r="B9" s="1" t="s">
        <v>10</v>
      </c>
      <c r="C9" s="1">
        <f t="shared" si="0"/>
        <v>57</v>
      </c>
      <c r="D9" s="7">
        <f t="shared" si="1"/>
        <v>10.59625885652035</v>
      </c>
      <c r="E9" s="1">
        <v>11</v>
      </c>
      <c r="F9" s="6">
        <f t="shared" si="2"/>
        <v>0.68969999999999998</v>
      </c>
      <c r="G9" s="1"/>
    </row>
    <row r="10" spans="1:7" x14ac:dyDescent="0.25">
      <c r="A10" s="1">
        <v>1.28</v>
      </c>
      <c r="B10" s="1" t="s">
        <v>10</v>
      </c>
      <c r="C10" s="1">
        <f t="shared" si="0"/>
        <v>57</v>
      </c>
      <c r="D10" s="7">
        <f t="shared" si="1"/>
        <v>14.985372985307103</v>
      </c>
      <c r="E10" s="1">
        <v>15</v>
      </c>
      <c r="F10" s="6">
        <f t="shared" si="2"/>
        <v>1.2825</v>
      </c>
      <c r="G10" s="1"/>
    </row>
    <row r="11" spans="1:7" x14ac:dyDescent="0.25">
      <c r="A11" s="1">
        <v>2.56</v>
      </c>
      <c r="B11" s="1" t="s">
        <v>10</v>
      </c>
      <c r="C11" s="1">
        <f t="shared" si="0"/>
        <v>57</v>
      </c>
      <c r="D11" s="7">
        <f t="shared" si="1"/>
        <v>21.192517713040701</v>
      </c>
      <c r="E11" s="1">
        <v>21</v>
      </c>
      <c r="F11" s="6">
        <f t="shared" si="2"/>
        <v>2.5137</v>
      </c>
      <c r="G11" s="1"/>
    </row>
    <row r="12" spans="1:7" x14ac:dyDescent="0.25">
      <c r="A12" s="3"/>
    </row>
    <row r="13" spans="1:7" x14ac:dyDescent="0.25">
      <c r="A13" s="1" t="s">
        <v>13</v>
      </c>
      <c r="B13" s="1" t="s">
        <v>14</v>
      </c>
    </row>
    <row r="14" spans="1:7" x14ac:dyDescent="0.25">
      <c r="A14" s="1" t="s">
        <v>10</v>
      </c>
      <c r="B14" s="1">
        <v>57</v>
      </c>
    </row>
    <row r="15" spans="1:7" x14ac:dyDescent="0.25">
      <c r="A15" s="1" t="s">
        <v>11</v>
      </c>
      <c r="B15" s="1">
        <v>47</v>
      </c>
    </row>
    <row r="16" spans="1:7" x14ac:dyDescent="0.25">
      <c r="A16" s="1" t="s">
        <v>7</v>
      </c>
      <c r="B16" s="1">
        <v>135</v>
      </c>
    </row>
    <row r="17" spans="1:2" x14ac:dyDescent="0.25">
      <c r="A17" s="1" t="s">
        <v>17</v>
      </c>
      <c r="B17" s="1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prototype</vt:lpstr>
      <vt:lpstr>Revised</vt:lpstr>
    </vt:vector>
  </TitlesOfParts>
  <Company>Authorised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 Laurence V</dc:creator>
  <cp:lastModifiedBy>Loz</cp:lastModifiedBy>
  <cp:lastPrinted>2020-03-31T16:04:32Z</cp:lastPrinted>
  <dcterms:created xsi:type="dcterms:W3CDTF">2019-10-07T11:01:18Z</dcterms:created>
  <dcterms:modified xsi:type="dcterms:W3CDTF">2020-04-02T20:19:23Z</dcterms:modified>
</cp:coreProperties>
</file>