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Aries-ATU/measurements/"/>
    </mc:Choice>
  </mc:AlternateContent>
  <bookViews>
    <workbookView xWindow="0" yWindow="0" windowWidth="28800" windowHeight="12435" activeTab="1"/>
  </bookViews>
  <sheets>
    <sheet name="VSWR Bridge" sheetId="1" r:id="rId1"/>
    <sheet name="Tuning Solu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5" i="1" l="1"/>
  <c r="H282" i="1" l="1"/>
  <c r="H280" i="1"/>
  <c r="H272" i="1"/>
  <c r="H271" i="1"/>
  <c r="H270" i="1"/>
  <c r="H269" i="1"/>
  <c r="H268" i="1"/>
  <c r="H267" i="1"/>
  <c r="H266" i="1"/>
  <c r="H257" i="1"/>
  <c r="H256" i="1"/>
  <c r="H255" i="1"/>
  <c r="H254" i="1"/>
  <c r="H253" i="1"/>
  <c r="H252" i="1"/>
  <c r="H251" i="1"/>
  <c r="H244" i="1"/>
  <c r="H243" i="1"/>
  <c r="H242" i="1"/>
  <c r="H241" i="1"/>
  <c r="H240" i="1"/>
  <c r="H239" i="1"/>
  <c r="H238" i="1"/>
  <c r="H225" i="1" l="1"/>
  <c r="H224" i="1"/>
  <c r="H213" i="1"/>
  <c r="H212" i="1"/>
  <c r="H211" i="1"/>
  <c r="H210" i="1"/>
  <c r="H209" i="1"/>
  <c r="H208" i="1"/>
  <c r="H207" i="1"/>
  <c r="H199" i="1"/>
  <c r="H198" i="1"/>
  <c r="H197" i="1"/>
  <c r="H196" i="1"/>
  <c r="H195" i="1"/>
  <c r="H194" i="1"/>
  <c r="H193" i="1"/>
  <c r="H184" i="1" l="1"/>
  <c r="H183" i="1"/>
  <c r="H182" i="1"/>
  <c r="H181" i="1"/>
  <c r="H180" i="1"/>
  <c r="H179" i="1"/>
  <c r="H178" i="1"/>
  <c r="H170" i="1" l="1"/>
  <c r="H169" i="1"/>
  <c r="H168" i="1"/>
  <c r="H167" i="1"/>
  <c r="H166" i="1"/>
  <c r="H165" i="1"/>
  <c r="H164" i="1"/>
  <c r="H157" i="1"/>
  <c r="H156" i="1"/>
  <c r="H155" i="1"/>
  <c r="H154" i="1"/>
  <c r="H153" i="1"/>
  <c r="H152" i="1"/>
  <c r="H151" i="1"/>
  <c r="H138" i="1" l="1"/>
  <c r="H137" i="1"/>
  <c r="H136" i="1"/>
  <c r="H135" i="1"/>
  <c r="H134" i="1"/>
  <c r="H133" i="1"/>
  <c r="H132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E109" i="1" l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49" i="1" l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E36" i="1" l="1"/>
  <c r="E35" i="1"/>
  <c r="E34" i="1"/>
  <c r="E33" i="1"/>
  <c r="E32" i="1"/>
  <c r="E31" i="1"/>
  <c r="E30" i="1"/>
  <c r="H23" i="1" l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6" i="1"/>
  <c r="H7" i="1"/>
  <c r="H8" i="1"/>
  <c r="H9" i="1"/>
  <c r="H10" i="1"/>
  <c r="H11" i="1"/>
  <c r="H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<sst xmlns="http://schemas.openxmlformats.org/spreadsheetml/2006/main" count="719" uniqueCount="131">
  <si>
    <t>Aries VSWR tests</t>
  </si>
  <si>
    <t>expected VSWR</t>
  </si>
  <si>
    <t>Load ohms</t>
  </si>
  <si>
    <t>Vf</t>
  </si>
  <si>
    <t>Vr</t>
  </si>
  <si>
    <t>Calc VSWR</t>
  </si>
  <si>
    <t>4:1</t>
  </si>
  <si>
    <t>3:1</t>
  </si>
  <si>
    <t>2:1</t>
  </si>
  <si>
    <t>1:1</t>
  </si>
  <si>
    <t>dig VSWR</t>
  </si>
  <si>
    <t>VSWR bridge alone   not connected to L/C and relays</t>
  </si>
  <si>
    <t>multimeter</t>
  </si>
  <si>
    <t>Arduino ADC measurements</t>
  </si>
  <si>
    <t xml:space="preserve">VSWR bridge connected to relays and L/C </t>
  </si>
  <si>
    <t>Vf (ADC)</t>
  </si>
  <si>
    <t>Vr (ADC)</t>
  </si>
  <si>
    <t xml:space="preserve">VSWR bridge connected to relays and L/C, RL1 issue resolved </t>
  </si>
  <si>
    <t>VSWR on LCD display</t>
  </si>
  <si>
    <t>2.4-2.8</t>
  </si>
  <si>
    <t>3.0-3.9</t>
  </si>
  <si>
    <t>There is still a lot of noise on the ADC reasings from the Arduino. Is this because there is RF breakthrough?</t>
  </si>
  <si>
    <t>The huge VSWR errors with high impedance loads have gone. VSWR approximately correct.</t>
  </si>
  <si>
    <t>26/3/2020: VSWR bridge isolated, to "bypass" RF connector. L13 bypassed by wire.</t>
  </si>
  <si>
    <t>1.9MHz</t>
  </si>
  <si>
    <t>typical noise on Fwd ADC measurement +/- 3 samples; on Rev ADC +/-8 samples</t>
  </si>
  <si>
    <t>These appear to be good measurements.</t>
  </si>
  <si>
    <t>28MHz</t>
  </si>
  <si>
    <t>typical noise on Fwd ADC measurement +/- 2 samples; on Rev ADC +/-4 samples</t>
  </si>
  <si>
    <t>The multimeter measurements are useless; Vf exceeds Vr. I suspect there is RF in the multimeter leads.</t>
  </si>
  <si>
    <t>The digital measurements have error but are measuring VSWR, inaccurately</t>
  </si>
  <si>
    <t>25/3/2020: VSWR bridge connected to relays and L/C , RL1 resolved, L13 bypassed by wire</t>
  </si>
  <si>
    <t>26/3/2020: VSWR bridge connected to ATU. L13 bypassed by wire.</t>
  </si>
  <si>
    <t>typical noise on Fwd ADC measurement +/- 7 samples (low Z) +/- 20 sample (high Z)</t>
  </si>
  <si>
    <t>typical noise on Rev ADC measurement +/- 20 samples (low Z) +/- 40 samples (high Z)</t>
  </si>
  <si>
    <t>typical noise on Fwd ADC measurement +/- 6 samples; on Rev ADC +/-40 samples</t>
  </si>
  <si>
    <t>These measurements suggest the bridge is inoperable at 28MHz. Vr &gt;&gt; Vf.</t>
  </si>
  <si>
    <t xml:space="preserve">This is aftter Kjell's change of grounding at the RF bridge. </t>
  </si>
  <si>
    <t>typical noise on Fwd ADC measurement +/- 10 samples (low Z) +/- 20 sample (high Z)</t>
  </si>
  <si>
    <t>typical noise on Rev ADC measurement +/- 10 samples (low Z) +/- 40 samples (high Z)</t>
  </si>
  <si>
    <t>The multimeter readings are useless. They record 1.6V Vr but the oscilloscope says no voltage.</t>
  </si>
  <si>
    <t>typical noise on Fwd ADC measurement +/- 10 samples; on Rev ADC +/-40 samples</t>
  </si>
  <si>
    <t>The true VSWR probably ranged 3:1 to 3:1</t>
  </si>
  <si>
    <t>These readings aren't perfect but the best yet! (not sure we would find a VSWR minimum properly)</t>
  </si>
  <si>
    <t>27/3/2020: VSWR bridge connected to ATU. VSWR bridge grounded to DGND; L13 in place</t>
  </si>
  <si>
    <t>28/3/2020: VSWR bridge connected to ATU. L9 20T winding grounded to RF ground; remainder to DGND</t>
  </si>
  <si>
    <t>typical noise on both ADC measurement +/- 5 samples</t>
  </si>
  <si>
    <t>These are the best measurements yet.</t>
  </si>
  <si>
    <t>typical noise on Fwd ADC measurement +/- 8 samples; on Rev ADC +/-7 samples</t>
  </si>
  <si>
    <t>these are good results.</t>
  </si>
  <si>
    <t>Antenna analyser</t>
  </si>
  <si>
    <t>algorithm</t>
  </si>
  <si>
    <t>L</t>
  </si>
  <si>
    <t>C</t>
  </si>
  <si>
    <t>VSWR</t>
  </si>
  <si>
    <t>8:1 Low</t>
  </si>
  <si>
    <t>2:1 High</t>
  </si>
  <si>
    <t>1.9 MHz</t>
  </si>
  <si>
    <t>Frequency</t>
  </si>
  <si>
    <t>5:1</t>
  </si>
  <si>
    <t>8:1</t>
  </si>
  <si>
    <t>3.65 MHz</t>
  </si>
  <si>
    <t>50MHz</t>
  </si>
  <si>
    <t>typical noise on Fwd ADC measurement +/- 4 samples; on Rev ADC +/-5 samples</t>
  </si>
  <si>
    <t>these are nor reading well at 50MHz!</t>
  </si>
  <si>
    <t>with the ATU screwed down to a metal substrate: RFGND grounded via corner screw</t>
  </si>
  <si>
    <t>typical noise on Fwd ADC measurement +/- 7 samples; on Rev ADC +/-6 samples</t>
  </si>
  <si>
    <t>L9 stil grounded to RFGND</t>
  </si>
  <si>
    <t>L9 reverted to GND</t>
  </si>
  <si>
    <t>these are good results</t>
  </si>
  <si>
    <t>L9 reverted to GND or on RFGND - same behaviour</t>
  </si>
  <si>
    <t>essentially failure to measure VSWR.</t>
  </si>
  <si>
    <t>Noise level +- 45 readings both samples</t>
  </si>
  <si>
    <t>board removed from PCB ground plane, so no screw shorting RFGND to GND</t>
  </si>
  <si>
    <t>that removes RF from the ribbon cable (mostly at least)</t>
  </si>
  <si>
    <t>L9 connected to GND</t>
  </si>
  <si>
    <t>typical noise on Fwd ADC measurement +/- 4-6 samples; on Rev ADC +/-4 samples</t>
  </si>
  <si>
    <t>typical noise on Fwd ADC measurement +/- 5 samples; on Rev ADC +/-5 samples</t>
  </si>
  <si>
    <t>L9 connected to RFGND</t>
  </si>
  <si>
    <t>this is under-reading VSWR considerably at high impedance.</t>
  </si>
  <si>
    <t>typical noise on Fwd ADC measurement +/- 15 samples; on Rev ADC +/- 15 samples</t>
  </si>
  <si>
    <t>this is not operating correctly.</t>
  </si>
  <si>
    <t>this is under-reading VSWR considerably</t>
  </si>
  <si>
    <t>Conclusions</t>
  </si>
  <si>
    <t>L9 needs to be connected to RFGND (to read VSWR well)</t>
  </si>
  <si>
    <t>BUT the bridge does not work at 50MHz.</t>
  </si>
  <si>
    <t>Antenna</t>
  </si>
  <si>
    <t>7.1 MHz</t>
  </si>
  <si>
    <t>14.2 MHz</t>
  </si>
  <si>
    <t>21.2 MHz</t>
  </si>
  <si>
    <t>29 MHz</t>
  </si>
  <si>
    <t>51 MHz</t>
  </si>
  <si>
    <t>Z sw</t>
  </si>
  <si>
    <t>9 April 2020   Largest inductor 5uH largest capacitor 1650pF</t>
  </si>
  <si>
    <t>H</t>
  </si>
  <si>
    <t>CHECK THESE AREN'T RESONANCES</t>
  </si>
  <si>
    <t>Lo Z; L=32; C=0-255 step 24</t>
  </si>
  <si>
    <t>Lo Z; C=32; L=0-255 step 24</t>
  </si>
  <si>
    <t>Hi Z; L=32; C=0-255 step 24</t>
  </si>
  <si>
    <t>Hi Z; C=32; L=0-255 step 24</t>
  </si>
  <si>
    <t>Lo Z; L=24; C=0-255 step 24</t>
  </si>
  <si>
    <t>Lo Z; C=24; L=0-255 step 24</t>
  </si>
  <si>
    <t>Hi Z; L=24; C=0-255 step 24</t>
  </si>
  <si>
    <t>Hi Z; C=24; L=0-255 step 24</t>
  </si>
  <si>
    <t>Lo Z; L=4; C=0-30 step 3</t>
  </si>
  <si>
    <t>Lo Z; C=4; L=0-30 step 3</t>
  </si>
  <si>
    <t>Lo Z; L=8; C=0-40 step 4</t>
  </si>
  <si>
    <t>Lo Z; C=8; L=0-40 step 4</t>
  </si>
  <si>
    <t>Hi Z; L=8; C=0-40 step 4</t>
  </si>
  <si>
    <t>Hi Z; C=8; L=0-40 step 4</t>
  </si>
  <si>
    <t>Hi Z; L=4; C=0-30 step 3</t>
  </si>
  <si>
    <t>Hi Z; C=4; L=0-30 step 3</t>
  </si>
  <si>
    <t>Lo Z; L=12; C=0-63 step 6</t>
  </si>
  <si>
    <t>Lo Z; C=12; L=0-63 step 6</t>
  </si>
  <si>
    <t>Hi Z; L=12; C=0-63 step 6</t>
  </si>
  <si>
    <t>Hi Z; C=12; L=0-63 step 6</t>
  </si>
  <si>
    <t>Lo Z; L=3; C=0-20 step 2</t>
  </si>
  <si>
    <t>Lo Z; C=3; L=0-20 step 2</t>
  </si>
  <si>
    <t>Hi Z; L=3; C=0-20 step 2</t>
  </si>
  <si>
    <t>Hi Z; C=3; L=0-20 step 2</t>
  </si>
  <si>
    <t>1st search</t>
  </si>
  <si>
    <t xml:space="preserve">2nd search </t>
  </si>
  <si>
    <t>same Z; swap L/C; 0-255 step 24</t>
  </si>
  <si>
    <t>Lo Z; L=12; C=0-140 step 12</t>
  </si>
  <si>
    <t>Lo Z; C=12; L=0-140 step 12</t>
  </si>
  <si>
    <t>Hi Z; L=12; C=0-140 step 12</t>
  </si>
  <si>
    <t>Hi Z; C=12; L=0-140 step 12</t>
  </si>
  <si>
    <t>same Z; swap L/C; 0-140 step 12</t>
  </si>
  <si>
    <t>same Z; swap L/C; 0-63 step 6</t>
  </si>
  <si>
    <t>same Z; swap L/C; 0-40 step 4</t>
  </si>
  <si>
    <t>same Z; swap L/C; 0-30 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</si>
</sst>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Fill="1" applyBorder="1"/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Border="1"/>
    <xf numFmtId="0" fontId="1" fillId="0" borderId="0" xfId="0" applyFont="1" applyFill="1" applyBorder="1"/>
    <xf numFmtId="164" fontId="1" fillId="0" borderId="0" xfId="0" applyNumberFormat="1" applyFont="1" applyBorder="1"/>
    <xf numFmtId="0" fontId="2" fillId="0" borderId="0" xfId="0" applyFont="1" applyBorder="1"/>
    <xf numFmtId="49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0" fontId="0" fillId="0" borderId="2" xfId="0" applyBorder="1"/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61" workbookViewId="0">
      <selection activeCell="D286" sqref="D286"/>
    </sheetView>
  </sheetViews>
  <sheetFormatPr defaultRowHeight="15" x14ac:dyDescent="0.25"/>
  <cols>
    <col min="1" max="1" width="8.42578125" customWidth="1"/>
  </cols>
  <sheetData>
    <row r="1" spans="1:8" x14ac:dyDescent="0.25">
      <c r="A1" t="s">
        <v>0</v>
      </c>
    </row>
    <row r="2" spans="1:8" x14ac:dyDescent="0.25">
      <c r="A2" t="s">
        <v>11</v>
      </c>
    </row>
    <row r="3" spans="1:8" x14ac:dyDescent="0.25">
      <c r="C3" s="30" t="s">
        <v>12</v>
      </c>
      <c r="D3" s="30"/>
      <c r="E3" s="30"/>
      <c r="F3" s="30" t="s">
        <v>13</v>
      </c>
      <c r="G3" s="30"/>
      <c r="H3" s="30"/>
    </row>
    <row r="4" spans="1:8" s="1" customFormat="1" ht="30" x14ac:dyDescent="0.25">
      <c r="A4" s="2" t="s">
        <v>2</v>
      </c>
      <c r="B4" s="2" t="s">
        <v>1</v>
      </c>
      <c r="C4" s="2" t="s">
        <v>3</v>
      </c>
      <c r="D4" s="2" t="s">
        <v>4</v>
      </c>
      <c r="E4" s="2" t="s">
        <v>5</v>
      </c>
      <c r="F4" s="2" t="s">
        <v>15</v>
      </c>
      <c r="G4" s="2" t="s">
        <v>16</v>
      </c>
      <c r="H4" s="2" t="s">
        <v>10</v>
      </c>
    </row>
    <row r="5" spans="1:8" x14ac:dyDescent="0.25">
      <c r="A5" s="3">
        <v>12.5</v>
      </c>
      <c r="B5" s="4" t="s">
        <v>6</v>
      </c>
      <c r="C5" s="3">
        <v>0.79300000000000004</v>
      </c>
      <c r="D5" s="3">
        <v>0.46</v>
      </c>
      <c r="E5" s="5">
        <f>(C5+D5)/(C5-D5)</f>
        <v>3.7627627627627631</v>
      </c>
      <c r="F5" s="6">
        <v>998</v>
      </c>
      <c r="G5" s="6">
        <v>578</v>
      </c>
      <c r="H5" s="5">
        <f>(F5+G5)/(F5-G5)</f>
        <v>3.7523809523809524</v>
      </c>
    </row>
    <row r="6" spans="1:8" x14ac:dyDescent="0.25">
      <c r="A6" s="3">
        <v>16.7</v>
      </c>
      <c r="B6" s="4" t="s">
        <v>7</v>
      </c>
      <c r="C6" s="3">
        <v>0.81399999999999995</v>
      </c>
      <c r="D6" s="3">
        <v>0.38800000000000001</v>
      </c>
      <c r="E6" s="5">
        <f t="shared" ref="E6:E11" si="0">(C6+D6)/(C6-D6)</f>
        <v>2.8215962441314559</v>
      </c>
      <c r="F6" s="6">
        <v>1033</v>
      </c>
      <c r="G6" s="6">
        <v>496</v>
      </c>
      <c r="H6" s="5">
        <f t="shared" ref="H6:H11" si="1">(F6+G6)/(F6-G6)</f>
        <v>2.8472998137802605</v>
      </c>
    </row>
    <row r="7" spans="1:8" x14ac:dyDescent="0.25">
      <c r="A7" s="3">
        <v>25</v>
      </c>
      <c r="B7" s="4" t="s">
        <v>8</v>
      </c>
      <c r="C7" s="3">
        <v>0.85</v>
      </c>
      <c r="D7" s="3">
        <v>0.26800000000000002</v>
      </c>
      <c r="E7" s="5">
        <f t="shared" si="0"/>
        <v>1.9209621993127146</v>
      </c>
      <c r="F7" s="6">
        <v>1083</v>
      </c>
      <c r="G7" s="6">
        <v>347</v>
      </c>
      <c r="H7" s="5">
        <f t="shared" si="1"/>
        <v>1.9429347826086956</v>
      </c>
    </row>
    <row r="8" spans="1:8" x14ac:dyDescent="0.25">
      <c r="A8" s="3">
        <v>50</v>
      </c>
      <c r="B8" s="4" t="s">
        <v>9</v>
      </c>
      <c r="C8" s="3">
        <v>0.93899999999999995</v>
      </c>
      <c r="D8" s="3">
        <v>0</v>
      </c>
      <c r="E8" s="5">
        <f t="shared" si="0"/>
        <v>1</v>
      </c>
      <c r="F8" s="6">
        <v>1199</v>
      </c>
      <c r="G8" s="6">
        <v>11</v>
      </c>
      <c r="H8" s="5">
        <f t="shared" si="1"/>
        <v>1.0185185185185186</v>
      </c>
    </row>
    <row r="9" spans="1:8" x14ac:dyDescent="0.25">
      <c r="A9" s="3">
        <v>100</v>
      </c>
      <c r="B9" s="4" t="s">
        <v>8</v>
      </c>
      <c r="C9" s="3">
        <v>1.0569999999999999</v>
      </c>
      <c r="D9" s="3">
        <v>0.315</v>
      </c>
      <c r="E9" s="5">
        <f t="shared" si="0"/>
        <v>1.8490566037735847</v>
      </c>
      <c r="F9" s="6">
        <v>1326</v>
      </c>
      <c r="G9" s="6">
        <v>400</v>
      </c>
      <c r="H9" s="5">
        <f t="shared" si="1"/>
        <v>1.8639308855291576</v>
      </c>
    </row>
    <row r="10" spans="1:8" x14ac:dyDescent="0.25">
      <c r="A10" s="3">
        <v>150</v>
      </c>
      <c r="B10" s="4" t="s">
        <v>7</v>
      </c>
      <c r="C10" s="3">
        <v>1.115</v>
      </c>
      <c r="D10" s="3">
        <v>0.53500000000000003</v>
      </c>
      <c r="E10" s="5">
        <f t="shared" si="0"/>
        <v>2.8448275862068968</v>
      </c>
      <c r="F10" s="6">
        <v>1397</v>
      </c>
      <c r="G10" s="6">
        <v>669</v>
      </c>
      <c r="H10" s="5">
        <f t="shared" si="1"/>
        <v>2.837912087912088</v>
      </c>
    </row>
    <row r="11" spans="1:8" x14ac:dyDescent="0.25">
      <c r="A11" s="3">
        <v>200</v>
      </c>
      <c r="B11" s="4" t="s">
        <v>6</v>
      </c>
      <c r="C11" s="3">
        <v>1.155</v>
      </c>
      <c r="D11" s="3">
        <v>0.66300000000000003</v>
      </c>
      <c r="E11" s="5">
        <f t="shared" si="0"/>
        <v>3.6951219512195124</v>
      </c>
      <c r="F11" s="6">
        <v>1447</v>
      </c>
      <c r="G11" s="6">
        <v>839</v>
      </c>
      <c r="H11" s="5">
        <f t="shared" si="1"/>
        <v>3.7598684210526314</v>
      </c>
    </row>
    <row r="14" spans="1:8" x14ac:dyDescent="0.25">
      <c r="A14" t="s">
        <v>14</v>
      </c>
    </row>
    <row r="15" spans="1:8" x14ac:dyDescent="0.25">
      <c r="C15" s="30" t="s">
        <v>12</v>
      </c>
      <c r="D15" s="30"/>
      <c r="E15" s="30"/>
      <c r="F15" s="30" t="s">
        <v>13</v>
      </c>
      <c r="G15" s="30"/>
      <c r="H15" s="30"/>
    </row>
    <row r="16" spans="1:8" ht="30" x14ac:dyDescent="0.25">
      <c r="A16" s="2" t="s">
        <v>2</v>
      </c>
      <c r="B16" s="2" t="s">
        <v>1</v>
      </c>
      <c r="C16" s="2" t="s">
        <v>3</v>
      </c>
      <c r="D16" s="2" t="s">
        <v>4</v>
      </c>
      <c r="E16" s="2" t="s">
        <v>5</v>
      </c>
      <c r="F16" s="2" t="s">
        <v>15</v>
      </c>
      <c r="G16" s="2" t="s">
        <v>16</v>
      </c>
      <c r="H16" s="2" t="s">
        <v>10</v>
      </c>
    </row>
    <row r="17" spans="1:8" x14ac:dyDescent="0.25">
      <c r="A17" s="3">
        <v>12.5</v>
      </c>
      <c r="B17" s="4" t="s">
        <v>6</v>
      </c>
      <c r="C17" s="3">
        <v>0.71599999999999997</v>
      </c>
      <c r="D17" s="3">
        <v>0.38400000000000001</v>
      </c>
      <c r="E17" s="5">
        <f>(C17+D17)/(C17-D17)</f>
        <v>3.3132530120481936</v>
      </c>
      <c r="F17" s="6">
        <v>914</v>
      </c>
      <c r="G17" s="6">
        <v>493</v>
      </c>
      <c r="H17" s="5">
        <f>(F17+G17)/(F17-G17)</f>
        <v>3.3420427553444179</v>
      </c>
    </row>
    <row r="18" spans="1:8" x14ac:dyDescent="0.25">
      <c r="A18" s="3">
        <v>16.7</v>
      </c>
      <c r="B18" s="4" t="s">
        <v>7</v>
      </c>
      <c r="C18" s="3">
        <v>0.73499999999999999</v>
      </c>
      <c r="D18" s="3">
        <v>0.31</v>
      </c>
      <c r="E18" s="5">
        <f t="shared" ref="E18:E23" si="2">(C18+D18)/(C18-D18)</f>
        <v>2.4588235294117644</v>
      </c>
      <c r="F18" s="6">
        <v>932</v>
      </c>
      <c r="G18" s="6">
        <v>396</v>
      </c>
      <c r="H18" s="5">
        <f t="shared" ref="H18:H23" si="3">(F18+G18)/(F18-G18)</f>
        <v>2.4776119402985075</v>
      </c>
    </row>
    <row r="19" spans="1:8" x14ac:dyDescent="0.25">
      <c r="A19" s="3">
        <v>25</v>
      </c>
      <c r="B19" s="4" t="s">
        <v>8</v>
      </c>
      <c r="C19" s="3">
        <v>0.76900000000000002</v>
      </c>
      <c r="D19" s="3">
        <v>0.17799999999999999</v>
      </c>
      <c r="E19" s="5">
        <f t="shared" si="2"/>
        <v>1.6023688663282574</v>
      </c>
      <c r="F19" s="6">
        <v>975</v>
      </c>
      <c r="G19" s="6">
        <v>231</v>
      </c>
      <c r="H19" s="5">
        <f t="shared" si="3"/>
        <v>1.6209677419354838</v>
      </c>
    </row>
    <row r="20" spans="1:8" x14ac:dyDescent="0.25">
      <c r="A20" s="3">
        <v>50</v>
      </c>
      <c r="B20" s="4" t="s">
        <v>9</v>
      </c>
      <c r="C20" s="3">
        <v>0.85299999999999998</v>
      </c>
      <c r="D20" s="3">
        <v>8.5999999999999993E-2</v>
      </c>
      <c r="E20" s="5">
        <f t="shared" si="2"/>
        <v>1.2242503259452411</v>
      </c>
      <c r="F20" s="6">
        <v>1084</v>
      </c>
      <c r="G20" s="6">
        <v>113</v>
      </c>
      <c r="H20" s="5">
        <f t="shared" si="3"/>
        <v>1.2327497425334706</v>
      </c>
    </row>
    <row r="21" spans="1:8" x14ac:dyDescent="0.25">
      <c r="A21" s="7">
        <v>100</v>
      </c>
      <c r="B21" s="8" t="s">
        <v>8</v>
      </c>
      <c r="C21" s="7">
        <v>0.97199999999999998</v>
      </c>
      <c r="D21" s="7">
        <v>0.48499999999999999</v>
      </c>
      <c r="E21" s="9">
        <f t="shared" si="2"/>
        <v>2.9917864476386034</v>
      </c>
      <c r="F21" s="10">
        <v>1235</v>
      </c>
      <c r="G21" s="10">
        <v>620</v>
      </c>
      <c r="H21" s="9">
        <f t="shared" si="3"/>
        <v>3.0162601626016259</v>
      </c>
    </row>
    <row r="22" spans="1:8" x14ac:dyDescent="0.25">
      <c r="A22" s="7">
        <v>150</v>
      </c>
      <c r="B22" s="8" t="s">
        <v>7</v>
      </c>
      <c r="C22" s="7">
        <v>1.002</v>
      </c>
      <c r="D22" s="7">
        <v>0.73499999999999999</v>
      </c>
      <c r="E22" s="9">
        <f t="shared" si="2"/>
        <v>6.5056179775280896</v>
      </c>
      <c r="F22" s="10">
        <v>1315</v>
      </c>
      <c r="G22" s="10">
        <v>960</v>
      </c>
      <c r="H22" s="9">
        <f t="shared" si="3"/>
        <v>6.408450704225352</v>
      </c>
    </row>
    <row r="23" spans="1:8" x14ac:dyDescent="0.25">
      <c r="A23" s="7">
        <v>200</v>
      </c>
      <c r="B23" s="8" t="s">
        <v>6</v>
      </c>
      <c r="C23" s="7">
        <v>1.0880000000000001</v>
      </c>
      <c r="D23" s="7">
        <v>0.88400000000000001</v>
      </c>
      <c r="E23" s="9">
        <f t="shared" si="2"/>
        <v>9.6666666666666625</v>
      </c>
      <c r="F23" s="10">
        <v>1366</v>
      </c>
      <c r="G23" s="10">
        <v>1105</v>
      </c>
      <c r="H23" s="9">
        <f t="shared" si="3"/>
        <v>9.4674329501915704</v>
      </c>
    </row>
    <row r="27" spans="1:8" x14ac:dyDescent="0.25">
      <c r="A27" t="s">
        <v>17</v>
      </c>
    </row>
    <row r="28" spans="1:8" x14ac:dyDescent="0.25">
      <c r="C28" s="30" t="s">
        <v>12</v>
      </c>
      <c r="D28" s="30"/>
      <c r="E28" s="30"/>
      <c r="F28" s="32"/>
      <c r="G28" s="32"/>
      <c r="H28" s="32"/>
    </row>
    <row r="29" spans="1:8" ht="30" x14ac:dyDescent="0.25">
      <c r="A29" s="2" t="s">
        <v>2</v>
      </c>
      <c r="B29" s="2" t="s">
        <v>1</v>
      </c>
      <c r="C29" s="2" t="s">
        <v>3</v>
      </c>
      <c r="D29" s="2" t="s">
        <v>4</v>
      </c>
      <c r="E29" s="2" t="s">
        <v>5</v>
      </c>
      <c r="F29" s="16"/>
      <c r="G29" s="16"/>
      <c r="H29" s="16"/>
    </row>
    <row r="30" spans="1:8" x14ac:dyDescent="0.25">
      <c r="A30" s="3">
        <v>12.5</v>
      </c>
      <c r="B30" s="4" t="s">
        <v>6</v>
      </c>
      <c r="C30" s="3">
        <v>0.72299999999999998</v>
      </c>
      <c r="D30" s="3">
        <v>0.38900000000000001</v>
      </c>
      <c r="E30" s="5">
        <f>(C30+D30)/(C30-D30)</f>
        <v>3.3293413173652699</v>
      </c>
      <c r="F30" s="17"/>
      <c r="G30" s="17"/>
      <c r="H30" s="18"/>
    </row>
    <row r="31" spans="1:8" x14ac:dyDescent="0.25">
      <c r="A31" s="3">
        <v>16.7</v>
      </c>
      <c r="B31" s="4" t="s">
        <v>7</v>
      </c>
      <c r="C31" s="3">
        <v>0.74299999999999999</v>
      </c>
      <c r="D31" s="3">
        <v>0.314</v>
      </c>
      <c r="E31" s="5">
        <f t="shared" ref="E31:E36" si="4">(C31+D31)/(C31-D31)</f>
        <v>2.4638694638694636</v>
      </c>
      <c r="F31" s="17"/>
      <c r="G31" s="17"/>
      <c r="H31" s="18"/>
    </row>
    <row r="32" spans="1:8" x14ac:dyDescent="0.25">
      <c r="A32" s="3">
        <v>25</v>
      </c>
      <c r="B32" s="4" t="s">
        <v>8</v>
      </c>
      <c r="C32" s="3">
        <v>0.77500000000000002</v>
      </c>
      <c r="D32" s="3">
        <v>0.18</v>
      </c>
      <c r="E32" s="5">
        <f t="shared" si="4"/>
        <v>1.605042016806723</v>
      </c>
      <c r="F32" s="17"/>
      <c r="G32" s="17"/>
      <c r="H32" s="18"/>
    </row>
    <row r="33" spans="1:9" x14ac:dyDescent="0.25">
      <c r="A33" s="3">
        <v>50</v>
      </c>
      <c r="B33" s="4" t="s">
        <v>9</v>
      </c>
      <c r="C33" s="3">
        <v>0.85599999999999998</v>
      </c>
      <c r="D33" s="3">
        <v>8.5000000000000006E-2</v>
      </c>
      <c r="E33" s="5">
        <f t="shared" si="4"/>
        <v>1.2204928664072632</v>
      </c>
      <c r="F33" s="17"/>
      <c r="G33" s="17"/>
      <c r="H33" s="18"/>
    </row>
    <row r="34" spans="1:9" x14ac:dyDescent="0.25">
      <c r="A34" s="7">
        <v>100</v>
      </c>
      <c r="B34" s="8" t="s">
        <v>8</v>
      </c>
      <c r="C34" s="7">
        <v>0.98099999999999998</v>
      </c>
      <c r="D34" s="7">
        <v>0.47799999999999998</v>
      </c>
      <c r="E34" s="9">
        <f t="shared" si="4"/>
        <v>2.9005964214711732</v>
      </c>
      <c r="F34" s="19"/>
      <c r="G34" s="19"/>
      <c r="H34" s="20"/>
    </row>
    <row r="35" spans="1:9" x14ac:dyDescent="0.25">
      <c r="A35" s="7">
        <v>150</v>
      </c>
      <c r="B35" s="8" t="s">
        <v>7</v>
      </c>
      <c r="C35" s="7">
        <v>1.052</v>
      </c>
      <c r="D35" s="7">
        <v>0.72299999999999998</v>
      </c>
      <c r="E35" s="9">
        <f t="shared" si="4"/>
        <v>5.3951367781155</v>
      </c>
      <c r="F35" s="19"/>
      <c r="G35" s="19"/>
      <c r="H35" s="20"/>
    </row>
    <row r="36" spans="1:9" x14ac:dyDescent="0.25">
      <c r="A36" s="7">
        <v>200</v>
      </c>
      <c r="B36" s="8" t="s">
        <v>6</v>
      </c>
      <c r="C36" s="7">
        <v>1.095</v>
      </c>
      <c r="D36" s="7">
        <v>0.873</v>
      </c>
      <c r="E36" s="9">
        <f t="shared" si="4"/>
        <v>8.8648648648648649</v>
      </c>
      <c r="F36" s="19"/>
      <c r="G36" s="19"/>
      <c r="H36" s="20"/>
    </row>
    <row r="40" spans="1:9" x14ac:dyDescent="0.25">
      <c r="A40" t="s">
        <v>31</v>
      </c>
    </row>
    <row r="41" spans="1:9" x14ac:dyDescent="0.25">
      <c r="C41" s="30" t="s">
        <v>12</v>
      </c>
      <c r="D41" s="30"/>
      <c r="E41" s="30"/>
      <c r="F41" s="30" t="s">
        <v>13</v>
      </c>
      <c r="G41" s="30"/>
      <c r="H41" s="30"/>
      <c r="I41" s="31" t="s">
        <v>18</v>
      </c>
    </row>
    <row r="42" spans="1:9" ht="30" x14ac:dyDescent="0.25">
      <c r="A42" s="2" t="s">
        <v>2</v>
      </c>
      <c r="B42" s="2" t="s">
        <v>1</v>
      </c>
      <c r="C42" s="2" t="s">
        <v>3</v>
      </c>
      <c r="D42" s="2" t="s">
        <v>4</v>
      </c>
      <c r="E42" s="2" t="s">
        <v>5</v>
      </c>
      <c r="F42" s="2" t="s">
        <v>15</v>
      </c>
      <c r="G42" s="2" t="s">
        <v>16</v>
      </c>
      <c r="H42" s="2" t="s">
        <v>10</v>
      </c>
      <c r="I42" s="31"/>
    </row>
    <row r="43" spans="1:9" x14ac:dyDescent="0.25">
      <c r="A43" s="3">
        <v>12.5</v>
      </c>
      <c r="B43" s="4" t="s">
        <v>6</v>
      </c>
      <c r="C43" s="3">
        <v>0.69499999999999995</v>
      </c>
      <c r="D43" s="3">
        <v>0.39400000000000002</v>
      </c>
      <c r="E43" s="5">
        <f>(C43+D43)/(C43-D43)</f>
        <v>3.6179401993355489</v>
      </c>
      <c r="F43" s="6">
        <v>893</v>
      </c>
      <c r="G43" s="6">
        <v>504</v>
      </c>
      <c r="H43" s="5">
        <f>(F43+G43)/(F43-G43)</f>
        <v>3.5912596401028276</v>
      </c>
      <c r="I43" s="3">
        <v>3.8</v>
      </c>
    </row>
    <row r="44" spans="1:9" x14ac:dyDescent="0.25">
      <c r="A44" s="3">
        <v>16.7</v>
      </c>
      <c r="B44" s="4" t="s">
        <v>7</v>
      </c>
      <c r="C44" s="3">
        <v>0.71599999999999997</v>
      </c>
      <c r="D44" s="3">
        <v>0.33400000000000002</v>
      </c>
      <c r="E44" s="5">
        <f t="shared" ref="E44:E49" si="5">(C44+D44)/(C44-D44)</f>
        <v>2.7486910994764404</v>
      </c>
      <c r="F44" s="6">
        <v>913</v>
      </c>
      <c r="G44" s="6">
        <v>427</v>
      </c>
      <c r="H44" s="5">
        <f t="shared" ref="H44:H49" si="6">(F44+G44)/(F44-G44)</f>
        <v>2.7572016460905351</v>
      </c>
      <c r="I44" s="3">
        <v>2.8</v>
      </c>
    </row>
    <row r="45" spans="1:9" x14ac:dyDescent="0.25">
      <c r="A45" s="3">
        <v>25</v>
      </c>
      <c r="B45" s="4" t="s">
        <v>8</v>
      </c>
      <c r="C45" s="3">
        <v>0.754</v>
      </c>
      <c r="D45" s="3">
        <v>0.22700000000000001</v>
      </c>
      <c r="E45" s="5">
        <f t="shared" si="5"/>
        <v>1.8614800759013281</v>
      </c>
      <c r="F45" s="6">
        <v>959</v>
      </c>
      <c r="G45" s="6">
        <v>291</v>
      </c>
      <c r="H45" s="5">
        <f t="shared" si="6"/>
        <v>1.8712574850299402</v>
      </c>
      <c r="I45" s="3">
        <v>1.9</v>
      </c>
    </row>
    <row r="46" spans="1:9" x14ac:dyDescent="0.25">
      <c r="A46" s="3">
        <v>50</v>
      </c>
      <c r="B46" s="4" t="s">
        <v>9</v>
      </c>
      <c r="C46" s="3">
        <v>0.83</v>
      </c>
      <c r="D46" s="3">
        <v>0.02</v>
      </c>
      <c r="E46" s="5">
        <f t="shared" si="5"/>
        <v>1.0493827160493827</v>
      </c>
      <c r="F46" s="6">
        <v>1067</v>
      </c>
      <c r="G46" s="6">
        <v>16</v>
      </c>
      <c r="H46" s="5">
        <f t="shared" si="6"/>
        <v>1.0304471931493815</v>
      </c>
      <c r="I46" s="3">
        <v>1</v>
      </c>
    </row>
    <row r="47" spans="1:9" s="15" customFormat="1" x14ac:dyDescent="0.25">
      <c r="A47" s="11">
        <v>100</v>
      </c>
      <c r="B47" s="12" t="s">
        <v>8</v>
      </c>
      <c r="C47" s="11">
        <v>0.95</v>
      </c>
      <c r="D47" s="11">
        <v>0.27200000000000002</v>
      </c>
      <c r="E47" s="13">
        <f t="shared" si="5"/>
        <v>1.8023598820058999</v>
      </c>
      <c r="F47" s="14">
        <v>1205</v>
      </c>
      <c r="G47" s="14">
        <v>333</v>
      </c>
      <c r="H47" s="13">
        <f t="shared" si="6"/>
        <v>1.7637614678899083</v>
      </c>
      <c r="I47" s="11">
        <v>1.8</v>
      </c>
    </row>
    <row r="48" spans="1:9" s="15" customFormat="1" x14ac:dyDescent="0.25">
      <c r="A48" s="11">
        <v>150</v>
      </c>
      <c r="B48" s="12" t="s">
        <v>7</v>
      </c>
      <c r="C48" s="11">
        <v>1.0329999999999999</v>
      </c>
      <c r="D48" s="11">
        <v>0.47399999999999998</v>
      </c>
      <c r="E48" s="13">
        <f t="shared" si="5"/>
        <v>2.6958855098389982</v>
      </c>
      <c r="F48" s="14">
        <v>1310</v>
      </c>
      <c r="G48" s="14">
        <v>595</v>
      </c>
      <c r="H48" s="13">
        <f t="shared" si="6"/>
        <v>2.6643356643356642</v>
      </c>
      <c r="I48" s="11" t="s">
        <v>19</v>
      </c>
    </row>
    <row r="49" spans="1:9" s="15" customFormat="1" x14ac:dyDescent="0.25">
      <c r="A49" s="11">
        <v>200</v>
      </c>
      <c r="B49" s="12" t="s">
        <v>6</v>
      </c>
      <c r="C49" s="11">
        <v>1.071</v>
      </c>
      <c r="D49" s="11">
        <v>0.6</v>
      </c>
      <c r="E49" s="13">
        <f t="shared" si="5"/>
        <v>3.5477707006369426</v>
      </c>
      <c r="F49" s="14">
        <v>1355</v>
      </c>
      <c r="G49" s="14">
        <v>755</v>
      </c>
      <c r="H49" s="13">
        <f t="shared" si="6"/>
        <v>3.5166666666666666</v>
      </c>
      <c r="I49" s="11" t="s">
        <v>20</v>
      </c>
    </row>
    <row r="50" spans="1:9" s="15" customFormat="1" x14ac:dyDescent="0.25">
      <c r="A50" s="21" t="s">
        <v>22</v>
      </c>
      <c r="B50" s="22"/>
      <c r="C50" s="21"/>
      <c r="D50" s="21"/>
      <c r="E50" s="23"/>
      <c r="F50" s="24"/>
      <c r="G50" s="24"/>
      <c r="H50" s="23"/>
      <c r="I50" s="21"/>
    </row>
    <row r="51" spans="1:9" x14ac:dyDescent="0.25">
      <c r="A51" t="s">
        <v>21</v>
      </c>
    </row>
    <row r="55" spans="1:9" x14ac:dyDescent="0.25">
      <c r="A55" t="s">
        <v>23</v>
      </c>
    </row>
    <row r="57" spans="1:9" x14ac:dyDescent="0.25">
      <c r="A57" t="s">
        <v>24</v>
      </c>
      <c r="C57" s="30" t="s">
        <v>12</v>
      </c>
      <c r="D57" s="30"/>
      <c r="E57" s="30"/>
      <c r="F57" s="30" t="s">
        <v>13</v>
      </c>
      <c r="G57" s="30"/>
      <c r="H57" s="30"/>
    </row>
    <row r="58" spans="1:9" ht="30" x14ac:dyDescent="0.25">
      <c r="A58" s="2" t="s">
        <v>2</v>
      </c>
      <c r="B58" s="2" t="s">
        <v>1</v>
      </c>
      <c r="C58" s="2" t="s">
        <v>3</v>
      </c>
      <c r="D58" s="2" t="s">
        <v>4</v>
      </c>
      <c r="E58" s="2" t="s">
        <v>5</v>
      </c>
      <c r="F58" s="2" t="s">
        <v>15</v>
      </c>
      <c r="G58" s="2" t="s">
        <v>16</v>
      </c>
      <c r="H58" s="2" t="s">
        <v>10</v>
      </c>
    </row>
    <row r="59" spans="1:9" x14ac:dyDescent="0.25">
      <c r="A59" s="3">
        <v>12.5</v>
      </c>
      <c r="B59" s="4" t="s">
        <v>6</v>
      </c>
      <c r="C59" s="3">
        <v>0.71399999999999997</v>
      </c>
      <c r="D59" s="3">
        <v>0.40600000000000003</v>
      </c>
      <c r="E59" s="5">
        <f>(C59+D59)/(C59-D59)</f>
        <v>3.6363636363636376</v>
      </c>
      <c r="F59" s="6">
        <v>908</v>
      </c>
      <c r="G59" s="6">
        <v>521</v>
      </c>
      <c r="H59" s="5">
        <f>(F59+G59)/(F59-G59)</f>
        <v>3.6925064599483206</v>
      </c>
    </row>
    <row r="60" spans="1:9" x14ac:dyDescent="0.25">
      <c r="A60" s="3">
        <v>16.7</v>
      </c>
      <c r="B60" s="4" t="s">
        <v>7</v>
      </c>
      <c r="C60" s="3">
        <v>0.73599999999999999</v>
      </c>
      <c r="D60" s="3">
        <v>0.34399999999999997</v>
      </c>
      <c r="E60" s="5">
        <f t="shared" ref="E60:E65" si="7">(C60+D60)/(C60-D60)</f>
        <v>2.7551020408163267</v>
      </c>
      <c r="F60" s="6">
        <v>976</v>
      </c>
      <c r="G60" s="6">
        <v>440</v>
      </c>
      <c r="H60" s="5">
        <f t="shared" ref="H60:H65" si="8">(F60+G60)/(F60-G60)</f>
        <v>2.6417910447761193</v>
      </c>
    </row>
    <row r="61" spans="1:9" x14ac:dyDescent="0.25">
      <c r="A61" s="3">
        <v>25</v>
      </c>
      <c r="B61" s="4" t="s">
        <v>8</v>
      </c>
      <c r="C61" s="3">
        <v>0.77500000000000002</v>
      </c>
      <c r="D61" s="3">
        <v>0.23499999999999999</v>
      </c>
      <c r="E61" s="5">
        <f t="shared" si="7"/>
        <v>1.8703703703703702</v>
      </c>
      <c r="F61" s="6">
        <v>987</v>
      </c>
      <c r="G61" s="6">
        <v>302</v>
      </c>
      <c r="H61" s="5">
        <f t="shared" si="8"/>
        <v>1.8817518248175182</v>
      </c>
    </row>
    <row r="62" spans="1:9" x14ac:dyDescent="0.25">
      <c r="A62" s="3">
        <v>50</v>
      </c>
      <c r="B62" s="4" t="s">
        <v>9</v>
      </c>
      <c r="C62" s="3">
        <v>0.85399999999999998</v>
      </c>
      <c r="D62" s="3">
        <v>0</v>
      </c>
      <c r="E62" s="5">
        <f t="shared" si="7"/>
        <v>1</v>
      </c>
      <c r="F62" s="6">
        <v>1087</v>
      </c>
      <c r="G62" s="6">
        <v>8</v>
      </c>
      <c r="H62" s="5">
        <f t="shared" si="8"/>
        <v>1.0148285449490269</v>
      </c>
    </row>
    <row r="63" spans="1:9" x14ac:dyDescent="0.25">
      <c r="A63" s="11">
        <v>100</v>
      </c>
      <c r="B63" s="12" t="s">
        <v>8</v>
      </c>
      <c r="C63" s="11">
        <v>0.95599999999999996</v>
      </c>
      <c r="D63" s="11">
        <v>0.28299999999999997</v>
      </c>
      <c r="E63" s="13">
        <f t="shared" si="7"/>
        <v>1.841010401188707</v>
      </c>
      <c r="F63" s="14">
        <v>1214</v>
      </c>
      <c r="G63" s="14">
        <v>364</v>
      </c>
      <c r="H63" s="13">
        <f t="shared" si="8"/>
        <v>1.8564705882352941</v>
      </c>
    </row>
    <row r="64" spans="1:9" x14ac:dyDescent="0.25">
      <c r="A64" s="11">
        <v>150</v>
      </c>
      <c r="B64" s="12" t="s">
        <v>7</v>
      </c>
      <c r="C64" s="11">
        <v>1.01</v>
      </c>
      <c r="D64" s="11">
        <v>0.48099999999999998</v>
      </c>
      <c r="E64" s="13">
        <f t="shared" si="7"/>
        <v>2.8185255198487713</v>
      </c>
      <c r="F64" s="14">
        <v>1286</v>
      </c>
      <c r="G64" s="14">
        <v>610</v>
      </c>
      <c r="H64" s="13">
        <f t="shared" si="8"/>
        <v>2.804733727810651</v>
      </c>
    </row>
    <row r="65" spans="1:8" x14ac:dyDescent="0.25">
      <c r="A65" s="11">
        <v>200</v>
      </c>
      <c r="B65" s="12" t="s">
        <v>6</v>
      </c>
      <c r="C65" s="11">
        <v>1.0449999999999999</v>
      </c>
      <c r="D65" s="11">
        <v>0.60199999999999998</v>
      </c>
      <c r="E65" s="13">
        <f t="shared" si="7"/>
        <v>3.7178329571106095</v>
      </c>
      <c r="F65" s="14">
        <v>1326</v>
      </c>
      <c r="G65" s="14">
        <v>760</v>
      </c>
      <c r="H65" s="13">
        <f t="shared" si="8"/>
        <v>3.6855123674911661</v>
      </c>
    </row>
    <row r="66" spans="1:8" x14ac:dyDescent="0.25">
      <c r="A66" t="s">
        <v>25</v>
      </c>
    </row>
    <row r="67" spans="1:8" x14ac:dyDescent="0.25">
      <c r="A67" t="s">
        <v>26</v>
      </c>
    </row>
    <row r="70" spans="1:8" x14ac:dyDescent="0.25">
      <c r="A70" t="s">
        <v>27</v>
      </c>
      <c r="C70" s="30" t="s">
        <v>12</v>
      </c>
      <c r="D70" s="30"/>
      <c r="E70" s="30"/>
      <c r="F70" s="30" t="s">
        <v>13</v>
      </c>
      <c r="G70" s="30"/>
      <c r="H70" s="30"/>
    </row>
    <row r="71" spans="1:8" ht="30" x14ac:dyDescent="0.25">
      <c r="A71" s="2" t="s">
        <v>2</v>
      </c>
      <c r="B71" s="2" t="s">
        <v>1</v>
      </c>
      <c r="C71" s="2" t="s">
        <v>3</v>
      </c>
      <c r="D71" s="2" t="s">
        <v>4</v>
      </c>
      <c r="E71" s="2" t="s">
        <v>5</v>
      </c>
      <c r="F71" s="2" t="s">
        <v>15</v>
      </c>
      <c r="G71" s="2" t="s">
        <v>16</v>
      </c>
      <c r="H71" s="2" t="s">
        <v>10</v>
      </c>
    </row>
    <row r="72" spans="1:8" x14ac:dyDescent="0.25">
      <c r="A72" s="3">
        <v>12.5</v>
      </c>
      <c r="B72" s="4" t="s">
        <v>6</v>
      </c>
      <c r="C72" s="3">
        <v>0.73199999999999998</v>
      </c>
      <c r="D72" s="3">
        <v>0.995</v>
      </c>
      <c r="E72" s="5">
        <f>(C72+D72)/(C72-D72)</f>
        <v>-6.5665399239543722</v>
      </c>
      <c r="F72" s="6">
        <v>1120</v>
      </c>
      <c r="G72" s="6">
        <v>777</v>
      </c>
      <c r="H72" s="5">
        <f>(F72+G72)/(F72-G72)</f>
        <v>5.5306122448979593</v>
      </c>
    </row>
    <row r="73" spans="1:8" x14ac:dyDescent="0.25">
      <c r="A73" s="3">
        <v>16.7</v>
      </c>
      <c r="B73" s="4" t="s">
        <v>7</v>
      </c>
      <c r="C73" s="3">
        <v>0.71499999999999997</v>
      </c>
      <c r="D73" s="3">
        <v>1.4</v>
      </c>
      <c r="E73" s="5">
        <f t="shared" ref="E73:E78" si="9">(C73+D73)/(C73-D73)</f>
        <v>-3.0875912408759123</v>
      </c>
      <c r="F73" s="6">
        <v>1124</v>
      </c>
      <c r="G73" s="6">
        <v>680</v>
      </c>
      <c r="H73" s="5">
        <f t="shared" ref="H73:H78" si="10">(F73+G73)/(F73-G73)</f>
        <v>4.0630630630630629</v>
      </c>
    </row>
    <row r="74" spans="1:8" x14ac:dyDescent="0.25">
      <c r="A74" s="3">
        <v>25</v>
      </c>
      <c r="B74" s="4" t="s">
        <v>8</v>
      </c>
      <c r="C74" s="3">
        <v>0.751</v>
      </c>
      <c r="D74" s="3">
        <v>1.03</v>
      </c>
      <c r="E74" s="5">
        <f t="shared" si="9"/>
        <v>-6.3835125448028673</v>
      </c>
      <c r="F74" s="6">
        <v>1142</v>
      </c>
      <c r="G74" s="6">
        <v>525</v>
      </c>
      <c r="H74" s="5">
        <f t="shared" si="10"/>
        <v>2.7017828200972449</v>
      </c>
    </row>
    <row r="75" spans="1:8" x14ac:dyDescent="0.25">
      <c r="A75" s="3">
        <v>50</v>
      </c>
      <c r="B75" s="4" t="s">
        <v>9</v>
      </c>
      <c r="C75" s="3">
        <v>0.92300000000000004</v>
      </c>
      <c r="D75" s="3">
        <v>0.56999999999999995</v>
      </c>
      <c r="E75" s="5">
        <f t="shared" si="9"/>
        <v>4.2294617563739365</v>
      </c>
      <c r="F75" s="6">
        <v>1190</v>
      </c>
      <c r="G75" s="6">
        <v>158</v>
      </c>
      <c r="H75" s="5">
        <f t="shared" si="10"/>
        <v>1.306201550387597</v>
      </c>
    </row>
    <row r="76" spans="1:8" x14ac:dyDescent="0.25">
      <c r="A76" s="11">
        <v>100</v>
      </c>
      <c r="B76" s="12" t="s">
        <v>8</v>
      </c>
      <c r="C76" s="11">
        <v>0.97099999999999997</v>
      </c>
      <c r="D76" s="11">
        <v>0.48699999999999999</v>
      </c>
      <c r="E76" s="13">
        <f t="shared" si="9"/>
        <v>3.0123966942148761</v>
      </c>
      <c r="F76" s="14">
        <v>1244</v>
      </c>
      <c r="G76" s="14">
        <v>182</v>
      </c>
      <c r="H76" s="13">
        <f t="shared" si="10"/>
        <v>1.3427495291902072</v>
      </c>
    </row>
    <row r="77" spans="1:8" x14ac:dyDescent="0.25">
      <c r="A77" s="11">
        <v>150</v>
      </c>
      <c r="B77" s="12" t="s">
        <v>7</v>
      </c>
      <c r="C77" s="11">
        <v>1.008</v>
      </c>
      <c r="D77" s="11">
        <v>0.45400000000000001</v>
      </c>
      <c r="E77" s="13">
        <f t="shared" si="9"/>
        <v>2.63898916967509</v>
      </c>
      <c r="F77" s="14">
        <v>1293</v>
      </c>
      <c r="G77" s="14">
        <v>421</v>
      </c>
      <c r="H77" s="13">
        <f t="shared" si="10"/>
        <v>1.9655963302752293</v>
      </c>
    </row>
    <row r="78" spans="1:8" x14ac:dyDescent="0.25">
      <c r="A78" s="11">
        <v>200</v>
      </c>
      <c r="B78" s="12" t="s">
        <v>6</v>
      </c>
      <c r="C78" s="11">
        <v>1.024</v>
      </c>
      <c r="D78" s="11">
        <v>0.59599999999999997</v>
      </c>
      <c r="E78" s="13">
        <f t="shared" si="9"/>
        <v>3.7850467289719623</v>
      </c>
      <c r="F78" s="14">
        <v>1318</v>
      </c>
      <c r="G78" s="14">
        <v>565</v>
      </c>
      <c r="H78" s="13">
        <f t="shared" si="10"/>
        <v>2.50066401062417</v>
      </c>
    </row>
    <row r="79" spans="1:8" x14ac:dyDescent="0.25">
      <c r="A79" t="s">
        <v>28</v>
      </c>
    </row>
    <row r="80" spans="1:8" x14ac:dyDescent="0.25">
      <c r="A80" t="s">
        <v>29</v>
      </c>
    </row>
    <row r="81" spans="1:8" x14ac:dyDescent="0.25">
      <c r="A81" t="s">
        <v>30</v>
      </c>
    </row>
    <row r="86" spans="1:8" x14ac:dyDescent="0.25">
      <c r="A86" t="s">
        <v>32</v>
      </c>
    </row>
    <row r="88" spans="1:8" x14ac:dyDescent="0.25">
      <c r="A88" t="s">
        <v>24</v>
      </c>
      <c r="C88" s="30" t="s">
        <v>12</v>
      </c>
      <c r="D88" s="30"/>
      <c r="E88" s="30"/>
      <c r="F88" s="30" t="s">
        <v>13</v>
      </c>
      <c r="G88" s="30"/>
      <c r="H88" s="30"/>
    </row>
    <row r="89" spans="1:8" ht="30" x14ac:dyDescent="0.25">
      <c r="A89" s="2" t="s">
        <v>2</v>
      </c>
      <c r="B89" s="2" t="s">
        <v>1</v>
      </c>
      <c r="C89" s="2" t="s">
        <v>3</v>
      </c>
      <c r="D89" s="2" t="s">
        <v>4</v>
      </c>
      <c r="E89" s="2" t="s">
        <v>5</v>
      </c>
      <c r="F89" s="2" t="s">
        <v>15</v>
      </c>
      <c r="G89" s="2" t="s">
        <v>16</v>
      </c>
      <c r="H89" s="2" t="s">
        <v>10</v>
      </c>
    </row>
    <row r="90" spans="1:8" x14ac:dyDescent="0.25">
      <c r="A90" s="3">
        <v>12.5</v>
      </c>
      <c r="B90" s="4" t="s">
        <v>6</v>
      </c>
      <c r="C90" s="3">
        <v>0.68700000000000006</v>
      </c>
      <c r="D90" s="3">
        <v>0.39700000000000002</v>
      </c>
      <c r="E90" s="5">
        <f>(C90+D90)/(C90-D90)</f>
        <v>3.7379310344827585</v>
      </c>
      <c r="F90" s="6">
        <v>873</v>
      </c>
      <c r="G90" s="6">
        <v>505</v>
      </c>
      <c r="H90" s="5">
        <f>(F90+G90)/(F90-G90)</f>
        <v>3.7445652173913042</v>
      </c>
    </row>
    <row r="91" spans="1:8" x14ac:dyDescent="0.25">
      <c r="A91" s="3">
        <v>16.7</v>
      </c>
      <c r="B91" s="4" t="s">
        <v>7</v>
      </c>
      <c r="C91" s="3">
        <v>0.71</v>
      </c>
      <c r="D91" s="3">
        <v>0.34100000000000003</v>
      </c>
      <c r="E91" s="5">
        <f t="shared" ref="E91:E96" si="11">(C91+D91)/(C91-D91)</f>
        <v>2.8482384823848244</v>
      </c>
      <c r="F91" s="6">
        <v>903</v>
      </c>
      <c r="G91" s="6">
        <v>435</v>
      </c>
      <c r="H91" s="5">
        <f t="shared" ref="H91:H96" si="12">(F91+G91)/(F91-G91)</f>
        <v>2.858974358974359</v>
      </c>
    </row>
    <row r="92" spans="1:8" x14ac:dyDescent="0.25">
      <c r="A92" s="3">
        <v>25</v>
      </c>
      <c r="B92" s="4" t="s">
        <v>8</v>
      </c>
      <c r="C92" s="3">
        <v>0.752</v>
      </c>
      <c r="D92" s="3">
        <v>0.24</v>
      </c>
      <c r="E92" s="5">
        <f t="shared" si="11"/>
        <v>1.9375</v>
      </c>
      <c r="F92" s="6">
        <v>953</v>
      </c>
      <c r="G92" s="6">
        <v>310</v>
      </c>
      <c r="H92" s="5">
        <f t="shared" si="12"/>
        <v>1.9642301710730949</v>
      </c>
    </row>
    <row r="93" spans="1:8" x14ac:dyDescent="0.25">
      <c r="A93" s="3">
        <v>50</v>
      </c>
      <c r="B93" s="4" t="s">
        <v>9</v>
      </c>
      <c r="C93" s="3">
        <v>0.84499999999999997</v>
      </c>
      <c r="D93" s="3">
        <v>1.2E-2</v>
      </c>
      <c r="E93" s="5">
        <f t="shared" si="11"/>
        <v>1.0288115246098439</v>
      </c>
      <c r="F93" s="6">
        <v>1076</v>
      </c>
      <c r="G93" s="6">
        <v>32</v>
      </c>
      <c r="H93" s="5">
        <f t="shared" si="12"/>
        <v>1.0613026819923372</v>
      </c>
    </row>
    <row r="94" spans="1:8" x14ac:dyDescent="0.25">
      <c r="A94" s="11">
        <v>100</v>
      </c>
      <c r="B94" s="12" t="s">
        <v>8</v>
      </c>
      <c r="C94" s="11">
        <v>0.97299999999999998</v>
      </c>
      <c r="D94" s="11">
        <v>0.28299999999999997</v>
      </c>
      <c r="E94" s="13">
        <f t="shared" si="11"/>
        <v>1.820289855072464</v>
      </c>
      <c r="F94" s="14">
        <v>1220</v>
      </c>
      <c r="G94" s="14">
        <v>355</v>
      </c>
      <c r="H94" s="13">
        <f t="shared" si="12"/>
        <v>1.8208092485549132</v>
      </c>
    </row>
    <row r="95" spans="1:8" x14ac:dyDescent="0.25">
      <c r="A95" s="11">
        <v>150</v>
      </c>
      <c r="B95" s="12" t="s">
        <v>7</v>
      </c>
      <c r="C95" s="11">
        <v>1.054</v>
      </c>
      <c r="D95" s="11">
        <v>0.499</v>
      </c>
      <c r="E95" s="13">
        <f t="shared" si="11"/>
        <v>2.798198198198198</v>
      </c>
      <c r="F95" s="14">
        <v>1337</v>
      </c>
      <c r="G95" s="14">
        <v>625</v>
      </c>
      <c r="H95" s="13">
        <f t="shared" si="12"/>
        <v>2.75561797752809</v>
      </c>
    </row>
    <row r="96" spans="1:8" x14ac:dyDescent="0.25">
      <c r="A96" s="11">
        <v>200</v>
      </c>
      <c r="B96" s="12" t="s">
        <v>6</v>
      </c>
      <c r="C96" s="11">
        <v>1.0960000000000001</v>
      </c>
      <c r="D96" s="11">
        <v>0.63</v>
      </c>
      <c r="E96" s="13">
        <f t="shared" si="11"/>
        <v>3.7038626609442051</v>
      </c>
      <c r="F96" s="14">
        <v>1390</v>
      </c>
      <c r="G96" s="14">
        <v>795</v>
      </c>
      <c r="H96" s="13">
        <f t="shared" si="12"/>
        <v>3.672268907563025</v>
      </c>
    </row>
    <row r="97" spans="1:8" x14ac:dyDescent="0.25">
      <c r="A97" t="s">
        <v>33</v>
      </c>
    </row>
    <row r="98" spans="1:8" x14ac:dyDescent="0.25">
      <c r="A98" t="s">
        <v>34</v>
      </c>
    </row>
    <row r="99" spans="1:8" x14ac:dyDescent="0.25">
      <c r="A99" t="s">
        <v>26</v>
      </c>
    </row>
    <row r="101" spans="1:8" x14ac:dyDescent="0.25">
      <c r="A101" t="s">
        <v>27</v>
      </c>
      <c r="C101" s="30" t="s">
        <v>12</v>
      </c>
      <c r="D101" s="30"/>
      <c r="E101" s="30"/>
      <c r="F101" s="30" t="s">
        <v>13</v>
      </c>
      <c r="G101" s="30"/>
      <c r="H101" s="30"/>
    </row>
    <row r="102" spans="1:8" ht="30" x14ac:dyDescent="0.25">
      <c r="A102" s="2" t="s">
        <v>2</v>
      </c>
      <c r="B102" s="2" t="s">
        <v>1</v>
      </c>
      <c r="C102" s="2" t="s">
        <v>3</v>
      </c>
      <c r="D102" s="2" t="s">
        <v>4</v>
      </c>
      <c r="E102" s="2" t="s">
        <v>5</v>
      </c>
      <c r="F102" s="2" t="s">
        <v>15</v>
      </c>
      <c r="G102" s="2" t="s">
        <v>16</v>
      </c>
      <c r="H102" s="2" t="s">
        <v>10</v>
      </c>
    </row>
    <row r="103" spans="1:8" x14ac:dyDescent="0.25">
      <c r="A103" s="3">
        <v>12.5</v>
      </c>
      <c r="B103" s="4" t="s">
        <v>6</v>
      </c>
      <c r="C103" s="3">
        <v>1.0049999999999999</v>
      </c>
      <c r="D103" s="3">
        <v>1.645</v>
      </c>
      <c r="E103" s="5">
        <f>(C103+D103)/(C103-D103)</f>
        <v>-4.1406249999999991</v>
      </c>
      <c r="F103" s="6">
        <v>535</v>
      </c>
      <c r="G103" s="6">
        <v>990</v>
      </c>
      <c r="H103" s="5">
        <f>(F103+G103)/(F103-G103)</f>
        <v>-3.3516483516483517</v>
      </c>
    </row>
    <row r="104" spans="1:8" x14ac:dyDescent="0.25">
      <c r="A104" s="3">
        <v>16.7</v>
      </c>
      <c r="B104" s="4" t="s">
        <v>7</v>
      </c>
      <c r="C104" s="3">
        <v>1.0860000000000001</v>
      </c>
      <c r="D104" s="3">
        <v>1.6319999999999999</v>
      </c>
      <c r="E104" s="5">
        <f t="shared" ref="E104:E109" si="13">(C104+D104)/(C104-D104)</f>
        <v>-4.9780219780219799</v>
      </c>
      <c r="F104" s="6">
        <v>509</v>
      </c>
      <c r="G104" s="6">
        <v>975</v>
      </c>
      <c r="H104" s="5">
        <f t="shared" ref="H104:H108" si="14">(F104+G104)/(F104-G104)</f>
        <v>-3.1845493562231759</v>
      </c>
    </row>
    <row r="105" spans="1:8" x14ac:dyDescent="0.25">
      <c r="A105" s="3">
        <v>25</v>
      </c>
      <c r="B105" s="4" t="s">
        <v>8</v>
      </c>
      <c r="C105" s="3">
        <v>1.29</v>
      </c>
      <c r="D105" s="3">
        <v>1.6080000000000001</v>
      </c>
      <c r="E105" s="5">
        <f t="shared" si="13"/>
        <v>-9.1132075471698109</v>
      </c>
      <c r="F105" s="6">
        <v>465</v>
      </c>
      <c r="G105" s="6">
        <v>890</v>
      </c>
      <c r="H105" s="5">
        <f t="shared" si="14"/>
        <v>-3.1882352941176473</v>
      </c>
    </row>
    <row r="106" spans="1:8" x14ac:dyDescent="0.25">
      <c r="A106" s="3">
        <v>50</v>
      </c>
      <c r="B106" s="4" t="s">
        <v>9</v>
      </c>
      <c r="C106" s="3">
        <v>1.4370000000000001</v>
      </c>
      <c r="D106" s="3">
        <v>1.64</v>
      </c>
      <c r="E106" s="5">
        <f t="shared" si="13"/>
        <v>-15.157635467980306</v>
      </c>
      <c r="F106" s="6">
        <v>440</v>
      </c>
      <c r="G106" s="6">
        <v>804</v>
      </c>
      <c r="H106" s="5">
        <f t="shared" si="14"/>
        <v>-3.4175824175824174</v>
      </c>
    </row>
    <row r="107" spans="1:8" x14ac:dyDescent="0.25">
      <c r="A107" s="11">
        <v>100</v>
      </c>
      <c r="B107" s="12" t="s">
        <v>8</v>
      </c>
      <c r="C107" s="11">
        <v>1.37</v>
      </c>
      <c r="D107" s="11">
        <v>1.63</v>
      </c>
      <c r="E107" s="13">
        <f t="shared" si="13"/>
        <v>-11.538461538461547</v>
      </c>
      <c r="F107" s="14">
        <v>515</v>
      </c>
      <c r="G107" s="14">
        <v>1225</v>
      </c>
      <c r="H107" s="13">
        <f t="shared" si="14"/>
        <v>-2.4507042253521125</v>
      </c>
    </row>
    <row r="108" spans="1:8" x14ac:dyDescent="0.25">
      <c r="A108" s="11">
        <v>150</v>
      </c>
      <c r="B108" s="12" t="s">
        <v>7</v>
      </c>
      <c r="C108" s="11">
        <v>1.35</v>
      </c>
      <c r="D108" s="11">
        <v>1.597</v>
      </c>
      <c r="E108" s="13">
        <f t="shared" si="13"/>
        <v>-11.931174089068831</v>
      </c>
      <c r="F108" s="14">
        <v>517</v>
      </c>
      <c r="G108" s="14">
        <v>1298</v>
      </c>
      <c r="H108" s="13">
        <f t="shared" si="14"/>
        <v>-2.323943661971831</v>
      </c>
    </row>
    <row r="109" spans="1:8" x14ac:dyDescent="0.25">
      <c r="A109" s="11">
        <v>200</v>
      </c>
      <c r="B109" s="12" t="s">
        <v>6</v>
      </c>
      <c r="C109" s="11">
        <v>1.3879999999999999</v>
      </c>
      <c r="D109" s="11">
        <v>1.625</v>
      </c>
      <c r="E109" s="13">
        <f t="shared" si="13"/>
        <v>-12.713080168776365</v>
      </c>
      <c r="F109" s="14">
        <v>1318</v>
      </c>
      <c r="G109" s="14">
        <v>520</v>
      </c>
      <c r="H109" s="13">
        <v>1320</v>
      </c>
    </row>
    <row r="110" spans="1:8" x14ac:dyDescent="0.25">
      <c r="A110" t="s">
        <v>35</v>
      </c>
    </row>
    <row r="111" spans="1:8" x14ac:dyDescent="0.25">
      <c r="A111" t="s">
        <v>36</v>
      </c>
    </row>
    <row r="115" spans="1:8" x14ac:dyDescent="0.25">
      <c r="A115" t="s">
        <v>44</v>
      </c>
    </row>
    <row r="116" spans="1:8" x14ac:dyDescent="0.25">
      <c r="A116" t="s">
        <v>37</v>
      </c>
    </row>
    <row r="117" spans="1:8" x14ac:dyDescent="0.25">
      <c r="A117" t="s">
        <v>24</v>
      </c>
      <c r="C117" s="30" t="s">
        <v>12</v>
      </c>
      <c r="D117" s="30"/>
      <c r="E117" s="30"/>
      <c r="F117" s="30" t="s">
        <v>13</v>
      </c>
      <c r="G117" s="30"/>
      <c r="H117" s="30"/>
    </row>
    <row r="118" spans="1:8" ht="30" x14ac:dyDescent="0.25">
      <c r="A118" s="2" t="s">
        <v>2</v>
      </c>
      <c r="B118" s="2" t="s">
        <v>1</v>
      </c>
      <c r="C118" s="2" t="s">
        <v>3</v>
      </c>
      <c r="D118" s="2" t="s">
        <v>4</v>
      </c>
      <c r="E118" s="2" t="s">
        <v>5</v>
      </c>
      <c r="F118" s="2" t="s">
        <v>15</v>
      </c>
      <c r="G118" s="2" t="s">
        <v>16</v>
      </c>
      <c r="H118" s="2" t="s">
        <v>10</v>
      </c>
    </row>
    <row r="119" spans="1:8" x14ac:dyDescent="0.25">
      <c r="A119" s="3">
        <v>12.5</v>
      </c>
      <c r="B119" s="4" t="s">
        <v>6</v>
      </c>
      <c r="C119" s="3">
        <v>0.7</v>
      </c>
      <c r="D119" s="3">
        <v>0.4</v>
      </c>
      <c r="E119" s="5">
        <f>(C119+D119)/(C119-D119)</f>
        <v>3.6666666666666679</v>
      </c>
      <c r="F119" s="6">
        <v>894</v>
      </c>
      <c r="G119" s="6">
        <v>510</v>
      </c>
      <c r="H119" s="5">
        <f>(F119+G119)/(F119-G119)</f>
        <v>3.65625</v>
      </c>
    </row>
    <row r="120" spans="1:8" x14ac:dyDescent="0.25">
      <c r="A120" s="3">
        <v>16.7</v>
      </c>
      <c r="B120" s="4" t="s">
        <v>7</v>
      </c>
      <c r="C120" s="3">
        <v>0.72199999999999998</v>
      </c>
      <c r="D120" s="3">
        <v>0.34</v>
      </c>
      <c r="E120" s="5">
        <f t="shared" ref="E120:E125" si="15">(C120+D120)/(C120-D120)</f>
        <v>2.7801047120418851</v>
      </c>
      <c r="F120" s="6">
        <v>920</v>
      </c>
      <c r="G120" s="6">
        <v>435</v>
      </c>
      <c r="H120" s="5">
        <f t="shared" ref="H120:H125" si="16">(F120+G120)/(F120-G120)</f>
        <v>2.7938144329896906</v>
      </c>
    </row>
    <row r="121" spans="1:8" x14ac:dyDescent="0.25">
      <c r="A121" s="3">
        <v>25</v>
      </c>
      <c r="B121" s="4" t="s">
        <v>8</v>
      </c>
      <c r="C121" s="3">
        <v>0.76200000000000001</v>
      </c>
      <c r="D121" s="3">
        <v>0.23200000000000001</v>
      </c>
      <c r="E121" s="5">
        <f t="shared" si="15"/>
        <v>1.8754716981132074</v>
      </c>
      <c r="F121" s="6">
        <v>970</v>
      </c>
      <c r="G121" s="6">
        <v>305</v>
      </c>
      <c r="H121" s="5">
        <f t="shared" si="16"/>
        <v>1.9172932330827068</v>
      </c>
    </row>
    <row r="122" spans="1:8" x14ac:dyDescent="0.25">
      <c r="A122" s="3">
        <v>50</v>
      </c>
      <c r="B122" s="4" t="s">
        <v>9</v>
      </c>
      <c r="C122" s="3">
        <v>0.85199999999999998</v>
      </c>
      <c r="D122" s="3">
        <v>0</v>
      </c>
      <c r="E122" s="5">
        <f t="shared" si="15"/>
        <v>1</v>
      </c>
      <c r="F122" s="6">
        <v>1085</v>
      </c>
      <c r="G122" s="6">
        <v>15</v>
      </c>
      <c r="H122" s="5">
        <f t="shared" si="16"/>
        <v>1.02803738317757</v>
      </c>
    </row>
    <row r="123" spans="1:8" x14ac:dyDescent="0.25">
      <c r="A123" s="11">
        <v>100</v>
      </c>
      <c r="B123" s="12" t="s">
        <v>8</v>
      </c>
      <c r="C123" s="11">
        <v>0.97699999999999998</v>
      </c>
      <c r="D123" s="11">
        <v>0.28699999999999998</v>
      </c>
      <c r="E123" s="13">
        <f t="shared" si="15"/>
        <v>1.8318840579710147</v>
      </c>
      <c r="F123" s="14">
        <v>1240</v>
      </c>
      <c r="G123" s="14">
        <v>354</v>
      </c>
      <c r="H123" s="13">
        <f t="shared" si="16"/>
        <v>1.7990970654627541</v>
      </c>
    </row>
    <row r="124" spans="1:8" x14ac:dyDescent="0.25">
      <c r="A124" s="11">
        <v>150</v>
      </c>
      <c r="B124" s="12" t="s">
        <v>7</v>
      </c>
      <c r="C124" s="11">
        <v>1.048</v>
      </c>
      <c r="D124" s="11">
        <v>0.496</v>
      </c>
      <c r="E124" s="13">
        <f t="shared" si="15"/>
        <v>2.7971014492753623</v>
      </c>
      <c r="F124" s="14">
        <v>1333</v>
      </c>
      <c r="G124" s="14">
        <v>627</v>
      </c>
      <c r="H124" s="13">
        <f t="shared" si="16"/>
        <v>2.7762039660056659</v>
      </c>
    </row>
    <row r="125" spans="1:8" x14ac:dyDescent="0.25">
      <c r="A125" s="11">
        <v>200</v>
      </c>
      <c r="B125" s="12" t="s">
        <v>6</v>
      </c>
      <c r="C125" s="11">
        <v>1.0920000000000001</v>
      </c>
      <c r="D125" s="11">
        <v>0.626</v>
      </c>
      <c r="E125" s="13">
        <f t="shared" si="15"/>
        <v>3.6866952789699563</v>
      </c>
      <c r="F125" s="14">
        <v>1390</v>
      </c>
      <c r="G125" s="14">
        <v>792</v>
      </c>
      <c r="H125" s="13">
        <f t="shared" si="16"/>
        <v>3.6488294314381271</v>
      </c>
    </row>
    <row r="126" spans="1:8" x14ac:dyDescent="0.25">
      <c r="A126" t="s">
        <v>38</v>
      </c>
    </row>
    <row r="127" spans="1:8" x14ac:dyDescent="0.25">
      <c r="A127" t="s">
        <v>39</v>
      </c>
    </row>
    <row r="128" spans="1:8" x14ac:dyDescent="0.25">
      <c r="A128" t="s">
        <v>26</v>
      </c>
    </row>
    <row r="130" spans="1:8" x14ac:dyDescent="0.25">
      <c r="A130" t="s">
        <v>27</v>
      </c>
      <c r="C130" s="30" t="s">
        <v>12</v>
      </c>
      <c r="D130" s="30"/>
      <c r="E130" s="30"/>
      <c r="F130" s="30" t="s">
        <v>13</v>
      </c>
      <c r="G130" s="30"/>
      <c r="H130" s="30"/>
    </row>
    <row r="131" spans="1:8" ht="30" x14ac:dyDescent="0.25">
      <c r="A131" s="2" t="s">
        <v>2</v>
      </c>
      <c r="B131" s="2" t="s">
        <v>1</v>
      </c>
      <c r="C131" s="2" t="s">
        <v>3</v>
      </c>
      <c r="D131" s="2" t="s">
        <v>4</v>
      </c>
      <c r="E131" s="2" t="s">
        <v>5</v>
      </c>
      <c r="F131" s="2" t="s">
        <v>15</v>
      </c>
      <c r="G131" s="2" t="s">
        <v>16</v>
      </c>
      <c r="H131" s="2" t="s">
        <v>10</v>
      </c>
    </row>
    <row r="132" spans="1:8" x14ac:dyDescent="0.25">
      <c r="A132" s="3">
        <v>12.5</v>
      </c>
      <c r="B132" s="4" t="s">
        <v>6</v>
      </c>
      <c r="C132" s="3"/>
      <c r="D132" s="3"/>
      <c r="E132" s="5"/>
      <c r="F132" s="6">
        <v>920</v>
      </c>
      <c r="G132" s="6">
        <v>315</v>
      </c>
      <c r="H132" s="5">
        <f>(F132+G132)/(F132-G132)</f>
        <v>2.0413223140495869</v>
      </c>
    </row>
    <row r="133" spans="1:8" x14ac:dyDescent="0.25">
      <c r="A133" s="3">
        <v>16.7</v>
      </c>
      <c r="B133" s="4" t="s">
        <v>7</v>
      </c>
      <c r="C133" s="3"/>
      <c r="D133" s="3"/>
      <c r="E133" s="5"/>
      <c r="F133" s="6">
        <v>962</v>
      </c>
      <c r="G133" s="6">
        <v>197</v>
      </c>
      <c r="H133" s="5">
        <f t="shared" ref="H133:H138" si="17">(F133+G133)/(F133-G133)</f>
        <v>1.515032679738562</v>
      </c>
    </row>
    <row r="134" spans="1:8" x14ac:dyDescent="0.25">
      <c r="A134" s="3">
        <v>25</v>
      </c>
      <c r="B134" s="4" t="s">
        <v>8</v>
      </c>
      <c r="C134" s="3"/>
      <c r="D134" s="3"/>
      <c r="E134" s="5"/>
      <c r="F134" s="6">
        <v>963</v>
      </c>
      <c r="G134" s="6">
        <v>190</v>
      </c>
      <c r="H134" s="5">
        <f t="shared" si="17"/>
        <v>1.4915912031047867</v>
      </c>
    </row>
    <row r="135" spans="1:8" x14ac:dyDescent="0.25">
      <c r="A135" s="3">
        <v>50</v>
      </c>
      <c r="B135" s="4" t="s">
        <v>9</v>
      </c>
      <c r="C135" s="3"/>
      <c r="D135" s="3"/>
      <c r="E135" s="5"/>
      <c r="F135" s="6">
        <v>1090</v>
      </c>
      <c r="G135" s="6">
        <v>60</v>
      </c>
      <c r="H135" s="5">
        <f t="shared" si="17"/>
        <v>1.116504854368932</v>
      </c>
    </row>
    <row r="136" spans="1:8" x14ac:dyDescent="0.25">
      <c r="A136" s="11">
        <v>100</v>
      </c>
      <c r="B136" s="12" t="s">
        <v>8</v>
      </c>
      <c r="C136" s="11"/>
      <c r="D136" s="11"/>
      <c r="E136" s="13"/>
      <c r="F136" s="14">
        <v>1188</v>
      </c>
      <c r="G136" s="14">
        <v>289</v>
      </c>
      <c r="H136" s="13">
        <f t="shared" si="17"/>
        <v>1.64293659621802</v>
      </c>
    </row>
    <row r="137" spans="1:8" x14ac:dyDescent="0.25">
      <c r="A137" s="11">
        <v>150</v>
      </c>
      <c r="B137" s="12" t="s">
        <v>7</v>
      </c>
      <c r="C137" s="11"/>
      <c r="D137" s="11"/>
      <c r="E137" s="13"/>
      <c r="F137" s="14">
        <v>1243</v>
      </c>
      <c r="G137" s="14">
        <v>455</v>
      </c>
      <c r="H137" s="13">
        <f t="shared" si="17"/>
        <v>2.1548223350253806</v>
      </c>
    </row>
    <row r="138" spans="1:8" x14ac:dyDescent="0.25">
      <c r="A138" s="11">
        <v>200</v>
      </c>
      <c r="B138" s="12" t="s">
        <v>6</v>
      </c>
      <c r="C138" s="11"/>
      <c r="D138" s="11"/>
      <c r="E138" s="13"/>
      <c r="F138" s="14">
        <v>1260</v>
      </c>
      <c r="G138" s="14">
        <v>540</v>
      </c>
      <c r="H138" s="13">
        <f t="shared" si="17"/>
        <v>2.5</v>
      </c>
    </row>
    <row r="139" spans="1:8" x14ac:dyDescent="0.25">
      <c r="A139" t="s">
        <v>41</v>
      </c>
    </row>
    <row r="140" spans="1:8" x14ac:dyDescent="0.25">
      <c r="A140" t="s">
        <v>40</v>
      </c>
    </row>
    <row r="141" spans="1:8" x14ac:dyDescent="0.25">
      <c r="A141" t="s">
        <v>42</v>
      </c>
    </row>
    <row r="142" spans="1:8" x14ac:dyDescent="0.25">
      <c r="A142" t="s">
        <v>43</v>
      </c>
    </row>
    <row r="147" spans="1:8" x14ac:dyDescent="0.25">
      <c r="A147" t="s">
        <v>45</v>
      </c>
    </row>
    <row r="148" spans="1:8" x14ac:dyDescent="0.25">
      <c r="A148" t="s">
        <v>37</v>
      </c>
    </row>
    <row r="149" spans="1:8" x14ac:dyDescent="0.25">
      <c r="A149" t="s">
        <v>24</v>
      </c>
      <c r="C149" s="30" t="s">
        <v>12</v>
      </c>
      <c r="D149" s="30"/>
      <c r="E149" s="30"/>
      <c r="F149" s="30" t="s">
        <v>13</v>
      </c>
      <c r="G149" s="30"/>
      <c r="H149" s="30"/>
    </row>
    <row r="150" spans="1:8" ht="30" x14ac:dyDescent="0.25">
      <c r="A150" s="2" t="s">
        <v>2</v>
      </c>
      <c r="B150" s="2" t="s">
        <v>1</v>
      </c>
      <c r="C150" s="2" t="s">
        <v>3</v>
      </c>
      <c r="D150" s="2" t="s">
        <v>4</v>
      </c>
      <c r="E150" s="2" t="s">
        <v>5</v>
      </c>
      <c r="F150" s="2" t="s">
        <v>15</v>
      </c>
      <c r="G150" s="2" t="s">
        <v>16</v>
      </c>
      <c r="H150" s="2" t="s">
        <v>10</v>
      </c>
    </row>
    <row r="151" spans="1:8" x14ac:dyDescent="0.25">
      <c r="A151" s="3">
        <v>12.5</v>
      </c>
      <c r="B151" s="4" t="s">
        <v>6</v>
      </c>
      <c r="C151" s="3"/>
      <c r="D151" s="3"/>
      <c r="E151" s="5"/>
      <c r="F151" s="6">
        <v>875</v>
      </c>
      <c r="G151" s="6">
        <v>498</v>
      </c>
      <c r="H151" s="5">
        <f>(F151+G151)/(F151-G151)</f>
        <v>3.6419098143236073</v>
      </c>
    </row>
    <row r="152" spans="1:8" x14ac:dyDescent="0.25">
      <c r="A152" s="3">
        <v>16.7</v>
      </c>
      <c r="B152" s="4" t="s">
        <v>7</v>
      </c>
      <c r="C152" s="3"/>
      <c r="D152" s="3"/>
      <c r="E152" s="5"/>
      <c r="F152" s="6">
        <v>899</v>
      </c>
      <c r="G152" s="6">
        <v>420</v>
      </c>
      <c r="H152" s="5">
        <f t="shared" ref="H152:H157" si="18">(F152+G152)/(F152-G152)</f>
        <v>2.7536534446764094</v>
      </c>
    </row>
    <row r="153" spans="1:8" x14ac:dyDescent="0.25">
      <c r="A153" s="3">
        <v>25</v>
      </c>
      <c r="B153" s="4" t="s">
        <v>8</v>
      </c>
      <c r="C153" s="3"/>
      <c r="D153" s="3"/>
      <c r="E153" s="5"/>
      <c r="F153" s="6">
        <v>951</v>
      </c>
      <c r="G153" s="6">
        <v>289</v>
      </c>
      <c r="H153" s="5">
        <f t="shared" si="18"/>
        <v>1.8731117824773413</v>
      </c>
    </row>
    <row r="154" spans="1:8" x14ac:dyDescent="0.25">
      <c r="A154" s="3">
        <v>50</v>
      </c>
      <c r="B154" s="4" t="s">
        <v>9</v>
      </c>
      <c r="C154" s="3"/>
      <c r="D154" s="3"/>
      <c r="E154" s="5"/>
      <c r="F154" s="6">
        <v>1064</v>
      </c>
      <c r="G154" s="6">
        <v>10</v>
      </c>
      <c r="H154" s="5">
        <f t="shared" si="18"/>
        <v>1.0189753320683113</v>
      </c>
    </row>
    <row r="155" spans="1:8" x14ac:dyDescent="0.25">
      <c r="A155" s="11">
        <v>100</v>
      </c>
      <c r="B155" s="12" t="s">
        <v>8</v>
      </c>
      <c r="C155" s="11"/>
      <c r="D155" s="11"/>
      <c r="E155" s="13"/>
      <c r="F155" s="14">
        <v>1210</v>
      </c>
      <c r="G155" s="14">
        <v>364</v>
      </c>
      <c r="H155" s="13">
        <f t="shared" si="18"/>
        <v>1.8605200945626477</v>
      </c>
    </row>
    <row r="156" spans="1:8" x14ac:dyDescent="0.25">
      <c r="A156" s="11">
        <v>150</v>
      </c>
      <c r="B156" s="12" t="s">
        <v>7</v>
      </c>
      <c r="C156" s="11"/>
      <c r="D156" s="11"/>
      <c r="E156" s="13"/>
      <c r="F156" s="14">
        <v>1295</v>
      </c>
      <c r="G156" s="14">
        <v>619</v>
      </c>
      <c r="H156" s="13">
        <f t="shared" si="18"/>
        <v>2.831360946745562</v>
      </c>
    </row>
    <row r="157" spans="1:8" x14ac:dyDescent="0.25">
      <c r="A157" s="11">
        <v>200</v>
      </c>
      <c r="B157" s="12" t="s">
        <v>6</v>
      </c>
      <c r="C157" s="11"/>
      <c r="D157" s="11"/>
      <c r="E157" s="13"/>
      <c r="F157" s="14">
        <v>1352</v>
      </c>
      <c r="G157" s="14">
        <v>773</v>
      </c>
      <c r="H157" s="13">
        <f t="shared" si="18"/>
        <v>3.6701208981001727</v>
      </c>
    </row>
    <row r="158" spans="1:8" x14ac:dyDescent="0.25">
      <c r="A158" t="s">
        <v>46</v>
      </c>
    </row>
    <row r="159" spans="1:8" x14ac:dyDescent="0.25">
      <c r="A159" t="s">
        <v>47</v>
      </c>
    </row>
    <row r="162" spans="1:8" x14ac:dyDescent="0.25">
      <c r="A162" t="s">
        <v>27</v>
      </c>
      <c r="C162" s="30" t="s">
        <v>12</v>
      </c>
      <c r="D162" s="30"/>
      <c r="E162" s="30"/>
      <c r="F162" s="30" t="s">
        <v>13</v>
      </c>
      <c r="G162" s="30"/>
      <c r="H162" s="30"/>
    </row>
    <row r="163" spans="1:8" ht="30" x14ac:dyDescent="0.25">
      <c r="A163" s="2" t="s">
        <v>2</v>
      </c>
      <c r="B163" s="2" t="s">
        <v>1</v>
      </c>
      <c r="C163" s="2" t="s">
        <v>3</v>
      </c>
      <c r="D163" s="2" t="s">
        <v>4</v>
      </c>
      <c r="E163" s="2" t="s">
        <v>5</v>
      </c>
      <c r="F163" s="2" t="s">
        <v>15</v>
      </c>
      <c r="G163" s="2" t="s">
        <v>16</v>
      </c>
      <c r="H163" s="2" t="s">
        <v>10</v>
      </c>
    </row>
    <row r="164" spans="1:8" x14ac:dyDescent="0.25">
      <c r="A164" s="3">
        <v>12.5</v>
      </c>
      <c r="B164" s="4" t="s">
        <v>6</v>
      </c>
      <c r="C164" s="3"/>
      <c r="D164" s="3"/>
      <c r="E164" s="5"/>
      <c r="F164" s="6">
        <v>1021</v>
      </c>
      <c r="G164" s="6">
        <v>515</v>
      </c>
      <c r="H164" s="5">
        <f>(F164+G164)/(F164-G164)</f>
        <v>3.0355731225296441</v>
      </c>
    </row>
    <row r="165" spans="1:8" x14ac:dyDescent="0.25">
      <c r="A165" s="3">
        <v>16.7</v>
      </c>
      <c r="B165" s="4" t="s">
        <v>7</v>
      </c>
      <c r="C165" s="3"/>
      <c r="D165" s="3"/>
      <c r="E165" s="5"/>
      <c r="F165" s="6">
        <v>1042</v>
      </c>
      <c r="G165" s="6">
        <v>421</v>
      </c>
      <c r="H165" s="5">
        <f t="shared" ref="H165:H170" si="19">(F165+G165)/(F165-G165)</f>
        <v>2.3558776167471818</v>
      </c>
    </row>
    <row r="166" spans="1:8" x14ac:dyDescent="0.25">
      <c r="A166" s="3">
        <v>25</v>
      </c>
      <c r="B166" s="4" t="s">
        <v>8</v>
      </c>
      <c r="C166" s="3"/>
      <c r="D166" s="3"/>
      <c r="E166" s="5"/>
      <c r="F166" s="6">
        <v>1066</v>
      </c>
      <c r="G166" s="6">
        <v>289</v>
      </c>
      <c r="H166" s="5">
        <f t="shared" si="19"/>
        <v>1.7438867438867438</v>
      </c>
    </row>
    <row r="167" spans="1:8" x14ac:dyDescent="0.25">
      <c r="A167" s="3">
        <v>50</v>
      </c>
      <c r="B167" s="4" t="s">
        <v>9</v>
      </c>
      <c r="C167" s="3"/>
      <c r="D167" s="3"/>
      <c r="E167" s="5"/>
      <c r="F167" s="6">
        <v>1129</v>
      </c>
      <c r="G167" s="6">
        <v>197</v>
      </c>
      <c r="H167" s="5">
        <f t="shared" si="19"/>
        <v>1.4227467811158798</v>
      </c>
    </row>
    <row r="168" spans="1:8" x14ac:dyDescent="0.25">
      <c r="A168" s="11">
        <v>100</v>
      </c>
      <c r="B168" s="12" t="s">
        <v>8</v>
      </c>
      <c r="C168" s="11"/>
      <c r="D168" s="11"/>
      <c r="E168" s="13"/>
      <c r="F168" s="14">
        <v>1193</v>
      </c>
      <c r="G168" s="14">
        <v>476</v>
      </c>
      <c r="H168" s="13">
        <f t="shared" si="19"/>
        <v>2.3277545327754532</v>
      </c>
    </row>
    <row r="169" spans="1:8" x14ac:dyDescent="0.25">
      <c r="A169" s="11">
        <v>150</v>
      </c>
      <c r="B169" s="12" t="s">
        <v>7</v>
      </c>
      <c r="C169" s="11"/>
      <c r="D169" s="11"/>
      <c r="E169" s="13"/>
      <c r="F169" s="14">
        <v>1221</v>
      </c>
      <c r="G169" s="14">
        <v>635</v>
      </c>
      <c r="H169" s="13">
        <f t="shared" si="19"/>
        <v>3.1672354948805461</v>
      </c>
    </row>
    <row r="170" spans="1:8" x14ac:dyDescent="0.25">
      <c r="A170" s="11">
        <v>200</v>
      </c>
      <c r="B170" s="12" t="s">
        <v>6</v>
      </c>
      <c r="C170" s="11"/>
      <c r="D170" s="11"/>
      <c r="E170" s="13"/>
      <c r="F170" s="14">
        <v>1240</v>
      </c>
      <c r="G170" s="14">
        <v>734</v>
      </c>
      <c r="H170" s="13">
        <f t="shared" si="19"/>
        <v>3.9011857707509883</v>
      </c>
    </row>
    <row r="171" spans="1:8" x14ac:dyDescent="0.25">
      <c r="A171" t="s">
        <v>48</v>
      </c>
    </row>
    <row r="172" spans="1:8" x14ac:dyDescent="0.25">
      <c r="A172" t="s">
        <v>49</v>
      </c>
    </row>
    <row r="176" spans="1:8" x14ac:dyDescent="0.25">
      <c r="A176" t="s">
        <v>62</v>
      </c>
      <c r="C176" s="30" t="s">
        <v>12</v>
      </c>
      <c r="D176" s="30"/>
      <c r="E176" s="30"/>
      <c r="F176" s="30" t="s">
        <v>13</v>
      </c>
      <c r="G176" s="30"/>
      <c r="H176" s="30"/>
    </row>
    <row r="177" spans="1:8" ht="30" x14ac:dyDescent="0.25">
      <c r="A177" s="2" t="s">
        <v>2</v>
      </c>
      <c r="B177" s="2" t="s">
        <v>1</v>
      </c>
      <c r="C177" s="2" t="s">
        <v>3</v>
      </c>
      <c r="D177" s="2" t="s">
        <v>4</v>
      </c>
      <c r="E177" s="2" t="s">
        <v>5</v>
      </c>
      <c r="F177" s="2" t="s">
        <v>15</v>
      </c>
      <c r="G177" s="2" t="s">
        <v>16</v>
      </c>
      <c r="H177" s="2" t="s">
        <v>10</v>
      </c>
    </row>
    <row r="178" spans="1:8" x14ac:dyDescent="0.25">
      <c r="A178" s="3">
        <v>12.5</v>
      </c>
      <c r="B178" s="4" t="s">
        <v>6</v>
      </c>
      <c r="C178" s="3"/>
      <c r="D178" s="3"/>
      <c r="E178" s="5"/>
      <c r="F178" s="6">
        <v>690</v>
      </c>
      <c r="G178" s="6">
        <v>477</v>
      </c>
      <c r="H178" s="5">
        <f>(F178+G178)/(F178-G178)</f>
        <v>5.47887323943662</v>
      </c>
    </row>
    <row r="179" spans="1:8" x14ac:dyDescent="0.25">
      <c r="A179" s="3">
        <v>16.7</v>
      </c>
      <c r="B179" s="4" t="s">
        <v>7</v>
      </c>
      <c r="C179" s="3"/>
      <c r="D179" s="3"/>
      <c r="E179" s="5"/>
      <c r="F179" s="6">
        <v>690</v>
      </c>
      <c r="G179" s="6">
        <v>460</v>
      </c>
      <c r="H179" s="5">
        <f t="shared" ref="H179:H184" si="20">(F179+G179)/(F179-G179)</f>
        <v>5</v>
      </c>
    </row>
    <row r="180" spans="1:8" x14ac:dyDescent="0.25">
      <c r="A180" s="3">
        <v>25</v>
      </c>
      <c r="B180" s="4" t="s">
        <v>8</v>
      </c>
      <c r="C180" s="3"/>
      <c r="D180" s="3"/>
      <c r="E180" s="5"/>
      <c r="F180" s="6">
        <v>695</v>
      </c>
      <c r="G180" s="6">
        <v>425</v>
      </c>
      <c r="H180" s="5">
        <f t="shared" si="20"/>
        <v>4.1481481481481479</v>
      </c>
    </row>
    <row r="181" spans="1:8" x14ac:dyDescent="0.25">
      <c r="A181" s="3">
        <v>50</v>
      </c>
      <c r="B181" s="4" t="s">
        <v>9</v>
      </c>
      <c r="C181" s="3"/>
      <c r="D181" s="3"/>
      <c r="E181" s="5"/>
      <c r="F181" s="6">
        <v>718</v>
      </c>
      <c r="G181" s="6">
        <v>307</v>
      </c>
      <c r="H181" s="5">
        <f t="shared" si="20"/>
        <v>2.4939172749391729</v>
      </c>
    </row>
    <row r="182" spans="1:8" x14ac:dyDescent="0.25">
      <c r="A182" s="11">
        <v>100</v>
      </c>
      <c r="B182" s="12" t="s">
        <v>8</v>
      </c>
      <c r="C182" s="11"/>
      <c r="D182" s="11"/>
      <c r="E182" s="13"/>
      <c r="F182" s="14">
        <v>695</v>
      </c>
      <c r="G182" s="14">
        <v>412</v>
      </c>
      <c r="H182" s="13">
        <f t="shared" si="20"/>
        <v>3.9116607773851588</v>
      </c>
    </row>
    <row r="183" spans="1:8" x14ac:dyDescent="0.25">
      <c r="A183" s="11">
        <v>150</v>
      </c>
      <c r="B183" s="12" t="s">
        <v>7</v>
      </c>
      <c r="C183" s="11"/>
      <c r="D183" s="11"/>
      <c r="E183" s="13"/>
      <c r="F183" s="14">
        <v>689</v>
      </c>
      <c r="G183" s="14">
        <v>443</v>
      </c>
      <c r="H183" s="13">
        <f t="shared" si="20"/>
        <v>4.6016260162601625</v>
      </c>
    </row>
    <row r="184" spans="1:8" x14ac:dyDescent="0.25">
      <c r="A184" s="11">
        <v>200</v>
      </c>
      <c r="B184" s="12" t="s">
        <v>6</v>
      </c>
      <c r="C184" s="11"/>
      <c r="D184" s="11"/>
      <c r="E184" s="13"/>
      <c r="F184" s="14">
        <v>685</v>
      </c>
      <c r="G184" s="14">
        <v>467</v>
      </c>
      <c r="H184" s="13">
        <f t="shared" si="20"/>
        <v>5.2844036697247709</v>
      </c>
    </row>
    <row r="185" spans="1:8" x14ac:dyDescent="0.25">
      <c r="A185" t="s">
        <v>63</v>
      </c>
    </row>
    <row r="186" spans="1:8" x14ac:dyDescent="0.25">
      <c r="A186" t="s">
        <v>64</v>
      </c>
    </row>
    <row r="189" spans="1:8" x14ac:dyDescent="0.25">
      <c r="A189" t="s">
        <v>65</v>
      </c>
    </row>
    <row r="190" spans="1:8" x14ac:dyDescent="0.25">
      <c r="A190" t="s">
        <v>67</v>
      </c>
    </row>
    <row r="191" spans="1:8" x14ac:dyDescent="0.25">
      <c r="A191" t="s">
        <v>27</v>
      </c>
      <c r="C191" s="30" t="s">
        <v>12</v>
      </c>
      <c r="D191" s="30"/>
      <c r="E191" s="30"/>
      <c r="F191" s="30" t="s">
        <v>13</v>
      </c>
      <c r="G191" s="30"/>
      <c r="H191" s="30"/>
    </row>
    <row r="192" spans="1:8" ht="30" x14ac:dyDescent="0.25">
      <c r="A192" s="2" t="s">
        <v>2</v>
      </c>
      <c r="B192" s="2" t="s">
        <v>1</v>
      </c>
      <c r="C192" s="2" t="s">
        <v>3</v>
      </c>
      <c r="D192" s="2" t="s">
        <v>4</v>
      </c>
      <c r="E192" s="2" t="s">
        <v>5</v>
      </c>
      <c r="F192" s="2" t="s">
        <v>15</v>
      </c>
      <c r="G192" s="2" t="s">
        <v>16</v>
      </c>
      <c r="H192" s="2" t="s">
        <v>10</v>
      </c>
    </row>
    <row r="193" spans="1:8" x14ac:dyDescent="0.25">
      <c r="A193" s="3">
        <v>12.5</v>
      </c>
      <c r="B193" s="4" t="s">
        <v>6</v>
      </c>
      <c r="C193" s="3"/>
      <c r="D193" s="3"/>
      <c r="E193" s="5"/>
      <c r="F193" s="6">
        <v>1046</v>
      </c>
      <c r="G193" s="6">
        <v>591</v>
      </c>
      <c r="H193" s="5">
        <f>(F193+G193)/(F193-G193)</f>
        <v>3.5978021978021979</v>
      </c>
    </row>
    <row r="194" spans="1:8" x14ac:dyDescent="0.25">
      <c r="A194" s="3">
        <v>16.7</v>
      </c>
      <c r="B194" s="4" t="s">
        <v>7</v>
      </c>
      <c r="C194" s="3"/>
      <c r="D194" s="3"/>
      <c r="E194" s="5"/>
      <c r="F194" s="14">
        <v>1066</v>
      </c>
      <c r="G194" s="14">
        <v>498</v>
      </c>
      <c r="H194" s="5">
        <f t="shared" ref="H194:H199" si="21">(F194+G194)/(F194-G194)</f>
        <v>2.7535211267605635</v>
      </c>
    </row>
    <row r="195" spans="1:8" x14ac:dyDescent="0.25">
      <c r="A195" s="3">
        <v>25</v>
      </c>
      <c r="B195" s="4" t="s">
        <v>8</v>
      </c>
      <c r="C195" s="3"/>
      <c r="D195" s="3"/>
      <c r="E195" s="5"/>
      <c r="F195" s="6">
        <v>1103</v>
      </c>
      <c r="G195" s="6">
        <v>347</v>
      </c>
      <c r="H195" s="5">
        <f t="shared" si="21"/>
        <v>1.9179894179894179</v>
      </c>
    </row>
    <row r="196" spans="1:8" x14ac:dyDescent="0.25">
      <c r="A196" s="3">
        <v>50</v>
      </c>
      <c r="B196" s="4" t="s">
        <v>9</v>
      </c>
      <c r="C196" s="3"/>
      <c r="D196" s="3"/>
      <c r="E196" s="5"/>
      <c r="F196" s="6">
        <v>1194</v>
      </c>
      <c r="G196" s="6">
        <v>145</v>
      </c>
      <c r="H196" s="5">
        <f t="shared" si="21"/>
        <v>1.2764537654909438</v>
      </c>
    </row>
    <row r="197" spans="1:8" x14ac:dyDescent="0.25">
      <c r="A197" s="11">
        <v>100</v>
      </c>
      <c r="B197" s="12" t="s">
        <v>8</v>
      </c>
      <c r="C197" s="11"/>
      <c r="D197" s="11"/>
      <c r="E197" s="13"/>
      <c r="F197" s="14">
        <v>1276</v>
      </c>
      <c r="G197" s="14">
        <v>465</v>
      </c>
      <c r="H197" s="13">
        <f t="shared" si="21"/>
        <v>2.1467324290998766</v>
      </c>
    </row>
    <row r="198" spans="1:8" x14ac:dyDescent="0.25">
      <c r="A198" s="11">
        <v>150</v>
      </c>
      <c r="B198" s="12" t="s">
        <v>7</v>
      </c>
      <c r="C198" s="11"/>
      <c r="D198" s="11"/>
      <c r="E198" s="13"/>
      <c r="F198" s="14">
        <v>1345</v>
      </c>
      <c r="G198" s="14">
        <v>702</v>
      </c>
      <c r="H198" s="13">
        <f t="shared" si="21"/>
        <v>3.1835147744945567</v>
      </c>
    </row>
    <row r="199" spans="1:8" x14ac:dyDescent="0.25">
      <c r="A199" s="11">
        <v>200</v>
      </c>
      <c r="B199" s="12" t="s">
        <v>6</v>
      </c>
      <c r="C199" s="11"/>
      <c r="D199" s="11"/>
      <c r="E199" s="13"/>
      <c r="F199" s="14">
        <v>1392</v>
      </c>
      <c r="G199" s="14">
        <v>847</v>
      </c>
      <c r="H199" s="13">
        <f t="shared" si="21"/>
        <v>4.1082568807339452</v>
      </c>
    </row>
    <row r="200" spans="1:8" x14ac:dyDescent="0.25">
      <c r="A200" t="s">
        <v>66</v>
      </c>
    </row>
    <row r="201" spans="1:8" x14ac:dyDescent="0.25">
      <c r="A201" t="s">
        <v>49</v>
      </c>
    </row>
    <row r="204" spans="1:8" x14ac:dyDescent="0.25">
      <c r="A204" t="s">
        <v>68</v>
      </c>
    </row>
    <row r="205" spans="1:8" x14ac:dyDescent="0.25">
      <c r="A205" t="s">
        <v>27</v>
      </c>
      <c r="C205" s="30" t="s">
        <v>12</v>
      </c>
      <c r="D205" s="30"/>
      <c r="E205" s="30"/>
      <c r="F205" s="30" t="s">
        <v>13</v>
      </c>
      <c r="G205" s="30"/>
      <c r="H205" s="30"/>
    </row>
    <row r="206" spans="1:8" ht="30" x14ac:dyDescent="0.25">
      <c r="A206" s="2" t="s">
        <v>2</v>
      </c>
      <c r="B206" s="2" t="s">
        <v>1</v>
      </c>
      <c r="C206" s="2" t="s">
        <v>3</v>
      </c>
      <c r="D206" s="2" t="s">
        <v>4</v>
      </c>
      <c r="E206" s="2" t="s">
        <v>5</v>
      </c>
      <c r="F206" s="2" t="s">
        <v>15</v>
      </c>
      <c r="G206" s="2" t="s">
        <v>16</v>
      </c>
      <c r="H206" s="2" t="s">
        <v>10</v>
      </c>
    </row>
    <row r="207" spans="1:8" x14ac:dyDescent="0.25">
      <c r="A207" s="3">
        <v>12.5</v>
      </c>
      <c r="B207" s="4" t="s">
        <v>6</v>
      </c>
      <c r="C207" s="3"/>
      <c r="D207" s="3"/>
      <c r="E207" s="5"/>
      <c r="F207" s="6">
        <v>1019</v>
      </c>
      <c r="G207" s="6">
        <v>573</v>
      </c>
      <c r="H207" s="5">
        <f>(F207+G207)/(F207-G207)</f>
        <v>3.5695067264573992</v>
      </c>
    </row>
    <row r="208" spans="1:8" x14ac:dyDescent="0.25">
      <c r="A208" s="3">
        <v>16.7</v>
      </c>
      <c r="B208" s="4" t="s">
        <v>7</v>
      </c>
      <c r="C208" s="3"/>
      <c r="D208" s="3"/>
      <c r="E208" s="5"/>
      <c r="F208" s="6">
        <v>1039</v>
      </c>
      <c r="G208" s="6">
        <v>477</v>
      </c>
      <c r="H208" s="5">
        <f t="shared" ref="H208:H213" si="22">(F208+G208)/(F208-G208)</f>
        <v>2.697508896797153</v>
      </c>
    </row>
    <row r="209" spans="1:8" x14ac:dyDescent="0.25">
      <c r="A209" s="3">
        <v>25</v>
      </c>
      <c r="B209" s="4" t="s">
        <v>8</v>
      </c>
      <c r="C209" s="3"/>
      <c r="D209" s="3"/>
      <c r="E209" s="5"/>
      <c r="F209" s="6">
        <v>1083</v>
      </c>
      <c r="G209" s="6">
        <v>344</v>
      </c>
      <c r="H209" s="5">
        <f t="shared" si="22"/>
        <v>1.9309878213802436</v>
      </c>
    </row>
    <row r="210" spans="1:8" x14ac:dyDescent="0.25">
      <c r="A210" s="3">
        <v>50</v>
      </c>
      <c r="B210" s="4" t="s">
        <v>9</v>
      </c>
      <c r="C210" s="3"/>
      <c r="D210" s="3"/>
      <c r="E210" s="5"/>
      <c r="F210" s="6">
        <v>1167</v>
      </c>
      <c r="G210" s="6">
        <v>148</v>
      </c>
      <c r="H210" s="5">
        <f t="shared" si="22"/>
        <v>1.2904808635917566</v>
      </c>
    </row>
    <row r="211" spans="1:8" x14ac:dyDescent="0.25">
      <c r="A211" s="11">
        <v>100</v>
      </c>
      <c r="B211" s="12" t="s">
        <v>8</v>
      </c>
      <c r="C211" s="11"/>
      <c r="D211" s="11"/>
      <c r="E211" s="13"/>
      <c r="F211" s="14">
        <v>1289</v>
      </c>
      <c r="G211" s="14">
        <v>454</v>
      </c>
      <c r="H211" s="13">
        <f t="shared" si="22"/>
        <v>2.0874251497005987</v>
      </c>
    </row>
    <row r="212" spans="1:8" x14ac:dyDescent="0.25">
      <c r="A212" s="11">
        <v>150</v>
      </c>
      <c r="B212" s="12" t="s">
        <v>7</v>
      </c>
      <c r="C212" s="11"/>
      <c r="D212" s="11"/>
      <c r="E212" s="13"/>
      <c r="F212" s="14">
        <v>1366</v>
      </c>
      <c r="G212" s="14">
        <v>677</v>
      </c>
      <c r="H212" s="13">
        <f t="shared" si="22"/>
        <v>2.9651669085631349</v>
      </c>
    </row>
    <row r="213" spans="1:8" x14ac:dyDescent="0.25">
      <c r="A213" s="11">
        <v>200</v>
      </c>
      <c r="B213" s="12" t="s">
        <v>6</v>
      </c>
      <c r="C213" s="11"/>
      <c r="D213" s="11"/>
      <c r="E213" s="13"/>
      <c r="F213" s="14">
        <v>1408</v>
      </c>
      <c r="G213" s="14">
        <v>831</v>
      </c>
      <c r="H213" s="13">
        <f t="shared" si="22"/>
        <v>3.880415944540728</v>
      </c>
    </row>
    <row r="214" spans="1:8" x14ac:dyDescent="0.25">
      <c r="A214" t="s">
        <v>63</v>
      </c>
    </row>
    <row r="215" spans="1:8" x14ac:dyDescent="0.25">
      <c r="A215" t="s">
        <v>69</v>
      </c>
    </row>
    <row r="219" spans="1:8" x14ac:dyDescent="0.25">
      <c r="A219" t="s">
        <v>70</v>
      </c>
    </row>
    <row r="220" spans="1:8" x14ac:dyDescent="0.25">
      <c r="A220" t="s">
        <v>62</v>
      </c>
      <c r="C220" s="30" t="s">
        <v>12</v>
      </c>
      <c r="D220" s="30"/>
      <c r="E220" s="30"/>
      <c r="F220" s="30" t="s">
        <v>13</v>
      </c>
      <c r="G220" s="30"/>
      <c r="H220" s="30"/>
    </row>
    <row r="221" spans="1:8" ht="30" x14ac:dyDescent="0.25">
      <c r="A221" s="2" t="s">
        <v>2</v>
      </c>
      <c r="B221" s="2" t="s">
        <v>1</v>
      </c>
      <c r="C221" s="2" t="s">
        <v>3</v>
      </c>
      <c r="D221" s="2" t="s">
        <v>4</v>
      </c>
      <c r="E221" s="2" t="s">
        <v>5</v>
      </c>
      <c r="F221" s="2" t="s">
        <v>15</v>
      </c>
      <c r="G221" s="2" t="s">
        <v>16</v>
      </c>
      <c r="H221" s="2" t="s">
        <v>10</v>
      </c>
    </row>
    <row r="222" spans="1:8" x14ac:dyDescent="0.25">
      <c r="A222" s="3">
        <v>12.5</v>
      </c>
      <c r="B222" s="4" t="s">
        <v>6</v>
      </c>
      <c r="C222" s="3"/>
      <c r="D222" s="3"/>
      <c r="E222" s="5"/>
      <c r="F222" s="6"/>
      <c r="G222" s="6"/>
      <c r="H222" s="5"/>
    </row>
    <row r="223" spans="1:8" x14ac:dyDescent="0.25">
      <c r="A223" s="3">
        <v>16.7</v>
      </c>
      <c r="B223" s="4" t="s">
        <v>7</v>
      </c>
      <c r="C223" s="3"/>
      <c r="D223" s="3"/>
      <c r="E223" s="5"/>
      <c r="F223" s="6"/>
      <c r="G223" s="6"/>
      <c r="H223" s="5"/>
    </row>
    <row r="224" spans="1:8" x14ac:dyDescent="0.25">
      <c r="A224" s="3">
        <v>25</v>
      </c>
      <c r="B224" s="4" t="s">
        <v>8</v>
      </c>
      <c r="C224" s="3"/>
      <c r="D224" s="3"/>
      <c r="E224" s="5"/>
      <c r="F224" s="6">
        <v>870</v>
      </c>
      <c r="G224" s="6">
        <v>465</v>
      </c>
      <c r="H224" s="5">
        <f t="shared" ref="H224:H225" si="23">(F224+G224)/(F224-G224)</f>
        <v>3.2962962962962963</v>
      </c>
    </row>
    <row r="225" spans="1:8" x14ac:dyDescent="0.25">
      <c r="A225" s="3">
        <v>50</v>
      </c>
      <c r="B225" s="4" t="s">
        <v>9</v>
      </c>
      <c r="C225" s="3"/>
      <c r="D225" s="3"/>
      <c r="E225" s="5"/>
      <c r="F225" s="6">
        <v>815</v>
      </c>
      <c r="G225" s="6">
        <v>410</v>
      </c>
      <c r="H225" s="5">
        <f t="shared" si="23"/>
        <v>3.0246913580246915</v>
      </c>
    </row>
    <row r="226" spans="1:8" x14ac:dyDescent="0.25">
      <c r="A226" s="11">
        <v>100</v>
      </c>
      <c r="B226" s="12" t="s">
        <v>8</v>
      </c>
      <c r="C226" s="11"/>
      <c r="D226" s="11"/>
      <c r="E226" s="13"/>
      <c r="F226" s="14"/>
      <c r="G226" s="14"/>
      <c r="H226" s="13"/>
    </row>
    <row r="227" spans="1:8" x14ac:dyDescent="0.25">
      <c r="A227" s="11">
        <v>150</v>
      </c>
      <c r="B227" s="12" t="s">
        <v>7</v>
      </c>
      <c r="C227" s="11"/>
      <c r="D227" s="11"/>
      <c r="E227" s="13"/>
      <c r="F227" s="14"/>
      <c r="G227" s="14"/>
      <c r="H227" s="13"/>
    </row>
    <row r="228" spans="1:8" x14ac:dyDescent="0.25">
      <c r="A228" s="11">
        <v>200</v>
      </c>
      <c r="B228" s="12" t="s">
        <v>6</v>
      </c>
      <c r="C228" s="11"/>
      <c r="D228" s="11"/>
      <c r="E228" s="13"/>
      <c r="F228" s="14"/>
      <c r="G228" s="14"/>
      <c r="H228" s="13"/>
    </row>
    <row r="229" spans="1:8" x14ac:dyDescent="0.25">
      <c r="A229" t="s">
        <v>71</v>
      </c>
    </row>
    <row r="230" spans="1:8" x14ac:dyDescent="0.25">
      <c r="A230" t="s">
        <v>72</v>
      </c>
    </row>
    <row r="233" spans="1:8" x14ac:dyDescent="0.25">
      <c r="A233" t="s">
        <v>73</v>
      </c>
    </row>
    <row r="234" spans="1:8" x14ac:dyDescent="0.25">
      <c r="A234" t="s">
        <v>74</v>
      </c>
    </row>
    <row r="235" spans="1:8" x14ac:dyDescent="0.25">
      <c r="A235" t="s">
        <v>75</v>
      </c>
    </row>
    <row r="236" spans="1:8" x14ac:dyDescent="0.25">
      <c r="A236" t="s">
        <v>27</v>
      </c>
      <c r="C236" s="30" t="s">
        <v>12</v>
      </c>
      <c r="D236" s="30"/>
      <c r="E236" s="30"/>
      <c r="F236" s="30" t="s">
        <v>13</v>
      </c>
      <c r="G236" s="30"/>
      <c r="H236" s="30"/>
    </row>
    <row r="237" spans="1:8" ht="30" x14ac:dyDescent="0.25">
      <c r="A237" s="2" t="s">
        <v>2</v>
      </c>
      <c r="B237" s="2" t="s">
        <v>1</v>
      </c>
      <c r="C237" s="2" t="s">
        <v>3</v>
      </c>
      <c r="D237" s="2" t="s">
        <v>4</v>
      </c>
      <c r="E237" s="2" t="s">
        <v>5</v>
      </c>
      <c r="F237" s="2" t="s">
        <v>15</v>
      </c>
      <c r="G237" s="2" t="s">
        <v>16</v>
      </c>
      <c r="H237" s="2" t="s">
        <v>10</v>
      </c>
    </row>
    <row r="238" spans="1:8" x14ac:dyDescent="0.25">
      <c r="A238" s="3">
        <v>12.5</v>
      </c>
      <c r="B238" s="4" t="s">
        <v>6</v>
      </c>
      <c r="C238" s="3"/>
      <c r="D238" s="3"/>
      <c r="E238" s="5"/>
      <c r="F238" s="6">
        <v>1048</v>
      </c>
      <c r="G238" s="6">
        <v>565</v>
      </c>
      <c r="H238" s="5">
        <f>(F238+G238)/(F238-G238)</f>
        <v>3.339544513457557</v>
      </c>
    </row>
    <row r="239" spans="1:8" x14ac:dyDescent="0.25">
      <c r="A239" s="3">
        <v>16.7</v>
      </c>
      <c r="B239" s="4" t="s">
        <v>7</v>
      </c>
      <c r="C239" s="3"/>
      <c r="D239" s="3"/>
      <c r="E239" s="5"/>
      <c r="F239" s="6">
        <v>1099</v>
      </c>
      <c r="G239" s="6">
        <v>484</v>
      </c>
      <c r="H239" s="5">
        <f t="shared" ref="H239:H244" si="24">(F239+G239)/(F239-G239)</f>
        <v>2.5739837398373986</v>
      </c>
    </row>
    <row r="240" spans="1:8" x14ac:dyDescent="0.25">
      <c r="A240" s="3">
        <v>25</v>
      </c>
      <c r="B240" s="4" t="s">
        <v>8</v>
      </c>
      <c r="C240" s="3"/>
      <c r="D240" s="3"/>
      <c r="E240" s="5"/>
      <c r="F240" s="6">
        <v>1174</v>
      </c>
      <c r="G240" s="6">
        <v>338</v>
      </c>
      <c r="H240" s="5">
        <f t="shared" si="24"/>
        <v>1.8086124401913874</v>
      </c>
    </row>
    <row r="241" spans="1:8" x14ac:dyDescent="0.25">
      <c r="A241" s="3">
        <v>50</v>
      </c>
      <c r="B241" s="4" t="s">
        <v>9</v>
      </c>
      <c r="C241" s="3"/>
      <c r="D241" s="3"/>
      <c r="E241" s="5"/>
      <c r="F241" s="6">
        <v>1237</v>
      </c>
      <c r="G241" s="6">
        <v>33</v>
      </c>
      <c r="H241" s="5">
        <f t="shared" si="24"/>
        <v>1.0548172757475083</v>
      </c>
    </row>
    <row r="242" spans="1:8" x14ac:dyDescent="0.25">
      <c r="A242" s="11">
        <v>100</v>
      </c>
      <c r="B242" s="12" t="s">
        <v>8</v>
      </c>
      <c r="C242" s="11"/>
      <c r="D242" s="11"/>
      <c r="E242" s="13"/>
      <c r="F242" s="14">
        <v>1247</v>
      </c>
      <c r="G242" s="14">
        <v>257</v>
      </c>
      <c r="H242" s="13">
        <f t="shared" si="24"/>
        <v>1.5191919191919192</v>
      </c>
    </row>
    <row r="243" spans="1:8" x14ac:dyDescent="0.25">
      <c r="A243" s="11">
        <v>150</v>
      </c>
      <c r="B243" s="12" t="s">
        <v>7</v>
      </c>
      <c r="C243" s="11"/>
      <c r="D243" s="11"/>
      <c r="E243" s="13"/>
      <c r="F243" s="14">
        <v>1283</v>
      </c>
      <c r="G243" s="14">
        <v>420</v>
      </c>
      <c r="H243" s="13">
        <f t="shared" si="24"/>
        <v>1.9733487833140209</v>
      </c>
    </row>
    <row r="244" spans="1:8" x14ac:dyDescent="0.25">
      <c r="A244" s="11">
        <v>200</v>
      </c>
      <c r="B244" s="12" t="s">
        <v>6</v>
      </c>
      <c r="C244" s="11"/>
      <c r="D244" s="11"/>
      <c r="E244" s="13"/>
      <c r="F244" s="14">
        <v>1305</v>
      </c>
      <c r="G244" s="14">
        <v>504</v>
      </c>
      <c r="H244" s="13">
        <f t="shared" si="24"/>
        <v>2.2584269662921348</v>
      </c>
    </row>
    <row r="245" spans="1:8" x14ac:dyDescent="0.25">
      <c r="A245" t="s">
        <v>76</v>
      </c>
    </row>
    <row r="246" spans="1:8" x14ac:dyDescent="0.25">
      <c r="A246" t="s">
        <v>79</v>
      </c>
    </row>
    <row r="248" spans="1:8" x14ac:dyDescent="0.25">
      <c r="A248" t="s">
        <v>78</v>
      </c>
    </row>
    <row r="249" spans="1:8" x14ac:dyDescent="0.25">
      <c r="A249" t="s">
        <v>27</v>
      </c>
      <c r="C249" s="30" t="s">
        <v>12</v>
      </c>
      <c r="D249" s="30"/>
      <c r="E249" s="30"/>
      <c r="F249" s="30" t="s">
        <v>13</v>
      </c>
      <c r="G249" s="30"/>
      <c r="H249" s="30"/>
    </row>
    <row r="250" spans="1:8" ht="30" x14ac:dyDescent="0.25">
      <c r="A250" s="2" t="s">
        <v>2</v>
      </c>
      <c r="B250" s="2" t="s">
        <v>1</v>
      </c>
      <c r="C250" s="2" t="s">
        <v>3</v>
      </c>
      <c r="D250" s="2" t="s">
        <v>4</v>
      </c>
      <c r="E250" s="2" t="s">
        <v>5</v>
      </c>
      <c r="F250" s="2" t="s">
        <v>15</v>
      </c>
      <c r="G250" s="2" t="s">
        <v>16</v>
      </c>
      <c r="H250" s="2" t="s">
        <v>10</v>
      </c>
    </row>
    <row r="251" spans="1:8" x14ac:dyDescent="0.25">
      <c r="A251" s="3">
        <v>12.5</v>
      </c>
      <c r="B251" s="4" t="s">
        <v>6</v>
      </c>
      <c r="C251" s="3"/>
      <c r="D251" s="3"/>
      <c r="E251" s="5"/>
      <c r="F251" s="6">
        <v>995</v>
      </c>
      <c r="G251" s="6">
        <v>537</v>
      </c>
      <c r="H251" s="5">
        <f>(F251+G251)/(F251-G251)</f>
        <v>3.3449781659388647</v>
      </c>
    </row>
    <row r="252" spans="1:8" x14ac:dyDescent="0.25">
      <c r="A252" s="3">
        <v>16.7</v>
      </c>
      <c r="B252" s="4" t="s">
        <v>7</v>
      </c>
      <c r="C252" s="3"/>
      <c r="D252" s="3"/>
      <c r="E252" s="5"/>
      <c r="F252" s="6">
        <v>1010</v>
      </c>
      <c r="G252" s="6">
        <v>448</v>
      </c>
      <c r="H252" s="5">
        <f t="shared" ref="H252:H257" si="25">(F252+G252)/(F252-G252)</f>
        <v>2.5943060498220643</v>
      </c>
    </row>
    <row r="253" spans="1:8" x14ac:dyDescent="0.25">
      <c r="A253" s="3">
        <v>25</v>
      </c>
      <c r="B253" s="4" t="s">
        <v>8</v>
      </c>
      <c r="C253" s="3"/>
      <c r="D253" s="3"/>
      <c r="E253" s="5"/>
      <c r="F253" s="6">
        <v>1041</v>
      </c>
      <c r="G253" s="6">
        <v>321</v>
      </c>
      <c r="H253" s="5">
        <f t="shared" si="25"/>
        <v>1.8916666666666666</v>
      </c>
    </row>
    <row r="254" spans="1:8" x14ac:dyDescent="0.25">
      <c r="A254" s="3">
        <v>50</v>
      </c>
      <c r="B254" s="4" t="s">
        <v>9</v>
      </c>
      <c r="C254" s="3"/>
      <c r="D254" s="3"/>
      <c r="E254" s="5"/>
      <c r="F254" s="6">
        <v>1117</v>
      </c>
      <c r="G254" s="6">
        <v>211</v>
      </c>
      <c r="H254" s="5">
        <f t="shared" si="25"/>
        <v>1.4657836644591611</v>
      </c>
    </row>
    <row r="255" spans="1:8" x14ac:dyDescent="0.25">
      <c r="A255" s="11">
        <v>100</v>
      </c>
      <c r="B255" s="12" t="s">
        <v>8</v>
      </c>
      <c r="C255" s="11"/>
      <c r="D255" s="11"/>
      <c r="E255" s="13"/>
      <c r="F255" s="14">
        <v>1199</v>
      </c>
      <c r="G255" s="14">
        <v>487</v>
      </c>
      <c r="H255" s="13">
        <f t="shared" si="25"/>
        <v>2.3679775280898876</v>
      </c>
    </row>
    <row r="256" spans="1:8" x14ac:dyDescent="0.25">
      <c r="A256" s="11">
        <v>150</v>
      </c>
      <c r="B256" s="12" t="s">
        <v>7</v>
      </c>
      <c r="C256" s="11"/>
      <c r="D256" s="11"/>
      <c r="E256" s="13"/>
      <c r="F256" s="14">
        <v>1239</v>
      </c>
      <c r="G256" s="14">
        <v>689</v>
      </c>
      <c r="H256" s="13">
        <f t="shared" si="25"/>
        <v>3.5054545454545454</v>
      </c>
    </row>
    <row r="257" spans="1:8" x14ac:dyDescent="0.25">
      <c r="A257" s="11">
        <v>200</v>
      </c>
      <c r="B257" s="12" t="s">
        <v>6</v>
      </c>
      <c r="C257" s="11"/>
      <c r="D257" s="11"/>
      <c r="E257" s="13"/>
      <c r="F257" s="14">
        <v>1271</v>
      </c>
      <c r="G257" s="14">
        <v>784</v>
      </c>
      <c r="H257" s="13">
        <f t="shared" si="25"/>
        <v>4.2197125256673509</v>
      </c>
    </row>
    <row r="258" spans="1:8" x14ac:dyDescent="0.25">
      <c r="A258" t="s">
        <v>77</v>
      </c>
    </row>
    <row r="259" spans="1:8" x14ac:dyDescent="0.25">
      <c r="A259" t="s">
        <v>69</v>
      </c>
    </row>
    <row r="263" spans="1:8" x14ac:dyDescent="0.25">
      <c r="A263" t="s">
        <v>75</v>
      </c>
    </row>
    <row r="264" spans="1:8" x14ac:dyDescent="0.25">
      <c r="A264" t="s">
        <v>62</v>
      </c>
      <c r="C264" s="30" t="s">
        <v>12</v>
      </c>
      <c r="D264" s="30"/>
      <c r="E264" s="30"/>
      <c r="F264" s="30" t="s">
        <v>13</v>
      </c>
      <c r="G264" s="30"/>
      <c r="H264" s="30"/>
    </row>
    <row r="265" spans="1:8" ht="30" x14ac:dyDescent="0.25">
      <c r="A265" s="2" t="s">
        <v>2</v>
      </c>
      <c r="B265" s="2" t="s">
        <v>1</v>
      </c>
      <c r="C265" s="2" t="s">
        <v>3</v>
      </c>
      <c r="D265" s="2" t="s">
        <v>4</v>
      </c>
      <c r="E265" s="2" t="s">
        <v>5</v>
      </c>
      <c r="F265" s="2" t="s">
        <v>15</v>
      </c>
      <c r="G265" s="2" t="s">
        <v>16</v>
      </c>
      <c r="H265" s="2" t="s">
        <v>10</v>
      </c>
    </row>
    <row r="266" spans="1:8" x14ac:dyDescent="0.25">
      <c r="A266" s="3">
        <v>12.5</v>
      </c>
      <c r="B266" s="4" t="s">
        <v>6</v>
      </c>
      <c r="C266" s="3"/>
      <c r="D266" s="3"/>
      <c r="E266" s="5"/>
      <c r="F266" s="6">
        <v>592</v>
      </c>
      <c r="G266" s="6">
        <v>267</v>
      </c>
      <c r="H266" s="5">
        <f>(F266+G266)/(F266-G266)</f>
        <v>2.6430769230769231</v>
      </c>
    </row>
    <row r="267" spans="1:8" x14ac:dyDescent="0.25">
      <c r="A267" s="3">
        <v>16.7</v>
      </c>
      <c r="B267" s="4" t="s">
        <v>7</v>
      </c>
      <c r="C267" s="3"/>
      <c r="D267" s="3"/>
      <c r="E267" s="5"/>
      <c r="F267" s="6">
        <v>595</v>
      </c>
      <c r="G267" s="6">
        <v>247</v>
      </c>
      <c r="H267" s="5">
        <f t="shared" ref="H267:H272" si="26">(F267+G267)/(F267-G267)</f>
        <v>2.4195402298850577</v>
      </c>
    </row>
    <row r="268" spans="1:8" x14ac:dyDescent="0.25">
      <c r="A268" s="3">
        <v>25</v>
      </c>
      <c r="B268" s="4" t="s">
        <v>8</v>
      </c>
      <c r="C268" s="3"/>
      <c r="D268" s="3"/>
      <c r="E268" s="5"/>
      <c r="F268" s="6">
        <v>618</v>
      </c>
      <c r="G268" s="6">
        <v>200</v>
      </c>
      <c r="H268" s="5">
        <f t="shared" si="26"/>
        <v>1.9569377990430623</v>
      </c>
    </row>
    <row r="269" spans="1:8" x14ac:dyDescent="0.25">
      <c r="A269" s="3">
        <v>50</v>
      </c>
      <c r="B269" s="4" t="s">
        <v>9</v>
      </c>
      <c r="C269" s="3"/>
      <c r="D269" s="3"/>
      <c r="E269" s="5"/>
      <c r="F269" s="6">
        <v>651</v>
      </c>
      <c r="G269" s="6">
        <v>120</v>
      </c>
      <c r="H269" s="5">
        <f t="shared" si="26"/>
        <v>1.4519774011299436</v>
      </c>
    </row>
    <row r="270" spans="1:8" x14ac:dyDescent="0.25">
      <c r="A270" s="11">
        <v>100</v>
      </c>
      <c r="B270" s="12" t="s">
        <v>8</v>
      </c>
      <c r="C270" s="11"/>
      <c r="D270" s="11"/>
      <c r="E270" s="13"/>
      <c r="F270" s="14">
        <v>673</v>
      </c>
      <c r="G270" s="14">
        <v>149</v>
      </c>
      <c r="H270" s="13">
        <f t="shared" si="26"/>
        <v>1.5687022900763359</v>
      </c>
    </row>
    <row r="271" spans="1:8" x14ac:dyDescent="0.25">
      <c r="A271" s="11">
        <v>150</v>
      </c>
      <c r="B271" s="12" t="s">
        <v>7</v>
      </c>
      <c r="C271" s="11"/>
      <c r="D271" s="11"/>
      <c r="E271" s="13"/>
      <c r="F271" s="14">
        <v>689</v>
      </c>
      <c r="G271" s="14">
        <v>227</v>
      </c>
      <c r="H271" s="13">
        <f t="shared" si="26"/>
        <v>1.9826839826839826</v>
      </c>
    </row>
    <row r="272" spans="1:8" x14ac:dyDescent="0.25">
      <c r="A272" s="11">
        <v>200</v>
      </c>
      <c r="B272" s="12" t="s">
        <v>6</v>
      </c>
      <c r="C272" s="11"/>
      <c r="D272" s="11"/>
      <c r="E272" s="13"/>
      <c r="F272" s="14">
        <v>685</v>
      </c>
      <c r="G272" s="14">
        <v>289</v>
      </c>
      <c r="H272" s="13">
        <f t="shared" si="26"/>
        <v>2.4595959595959598</v>
      </c>
    </row>
    <row r="273" spans="1:8" x14ac:dyDescent="0.25">
      <c r="A273" t="s">
        <v>80</v>
      </c>
    </row>
    <row r="274" spans="1:8" x14ac:dyDescent="0.25">
      <c r="A274" t="s">
        <v>82</v>
      </c>
    </row>
    <row r="276" spans="1:8" x14ac:dyDescent="0.25">
      <c r="A276" t="s">
        <v>78</v>
      </c>
    </row>
    <row r="277" spans="1:8" x14ac:dyDescent="0.25">
      <c r="A277" t="s">
        <v>62</v>
      </c>
      <c r="C277" s="30" t="s">
        <v>12</v>
      </c>
      <c r="D277" s="30"/>
      <c r="E277" s="30"/>
      <c r="F277" s="30" t="s">
        <v>13</v>
      </c>
      <c r="G277" s="30"/>
      <c r="H277" s="30"/>
    </row>
    <row r="278" spans="1:8" ht="30" x14ac:dyDescent="0.25">
      <c r="A278" s="2" t="s">
        <v>2</v>
      </c>
      <c r="B278" s="2" t="s">
        <v>1</v>
      </c>
      <c r="C278" s="2" t="s">
        <v>3</v>
      </c>
      <c r="D278" s="2" t="s">
        <v>4</v>
      </c>
      <c r="E278" s="2" t="s">
        <v>5</v>
      </c>
      <c r="F278" s="2" t="s">
        <v>15</v>
      </c>
      <c r="G278" s="2" t="s">
        <v>16</v>
      </c>
      <c r="H278" s="2" t="s">
        <v>10</v>
      </c>
    </row>
    <row r="279" spans="1:8" x14ac:dyDescent="0.25">
      <c r="A279" s="3">
        <v>12.5</v>
      </c>
      <c r="B279" s="4" t="s">
        <v>6</v>
      </c>
      <c r="C279" s="3"/>
      <c r="D279" s="3"/>
      <c r="E279" s="5"/>
      <c r="F279" s="6"/>
      <c r="G279" s="6"/>
      <c r="H279" s="5"/>
    </row>
    <row r="280" spans="1:8" x14ac:dyDescent="0.25">
      <c r="A280" s="3">
        <v>16.7</v>
      </c>
      <c r="B280" s="4" t="s">
        <v>7</v>
      </c>
      <c r="C280" s="3"/>
      <c r="D280" s="3"/>
      <c r="E280" s="5"/>
      <c r="F280" s="6">
        <v>700</v>
      </c>
      <c r="G280" s="6">
        <v>487</v>
      </c>
      <c r="H280" s="5">
        <f t="shared" ref="H280:H282" si="27">(F280+G280)/(F280-G280)</f>
        <v>5.572769953051643</v>
      </c>
    </row>
    <row r="281" spans="1:8" x14ac:dyDescent="0.25">
      <c r="A281" s="3">
        <v>25</v>
      </c>
      <c r="B281" s="4" t="s">
        <v>8</v>
      </c>
      <c r="C281" s="3"/>
      <c r="D281" s="3"/>
      <c r="E281" s="5"/>
      <c r="F281" s="6"/>
      <c r="G281" s="6"/>
      <c r="H281" s="5"/>
    </row>
    <row r="282" spans="1:8" x14ac:dyDescent="0.25">
      <c r="A282" s="3">
        <v>50</v>
      </c>
      <c r="B282" s="4" t="s">
        <v>9</v>
      </c>
      <c r="C282" s="3"/>
      <c r="D282" s="3"/>
      <c r="E282" s="5"/>
      <c r="F282" s="6">
        <v>680</v>
      </c>
      <c r="G282" s="6">
        <v>430</v>
      </c>
      <c r="H282" s="5">
        <f t="shared" si="27"/>
        <v>4.4400000000000004</v>
      </c>
    </row>
    <row r="283" spans="1:8" x14ac:dyDescent="0.25">
      <c r="A283" s="11">
        <v>100</v>
      </c>
      <c r="B283" s="12" t="s">
        <v>8</v>
      </c>
      <c r="C283" s="11"/>
      <c r="D283" s="11"/>
      <c r="E283" s="13"/>
      <c r="F283" s="14"/>
      <c r="G283" s="14"/>
      <c r="H283" s="13"/>
    </row>
    <row r="284" spans="1:8" x14ac:dyDescent="0.25">
      <c r="A284" s="11">
        <v>150</v>
      </c>
      <c r="B284" s="12" t="s">
        <v>7</v>
      </c>
      <c r="C284" s="11"/>
      <c r="D284" s="11"/>
      <c r="E284" s="13"/>
      <c r="F284" s="14"/>
      <c r="G284" s="14"/>
      <c r="H284" s="13"/>
    </row>
    <row r="285" spans="1:8" x14ac:dyDescent="0.25">
      <c r="A285" s="11">
        <v>200</v>
      </c>
      <c r="B285" s="12" t="s">
        <v>6</v>
      </c>
      <c r="C285" s="11">
        <v>0.69499999999999995</v>
      </c>
      <c r="D285" s="11">
        <v>9.0999999999999998E-2</v>
      </c>
      <c r="E285" s="13">
        <f>(C285+D285)/(C285-D285)</f>
        <v>1.3013245033112582</v>
      </c>
      <c r="F285" s="14"/>
      <c r="G285" s="14"/>
      <c r="H285" s="13"/>
    </row>
    <row r="286" spans="1:8" x14ac:dyDescent="0.25">
      <c r="A286" t="s">
        <v>80</v>
      </c>
    </row>
    <row r="287" spans="1:8" x14ac:dyDescent="0.25">
      <c r="A287" t="s">
        <v>81</v>
      </c>
    </row>
    <row r="290" spans="1:1" x14ac:dyDescent="0.25">
      <c r="A290" t="s">
        <v>83</v>
      </c>
    </row>
    <row r="291" spans="1:1" x14ac:dyDescent="0.25">
      <c r="A291" t="s">
        <v>84</v>
      </c>
    </row>
    <row r="292" spans="1:1" x14ac:dyDescent="0.25">
      <c r="A292" t="s">
        <v>85</v>
      </c>
    </row>
  </sheetData>
  <mergeCells count="41">
    <mergeCell ref="C191:E191"/>
    <mergeCell ref="F191:H191"/>
    <mergeCell ref="C205:E205"/>
    <mergeCell ref="F205:H205"/>
    <mergeCell ref="C220:E220"/>
    <mergeCell ref="F220:H220"/>
    <mergeCell ref="C3:E3"/>
    <mergeCell ref="F3:H3"/>
    <mergeCell ref="C15:E15"/>
    <mergeCell ref="F15:H15"/>
    <mergeCell ref="C28:E28"/>
    <mergeCell ref="F28:H28"/>
    <mergeCell ref="I41:I42"/>
    <mergeCell ref="C117:E117"/>
    <mergeCell ref="F117:H117"/>
    <mergeCell ref="C130:E130"/>
    <mergeCell ref="F130:H130"/>
    <mergeCell ref="C41:E41"/>
    <mergeCell ref="F41:H41"/>
    <mergeCell ref="C101:E101"/>
    <mergeCell ref="F101:H101"/>
    <mergeCell ref="C57:E57"/>
    <mergeCell ref="F57:H57"/>
    <mergeCell ref="C70:E70"/>
    <mergeCell ref="F70:H70"/>
    <mergeCell ref="C88:E88"/>
    <mergeCell ref="F88:H88"/>
    <mergeCell ref="C176:E176"/>
    <mergeCell ref="F176:H176"/>
    <mergeCell ref="C149:E149"/>
    <mergeCell ref="F149:H149"/>
    <mergeCell ref="C162:E162"/>
    <mergeCell ref="F162:H162"/>
    <mergeCell ref="C277:E277"/>
    <mergeCell ref="F277:H277"/>
    <mergeCell ref="C236:E236"/>
    <mergeCell ref="F236:H236"/>
    <mergeCell ref="C249:E249"/>
    <mergeCell ref="F249:H249"/>
    <mergeCell ref="C264:E264"/>
    <mergeCell ref="F264:H2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workbookViewId="0">
      <selection activeCell="C129" sqref="C129"/>
    </sheetView>
  </sheetViews>
  <sheetFormatPr defaultRowHeight="15" x14ac:dyDescent="0.25"/>
  <cols>
    <col min="1" max="1" width="12.7109375" customWidth="1"/>
    <col min="2" max="2" width="5.42578125" customWidth="1"/>
    <col min="6" max="6" width="5.7109375" customWidth="1"/>
  </cols>
  <sheetData>
    <row r="1" spans="1:9" ht="15.75" thickBot="1" x14ac:dyDescent="0.3">
      <c r="A1" t="s">
        <v>93</v>
      </c>
    </row>
    <row r="2" spans="1:9" ht="29.25" customHeight="1" thickBot="1" x14ac:dyDescent="0.3">
      <c r="A2" s="25" t="s">
        <v>58</v>
      </c>
      <c r="B2" s="33" t="s">
        <v>50</v>
      </c>
      <c r="C2" s="34"/>
      <c r="D2" s="34"/>
      <c r="E2" s="35"/>
      <c r="F2" s="33" t="s">
        <v>51</v>
      </c>
      <c r="G2" s="34"/>
      <c r="H2" s="34"/>
      <c r="I2" s="35"/>
    </row>
    <row r="3" spans="1:9" ht="15.75" thickBot="1" x14ac:dyDescent="0.3">
      <c r="A3" s="26" t="s">
        <v>57</v>
      </c>
      <c r="B3" s="29" t="s">
        <v>92</v>
      </c>
      <c r="C3" s="26" t="s">
        <v>52</v>
      </c>
      <c r="D3" s="26" t="s">
        <v>53</v>
      </c>
      <c r="E3" s="26" t="s">
        <v>54</v>
      </c>
      <c r="F3" s="29" t="s">
        <v>92</v>
      </c>
      <c r="G3" s="26" t="s">
        <v>52</v>
      </c>
      <c r="H3" s="26" t="s">
        <v>53</v>
      </c>
      <c r="I3" s="26" t="s">
        <v>54</v>
      </c>
    </row>
    <row r="4" spans="1:9" ht="15.75" thickBot="1" x14ac:dyDescent="0.3">
      <c r="A4" s="27" t="s">
        <v>55</v>
      </c>
      <c r="B4" s="26" t="s">
        <v>52</v>
      </c>
      <c r="C4" s="26">
        <v>37</v>
      </c>
      <c r="D4" s="26">
        <v>255</v>
      </c>
      <c r="E4" s="28">
        <v>1.5</v>
      </c>
      <c r="F4" s="28"/>
      <c r="G4" s="26"/>
      <c r="H4" s="26"/>
      <c r="I4" s="26"/>
    </row>
    <row r="5" spans="1:9" ht="15.75" thickBot="1" x14ac:dyDescent="0.3">
      <c r="A5" s="27" t="s">
        <v>59</v>
      </c>
      <c r="B5" s="26" t="s">
        <v>52</v>
      </c>
      <c r="C5" s="26">
        <v>40</v>
      </c>
      <c r="D5" s="26">
        <v>233</v>
      </c>
      <c r="E5" s="28">
        <v>1.2</v>
      </c>
      <c r="F5" s="28"/>
      <c r="G5" s="26"/>
      <c r="H5" s="26"/>
      <c r="I5" s="26"/>
    </row>
    <row r="6" spans="1:9" ht="15.75" thickBot="1" x14ac:dyDescent="0.3">
      <c r="A6" s="27" t="s">
        <v>6</v>
      </c>
      <c r="B6" s="26" t="s">
        <v>52</v>
      </c>
      <c r="C6" s="26">
        <v>46</v>
      </c>
      <c r="D6" s="26">
        <v>199</v>
      </c>
      <c r="E6" s="28">
        <v>1.2</v>
      </c>
      <c r="F6" s="28"/>
      <c r="G6" s="26"/>
      <c r="H6" s="26"/>
      <c r="I6" s="26"/>
    </row>
    <row r="7" spans="1:9" ht="15.75" thickBot="1" x14ac:dyDescent="0.3">
      <c r="A7" s="27" t="s">
        <v>7</v>
      </c>
      <c r="B7" s="26" t="s">
        <v>52</v>
      </c>
      <c r="C7" s="26">
        <v>49</v>
      </c>
      <c r="D7" s="26">
        <v>178</v>
      </c>
      <c r="E7" s="28">
        <v>1.2</v>
      </c>
      <c r="F7" s="28"/>
      <c r="G7" s="26"/>
      <c r="H7" s="26"/>
      <c r="I7" s="26"/>
    </row>
    <row r="8" spans="1:9" ht="15.75" thickBot="1" x14ac:dyDescent="0.3">
      <c r="A8" s="27" t="s">
        <v>8</v>
      </c>
      <c r="B8" s="26" t="s">
        <v>52</v>
      </c>
      <c r="C8" s="26">
        <v>51</v>
      </c>
      <c r="D8" s="26">
        <v>135</v>
      </c>
      <c r="E8" s="28">
        <v>1.2</v>
      </c>
      <c r="F8" s="28"/>
      <c r="G8" s="26"/>
      <c r="H8" s="26"/>
      <c r="I8" s="26"/>
    </row>
    <row r="9" spans="1:9" ht="15.75" thickBot="1" x14ac:dyDescent="0.3">
      <c r="A9" s="27" t="s">
        <v>9</v>
      </c>
      <c r="B9" s="26" t="s">
        <v>52</v>
      </c>
      <c r="C9" s="26">
        <v>0</v>
      </c>
      <c r="D9" s="26">
        <v>0</v>
      </c>
      <c r="E9" s="28">
        <v>1</v>
      </c>
      <c r="F9" s="28"/>
      <c r="G9" s="26"/>
      <c r="H9" s="26"/>
      <c r="I9" s="26"/>
    </row>
    <row r="10" spans="1:9" ht="15.75" thickBot="1" x14ac:dyDescent="0.3">
      <c r="A10" s="27" t="s">
        <v>56</v>
      </c>
      <c r="B10" s="26" t="s">
        <v>94</v>
      </c>
      <c r="C10" s="26">
        <v>96</v>
      </c>
      <c r="D10" s="26">
        <v>59</v>
      </c>
      <c r="E10" s="28">
        <v>1.3</v>
      </c>
      <c r="F10" s="28"/>
      <c r="G10" s="26"/>
      <c r="H10" s="26"/>
      <c r="I10" s="26"/>
    </row>
    <row r="11" spans="1:9" ht="15.75" thickBot="1" x14ac:dyDescent="0.3">
      <c r="A11" s="27" t="s">
        <v>7</v>
      </c>
      <c r="B11" s="26" t="s">
        <v>94</v>
      </c>
      <c r="C11" s="26">
        <v>132</v>
      </c>
      <c r="D11" s="26">
        <v>54</v>
      </c>
      <c r="E11" s="28">
        <v>1.3</v>
      </c>
      <c r="F11" s="28"/>
      <c r="G11" s="26"/>
      <c r="H11" s="26"/>
      <c r="I11" s="26"/>
    </row>
    <row r="12" spans="1:9" ht="15.75" thickBot="1" x14ac:dyDescent="0.3">
      <c r="A12" s="27" t="s">
        <v>6</v>
      </c>
      <c r="B12" s="26" t="s">
        <v>94</v>
      </c>
      <c r="C12" s="26">
        <v>175</v>
      </c>
      <c r="D12" s="26">
        <v>46</v>
      </c>
      <c r="E12" s="28">
        <v>1.4</v>
      </c>
      <c r="F12" s="28"/>
      <c r="G12" s="26"/>
      <c r="H12" s="26"/>
      <c r="I12" s="26"/>
    </row>
    <row r="13" spans="1:9" ht="15.75" thickBot="1" x14ac:dyDescent="0.3">
      <c r="A13" s="27" t="s">
        <v>59</v>
      </c>
      <c r="B13" s="26" t="s">
        <v>94</v>
      </c>
      <c r="C13" s="26">
        <v>210</v>
      </c>
      <c r="D13" s="26">
        <v>41</v>
      </c>
      <c r="E13" s="28">
        <v>1.4</v>
      </c>
      <c r="F13" s="28"/>
      <c r="G13" s="26"/>
      <c r="H13" s="26"/>
      <c r="I13" s="26"/>
    </row>
    <row r="14" spans="1:9" ht="15.75" thickBot="1" x14ac:dyDescent="0.3">
      <c r="A14" s="27" t="s">
        <v>60</v>
      </c>
      <c r="B14" s="29" t="s">
        <v>94</v>
      </c>
      <c r="C14" s="29">
        <v>355</v>
      </c>
      <c r="D14" s="29">
        <v>34</v>
      </c>
      <c r="E14" s="28">
        <v>1.5</v>
      </c>
      <c r="F14" s="28"/>
      <c r="G14" s="29"/>
      <c r="H14" s="29"/>
      <c r="I14" s="29"/>
    </row>
    <row r="15" spans="1:9" ht="15.75" thickBot="1" x14ac:dyDescent="0.3">
      <c r="A15" s="27" t="s">
        <v>86</v>
      </c>
      <c r="B15" s="26" t="s">
        <v>52</v>
      </c>
      <c r="C15" s="26">
        <v>130</v>
      </c>
      <c r="D15" s="26">
        <v>71</v>
      </c>
      <c r="E15" s="28">
        <v>2.4</v>
      </c>
      <c r="F15" s="28"/>
      <c r="G15" s="26"/>
      <c r="H15" s="26"/>
      <c r="I15" s="26"/>
    </row>
    <row r="16" spans="1:9" x14ac:dyDescent="0.25">
      <c r="A16" s="36" t="s">
        <v>120</v>
      </c>
      <c r="B16" s="37"/>
      <c r="C16" s="40" t="s">
        <v>96</v>
      </c>
      <c r="D16" s="40"/>
      <c r="E16" s="40"/>
      <c r="F16" s="40"/>
      <c r="G16" s="40"/>
      <c r="H16" s="40"/>
      <c r="I16" s="37"/>
    </row>
    <row r="17" spans="1:9" x14ac:dyDescent="0.25">
      <c r="C17" s="42" t="s">
        <v>97</v>
      </c>
      <c r="D17" s="42"/>
      <c r="E17" s="42"/>
      <c r="F17" s="42"/>
      <c r="G17" s="42"/>
      <c r="H17" s="42"/>
    </row>
    <row r="18" spans="1:9" x14ac:dyDescent="0.25">
      <c r="C18" s="39" t="s">
        <v>98</v>
      </c>
      <c r="D18" s="39"/>
      <c r="E18" s="39"/>
      <c r="F18" s="39"/>
      <c r="G18" s="39"/>
      <c r="H18" s="39"/>
    </row>
    <row r="19" spans="1:9" x14ac:dyDescent="0.25">
      <c r="C19" s="41" t="s">
        <v>99</v>
      </c>
      <c r="D19" s="41"/>
      <c r="E19" s="41"/>
      <c r="F19" s="41"/>
      <c r="G19" s="41"/>
      <c r="H19" s="41"/>
    </row>
    <row r="20" spans="1:9" x14ac:dyDescent="0.25">
      <c r="A20" t="s">
        <v>121</v>
      </c>
      <c r="C20" t="s">
        <v>122</v>
      </c>
    </row>
    <row r="22" spans="1:9" ht="15.75" thickBot="1" x14ac:dyDescent="0.3"/>
    <row r="23" spans="1:9" ht="15.75" thickBot="1" x14ac:dyDescent="0.3">
      <c r="A23" s="25" t="s">
        <v>58</v>
      </c>
      <c r="B23" s="33" t="s">
        <v>50</v>
      </c>
      <c r="C23" s="34"/>
      <c r="D23" s="34"/>
      <c r="E23" s="35"/>
      <c r="F23" s="33" t="s">
        <v>51</v>
      </c>
      <c r="G23" s="34"/>
      <c r="H23" s="34"/>
      <c r="I23" s="35"/>
    </row>
    <row r="24" spans="1:9" ht="15.75" thickBot="1" x14ac:dyDescent="0.3">
      <c r="A24" s="29" t="s">
        <v>61</v>
      </c>
      <c r="B24" s="29" t="s">
        <v>92</v>
      </c>
      <c r="C24" s="29" t="s">
        <v>52</v>
      </c>
      <c r="D24" s="29" t="s">
        <v>53</v>
      </c>
      <c r="E24" s="29" t="s">
        <v>54</v>
      </c>
      <c r="F24" s="29" t="s">
        <v>92</v>
      </c>
      <c r="G24" s="29" t="s">
        <v>52</v>
      </c>
      <c r="H24" s="29" t="s">
        <v>53</v>
      </c>
      <c r="I24" s="29" t="s">
        <v>54</v>
      </c>
    </row>
    <row r="25" spans="1:9" ht="15.75" thickBot="1" x14ac:dyDescent="0.3">
      <c r="A25" s="27" t="s">
        <v>55</v>
      </c>
      <c r="B25" s="29" t="s">
        <v>52</v>
      </c>
      <c r="C25" s="29">
        <v>9</v>
      </c>
      <c r="D25" s="29">
        <v>145</v>
      </c>
      <c r="E25" s="28">
        <v>1.1000000000000001</v>
      </c>
      <c r="F25" s="28"/>
      <c r="G25" s="29"/>
      <c r="H25" s="29"/>
      <c r="I25" s="29"/>
    </row>
    <row r="26" spans="1:9" ht="15.75" thickBot="1" x14ac:dyDescent="0.3">
      <c r="A26" s="27" t="s">
        <v>59</v>
      </c>
      <c r="B26" s="29" t="s">
        <v>52</v>
      </c>
      <c r="C26" s="29">
        <v>15</v>
      </c>
      <c r="D26" s="29">
        <v>126</v>
      </c>
      <c r="E26" s="28">
        <v>1.1000000000000001</v>
      </c>
      <c r="F26" s="28"/>
      <c r="G26" s="29"/>
      <c r="H26" s="29"/>
      <c r="I26" s="29"/>
    </row>
    <row r="27" spans="1:9" ht="15.75" thickBot="1" x14ac:dyDescent="0.3">
      <c r="A27" s="27" t="s">
        <v>6</v>
      </c>
      <c r="B27" s="29" t="s">
        <v>52</v>
      </c>
      <c r="C27" s="29">
        <v>16</v>
      </c>
      <c r="D27" s="29">
        <v>113</v>
      </c>
      <c r="E27" s="28">
        <v>1.1000000000000001</v>
      </c>
      <c r="F27" s="28"/>
      <c r="G27" s="29"/>
      <c r="H27" s="29"/>
      <c r="I27" s="29"/>
    </row>
    <row r="28" spans="1:9" ht="15.75" thickBot="1" x14ac:dyDescent="0.3">
      <c r="A28" s="27" t="s">
        <v>7</v>
      </c>
      <c r="B28" s="29" t="s">
        <v>52</v>
      </c>
      <c r="C28" s="29">
        <v>19</v>
      </c>
      <c r="D28" s="29">
        <v>94</v>
      </c>
      <c r="E28" s="28">
        <v>1.1000000000000001</v>
      </c>
      <c r="F28" s="28"/>
      <c r="G28" s="29"/>
      <c r="H28" s="29"/>
      <c r="I28" s="29"/>
    </row>
    <row r="29" spans="1:9" ht="15.75" thickBot="1" x14ac:dyDescent="0.3">
      <c r="A29" s="27" t="s">
        <v>8</v>
      </c>
      <c r="B29" s="29" t="s">
        <v>52</v>
      </c>
      <c r="C29" s="29">
        <v>20</v>
      </c>
      <c r="D29" s="29">
        <v>67</v>
      </c>
      <c r="E29" s="28">
        <v>1.1000000000000001</v>
      </c>
      <c r="F29" s="28"/>
      <c r="G29" s="29"/>
      <c r="H29" s="29"/>
      <c r="I29" s="29"/>
    </row>
    <row r="30" spans="1:9" ht="15.75" thickBot="1" x14ac:dyDescent="0.3">
      <c r="A30" s="27" t="s">
        <v>9</v>
      </c>
      <c r="B30" s="29" t="s">
        <v>52</v>
      </c>
      <c r="C30" s="29">
        <v>0</v>
      </c>
      <c r="D30" s="29">
        <v>0</v>
      </c>
      <c r="E30" s="28">
        <v>1</v>
      </c>
      <c r="F30" s="28"/>
      <c r="G30" s="29"/>
      <c r="H30" s="29"/>
      <c r="I30" s="29"/>
    </row>
    <row r="31" spans="1:9" ht="15.75" thickBot="1" x14ac:dyDescent="0.3">
      <c r="A31" s="27" t="s">
        <v>56</v>
      </c>
      <c r="B31" s="29" t="s">
        <v>94</v>
      </c>
      <c r="C31" s="29">
        <v>55</v>
      </c>
      <c r="D31" s="29">
        <v>27</v>
      </c>
      <c r="E31" s="28">
        <v>1.2</v>
      </c>
      <c r="F31" s="28"/>
      <c r="G31" s="29"/>
      <c r="H31" s="29"/>
      <c r="I31" s="29"/>
    </row>
    <row r="32" spans="1:9" ht="15.75" thickBot="1" x14ac:dyDescent="0.3">
      <c r="A32" s="27" t="s">
        <v>7</v>
      </c>
      <c r="B32" s="29" t="s">
        <v>94</v>
      </c>
      <c r="C32" s="29">
        <v>75</v>
      </c>
      <c r="D32" s="29">
        <v>25</v>
      </c>
      <c r="E32" s="28">
        <v>1.2</v>
      </c>
      <c r="F32" s="28"/>
      <c r="G32" s="29"/>
      <c r="H32" s="29"/>
      <c r="I32" s="29"/>
    </row>
    <row r="33" spans="1:9" ht="15.75" thickBot="1" x14ac:dyDescent="0.3">
      <c r="A33" s="27" t="s">
        <v>6</v>
      </c>
      <c r="B33" s="29" t="s">
        <v>94</v>
      </c>
      <c r="C33" s="29">
        <v>93</v>
      </c>
      <c r="D33" s="29">
        <v>20</v>
      </c>
      <c r="E33" s="28">
        <v>1.2</v>
      </c>
      <c r="F33" s="28"/>
      <c r="G33" s="29"/>
      <c r="H33" s="29"/>
      <c r="I33" s="29"/>
    </row>
    <row r="34" spans="1:9" ht="15.75" thickBot="1" x14ac:dyDescent="0.3">
      <c r="A34" s="27" t="s">
        <v>59</v>
      </c>
      <c r="B34" s="29" t="s">
        <v>94</v>
      </c>
      <c r="C34" s="29">
        <v>116</v>
      </c>
      <c r="D34" s="29">
        <v>16</v>
      </c>
      <c r="E34" s="28">
        <v>1.2</v>
      </c>
      <c r="F34" s="28"/>
      <c r="G34" s="29"/>
      <c r="H34" s="29"/>
      <c r="I34" s="29"/>
    </row>
    <row r="35" spans="1:9" ht="15.75" thickBot="1" x14ac:dyDescent="0.3">
      <c r="A35" s="27" t="s">
        <v>60</v>
      </c>
      <c r="B35" s="29" t="s">
        <v>94</v>
      </c>
      <c r="C35" s="29">
        <v>144</v>
      </c>
      <c r="D35" s="29">
        <v>13</v>
      </c>
      <c r="E35" s="28">
        <v>1.2</v>
      </c>
      <c r="F35" s="28"/>
      <c r="G35" s="29"/>
      <c r="H35" s="29"/>
      <c r="I35" s="29"/>
    </row>
    <row r="36" spans="1:9" ht="15.75" thickBot="1" x14ac:dyDescent="0.3">
      <c r="A36" s="27" t="s">
        <v>86</v>
      </c>
      <c r="B36" s="29" t="s">
        <v>52</v>
      </c>
      <c r="C36" s="29">
        <v>31</v>
      </c>
      <c r="D36" s="29">
        <v>144</v>
      </c>
      <c r="E36" s="28">
        <v>1.2</v>
      </c>
      <c r="F36" s="28"/>
      <c r="G36" s="29"/>
      <c r="H36" s="29"/>
      <c r="I36" s="29"/>
    </row>
    <row r="37" spans="1:9" x14ac:dyDescent="0.25">
      <c r="A37" s="36" t="s">
        <v>120</v>
      </c>
      <c r="B37" s="37"/>
      <c r="C37" s="40" t="s">
        <v>100</v>
      </c>
      <c r="D37" s="40"/>
      <c r="E37" s="40"/>
      <c r="F37" s="40"/>
      <c r="G37" s="40"/>
      <c r="H37" s="40"/>
      <c r="I37" s="37"/>
    </row>
    <row r="38" spans="1:9" x14ac:dyDescent="0.25">
      <c r="C38" s="42" t="s">
        <v>101</v>
      </c>
      <c r="D38" s="42"/>
      <c r="E38" s="42"/>
      <c r="F38" s="42"/>
      <c r="G38" s="42"/>
      <c r="H38" s="42"/>
      <c r="I38" s="37"/>
    </row>
    <row r="39" spans="1:9" x14ac:dyDescent="0.25">
      <c r="C39" s="39" t="s">
        <v>102</v>
      </c>
      <c r="D39" s="39"/>
      <c r="E39" s="39"/>
      <c r="F39" s="39"/>
      <c r="G39" s="39"/>
      <c r="H39" s="39"/>
      <c r="I39" s="37"/>
    </row>
    <row r="40" spans="1:9" x14ac:dyDescent="0.25">
      <c r="C40" s="41" t="s">
        <v>103</v>
      </c>
      <c r="D40" s="41"/>
      <c r="E40" s="41"/>
      <c r="F40" s="41"/>
      <c r="G40" s="41"/>
      <c r="H40" s="41"/>
      <c r="I40" s="37"/>
    </row>
    <row r="41" spans="1:9" x14ac:dyDescent="0.25">
      <c r="A41" t="s">
        <v>121</v>
      </c>
      <c r="C41" t="s">
        <v>122</v>
      </c>
      <c r="I41" s="37"/>
    </row>
    <row r="42" spans="1:9" x14ac:dyDescent="0.25">
      <c r="I42" s="37"/>
    </row>
    <row r="43" spans="1:9" ht="15.75" thickBot="1" x14ac:dyDescent="0.3"/>
    <row r="44" spans="1:9" ht="15.75" thickBot="1" x14ac:dyDescent="0.3">
      <c r="A44" s="25" t="s">
        <v>58</v>
      </c>
      <c r="B44" s="33" t="s">
        <v>50</v>
      </c>
      <c r="C44" s="34"/>
      <c r="D44" s="34"/>
      <c r="E44" s="35"/>
      <c r="F44" s="33" t="s">
        <v>51</v>
      </c>
      <c r="G44" s="34"/>
      <c r="H44" s="34"/>
      <c r="I44" s="35"/>
    </row>
    <row r="45" spans="1:9" ht="15.75" thickBot="1" x14ac:dyDescent="0.3">
      <c r="A45" s="29" t="s">
        <v>87</v>
      </c>
      <c r="B45" s="29" t="s">
        <v>92</v>
      </c>
      <c r="C45" s="29" t="s">
        <v>52</v>
      </c>
      <c r="D45" s="29" t="s">
        <v>53</v>
      </c>
      <c r="E45" s="29" t="s">
        <v>54</v>
      </c>
      <c r="F45" s="29" t="s">
        <v>92</v>
      </c>
      <c r="G45" s="29" t="s">
        <v>52</v>
      </c>
      <c r="H45" s="29" t="s">
        <v>53</v>
      </c>
      <c r="I45" s="29" t="s">
        <v>54</v>
      </c>
    </row>
    <row r="46" spans="1:9" ht="15.75" thickBot="1" x14ac:dyDescent="0.3">
      <c r="A46" s="27" t="s">
        <v>55</v>
      </c>
      <c r="B46" s="29" t="s">
        <v>94</v>
      </c>
      <c r="C46" s="29">
        <v>0</v>
      </c>
      <c r="D46" s="29">
        <v>74</v>
      </c>
      <c r="E46" s="28">
        <v>1.1000000000000001</v>
      </c>
      <c r="F46" s="28"/>
      <c r="G46" s="29"/>
      <c r="H46" s="29"/>
      <c r="I46" s="29"/>
    </row>
    <row r="47" spans="1:9" ht="15.75" thickBot="1" x14ac:dyDescent="0.3">
      <c r="A47" s="27" t="s">
        <v>59</v>
      </c>
      <c r="B47" s="29" t="s">
        <v>52</v>
      </c>
      <c r="C47" s="29">
        <v>0</v>
      </c>
      <c r="D47" s="29">
        <v>63</v>
      </c>
      <c r="E47" s="28">
        <v>1.1000000000000001</v>
      </c>
      <c r="F47" s="28"/>
      <c r="G47" s="29"/>
      <c r="H47" s="29"/>
      <c r="I47" s="29"/>
    </row>
    <row r="48" spans="1:9" ht="15.75" thickBot="1" x14ac:dyDescent="0.3">
      <c r="A48" s="27" t="s">
        <v>6</v>
      </c>
      <c r="B48" s="29" t="s">
        <v>52</v>
      </c>
      <c r="C48" s="29">
        <v>1</v>
      </c>
      <c r="D48" s="29">
        <v>54</v>
      </c>
      <c r="E48" s="28">
        <v>1.1000000000000001</v>
      </c>
      <c r="F48" s="28"/>
      <c r="G48" s="29"/>
      <c r="H48" s="29"/>
      <c r="I48" s="29"/>
    </row>
    <row r="49" spans="1:9" ht="15.75" thickBot="1" x14ac:dyDescent="0.3">
      <c r="A49" s="27" t="s">
        <v>7</v>
      </c>
      <c r="B49" s="29" t="s">
        <v>52</v>
      </c>
      <c r="C49" s="29">
        <v>3</v>
      </c>
      <c r="D49" s="29">
        <v>46</v>
      </c>
      <c r="E49" s="28">
        <v>1.1000000000000001</v>
      </c>
      <c r="F49" s="28"/>
      <c r="G49" s="29"/>
      <c r="H49" s="29"/>
      <c r="I49" s="29"/>
    </row>
    <row r="50" spans="1:9" ht="15.75" thickBot="1" x14ac:dyDescent="0.3">
      <c r="A50" s="27" t="s">
        <v>8</v>
      </c>
      <c r="B50" s="29" t="s">
        <v>52</v>
      </c>
      <c r="C50" s="29">
        <v>5</v>
      </c>
      <c r="D50" s="29">
        <v>34</v>
      </c>
      <c r="E50" s="28">
        <v>1.1000000000000001</v>
      </c>
      <c r="F50" s="28"/>
      <c r="G50" s="29"/>
      <c r="H50" s="29"/>
      <c r="I50" s="29"/>
    </row>
    <row r="51" spans="1:9" ht="15.75" thickBot="1" x14ac:dyDescent="0.3">
      <c r="A51" s="27" t="s">
        <v>9</v>
      </c>
      <c r="B51" s="29" t="s">
        <v>52</v>
      </c>
      <c r="C51" s="29">
        <v>0</v>
      </c>
      <c r="D51" s="29">
        <v>6</v>
      </c>
      <c r="E51" s="28">
        <v>1</v>
      </c>
      <c r="F51" s="28"/>
      <c r="G51" s="29"/>
      <c r="H51" s="29"/>
      <c r="I51" s="29"/>
    </row>
    <row r="52" spans="1:9" ht="15.75" thickBot="1" x14ac:dyDescent="0.3">
      <c r="A52" s="27" t="s">
        <v>56</v>
      </c>
      <c r="B52" s="29" t="s">
        <v>94</v>
      </c>
      <c r="C52" s="29">
        <v>24</v>
      </c>
      <c r="D52" s="29">
        <v>11</v>
      </c>
      <c r="E52" s="28">
        <v>1.1000000000000001</v>
      </c>
      <c r="F52" s="28"/>
      <c r="G52" s="29"/>
      <c r="H52" s="29"/>
      <c r="I52" s="29"/>
    </row>
    <row r="53" spans="1:9" ht="15.75" thickBot="1" x14ac:dyDescent="0.3">
      <c r="A53" s="27" t="s">
        <v>7</v>
      </c>
      <c r="B53" s="29" t="s">
        <v>94</v>
      </c>
      <c r="C53" s="29">
        <v>36</v>
      </c>
      <c r="D53" s="29">
        <v>7</v>
      </c>
      <c r="E53" s="28">
        <v>1.1000000000000001</v>
      </c>
      <c r="F53" s="28"/>
      <c r="G53" s="29"/>
      <c r="H53" s="29"/>
      <c r="I53" s="29"/>
    </row>
    <row r="54" spans="1:9" ht="15.75" thickBot="1" x14ac:dyDescent="0.3">
      <c r="A54" s="27" t="s">
        <v>6</v>
      </c>
      <c r="B54" s="29" t="s">
        <v>94</v>
      </c>
      <c r="C54" s="29">
        <v>45</v>
      </c>
      <c r="D54" s="29">
        <v>4</v>
      </c>
      <c r="E54" s="28">
        <v>1.1000000000000001</v>
      </c>
      <c r="F54" s="28"/>
      <c r="G54" s="29"/>
      <c r="H54" s="29"/>
      <c r="I54" s="29"/>
    </row>
    <row r="55" spans="1:9" ht="15.75" thickBot="1" x14ac:dyDescent="0.3">
      <c r="A55" s="27" t="s">
        <v>59</v>
      </c>
      <c r="B55" s="29" t="s">
        <v>94</v>
      </c>
      <c r="C55" s="29">
        <v>54</v>
      </c>
      <c r="D55" s="29">
        <v>2</v>
      </c>
      <c r="E55" s="28">
        <v>1.1000000000000001</v>
      </c>
      <c r="F55" s="28"/>
      <c r="G55" s="29"/>
      <c r="H55" s="29"/>
      <c r="I55" s="29"/>
    </row>
    <row r="56" spans="1:9" ht="15.75" thickBot="1" x14ac:dyDescent="0.3">
      <c r="A56" s="27" t="s">
        <v>60</v>
      </c>
      <c r="B56" s="29" t="s">
        <v>94</v>
      </c>
      <c r="C56" s="29">
        <v>70</v>
      </c>
      <c r="D56" s="29">
        <v>0</v>
      </c>
      <c r="E56" s="28">
        <v>1.1000000000000001</v>
      </c>
      <c r="F56" s="28"/>
      <c r="G56" s="29"/>
      <c r="H56" s="29"/>
      <c r="I56" s="29"/>
    </row>
    <row r="57" spans="1:9" ht="15.75" thickBot="1" x14ac:dyDescent="0.3">
      <c r="A57" s="27" t="s">
        <v>86</v>
      </c>
      <c r="B57" s="29" t="s">
        <v>94</v>
      </c>
      <c r="C57" s="29">
        <v>38</v>
      </c>
      <c r="D57" s="29">
        <v>14</v>
      </c>
      <c r="E57" s="28">
        <v>1.1000000000000001</v>
      </c>
      <c r="F57" s="28"/>
      <c r="G57" s="29"/>
      <c r="H57" s="29"/>
      <c r="I57" s="29"/>
    </row>
    <row r="58" spans="1:9" x14ac:dyDescent="0.25">
      <c r="A58" s="36" t="s">
        <v>120</v>
      </c>
      <c r="B58" s="37"/>
      <c r="C58" s="40" t="s">
        <v>123</v>
      </c>
      <c r="D58" s="40"/>
      <c r="E58" s="40"/>
      <c r="F58" s="40"/>
      <c r="G58" s="40"/>
      <c r="H58" s="40"/>
      <c r="I58" s="37"/>
    </row>
    <row r="59" spans="1:9" x14ac:dyDescent="0.25">
      <c r="C59" s="42" t="s">
        <v>124</v>
      </c>
      <c r="D59" s="42"/>
      <c r="E59" s="42"/>
      <c r="F59" s="42"/>
      <c r="G59" s="42"/>
      <c r="H59" s="42"/>
      <c r="I59" s="37"/>
    </row>
    <row r="60" spans="1:9" x14ac:dyDescent="0.25">
      <c r="C60" s="39" t="s">
        <v>125</v>
      </c>
      <c r="D60" s="39"/>
      <c r="E60" s="39"/>
      <c r="F60" s="39"/>
      <c r="G60" s="39"/>
      <c r="H60" s="39"/>
      <c r="I60" s="37"/>
    </row>
    <row r="61" spans="1:9" x14ac:dyDescent="0.25">
      <c r="C61" s="41" t="s">
        <v>126</v>
      </c>
      <c r="D61" s="41"/>
      <c r="E61" s="41"/>
      <c r="F61" s="41"/>
      <c r="G61" s="41"/>
      <c r="H61" s="41"/>
      <c r="I61" s="37"/>
    </row>
    <row r="62" spans="1:9" x14ac:dyDescent="0.25">
      <c r="A62" t="s">
        <v>121</v>
      </c>
      <c r="C62" t="s">
        <v>127</v>
      </c>
      <c r="D62" s="37"/>
      <c r="E62" s="38"/>
      <c r="F62" s="38"/>
      <c r="G62" s="37"/>
      <c r="H62" s="37"/>
      <c r="I62" s="37"/>
    </row>
    <row r="63" spans="1:9" x14ac:dyDescent="0.25">
      <c r="A63" s="36"/>
      <c r="B63" s="37"/>
      <c r="C63" s="37"/>
      <c r="D63" s="37"/>
      <c r="E63" s="38"/>
      <c r="F63" s="38"/>
      <c r="G63" s="37"/>
      <c r="H63" s="37"/>
      <c r="I63" s="37"/>
    </row>
    <row r="64" spans="1:9" x14ac:dyDescent="0.25">
      <c r="A64" s="36"/>
      <c r="B64" s="37"/>
      <c r="C64" s="37"/>
      <c r="D64" s="37"/>
      <c r="E64" s="38"/>
      <c r="F64" s="38"/>
      <c r="G64" s="37"/>
      <c r="H64" s="37"/>
      <c r="I64" s="37"/>
    </row>
    <row r="65" spans="1:9" ht="15.75" thickBot="1" x14ac:dyDescent="0.3"/>
    <row r="66" spans="1:9" ht="15.75" thickBot="1" x14ac:dyDescent="0.3">
      <c r="A66" s="25" t="s">
        <v>58</v>
      </c>
      <c r="B66" s="33" t="s">
        <v>50</v>
      </c>
      <c r="C66" s="34"/>
      <c r="D66" s="34"/>
      <c r="E66" s="35"/>
      <c r="F66" s="33" t="s">
        <v>51</v>
      </c>
      <c r="G66" s="34"/>
      <c r="H66" s="34"/>
      <c r="I66" s="35"/>
    </row>
    <row r="67" spans="1:9" ht="15.75" thickBot="1" x14ac:dyDescent="0.3">
      <c r="A67" s="29" t="s">
        <v>88</v>
      </c>
      <c r="B67" s="29" t="s">
        <v>92</v>
      </c>
      <c r="C67" s="29" t="s">
        <v>52</v>
      </c>
      <c r="D67" s="29" t="s">
        <v>53</v>
      </c>
      <c r="E67" s="29" t="s">
        <v>54</v>
      </c>
      <c r="F67" s="29" t="s">
        <v>92</v>
      </c>
      <c r="G67" s="29" t="s">
        <v>52</v>
      </c>
      <c r="H67" s="29" t="s">
        <v>53</v>
      </c>
      <c r="I67" s="29" t="s">
        <v>54</v>
      </c>
    </row>
    <row r="68" spans="1:9" ht="15.75" thickBot="1" x14ac:dyDescent="0.3">
      <c r="A68" s="27" t="s">
        <v>55</v>
      </c>
      <c r="B68" s="29" t="s">
        <v>94</v>
      </c>
      <c r="C68" s="29">
        <v>20</v>
      </c>
      <c r="D68" s="29">
        <v>25</v>
      </c>
      <c r="E68" s="28">
        <v>1</v>
      </c>
      <c r="F68" s="28"/>
      <c r="G68" s="29"/>
      <c r="H68" s="29"/>
      <c r="I68" s="29"/>
    </row>
    <row r="69" spans="1:9" ht="15.75" thickBot="1" x14ac:dyDescent="0.3">
      <c r="A69" s="27" t="s">
        <v>59</v>
      </c>
      <c r="B69" s="29" t="s">
        <v>94</v>
      </c>
      <c r="C69" s="29">
        <v>15</v>
      </c>
      <c r="D69" s="29">
        <v>24</v>
      </c>
      <c r="E69" s="28">
        <v>1</v>
      </c>
      <c r="F69" s="28"/>
      <c r="G69" s="29"/>
      <c r="H69" s="29"/>
      <c r="I69" s="29"/>
    </row>
    <row r="70" spans="1:9" ht="15.75" thickBot="1" x14ac:dyDescent="0.3">
      <c r="A70" s="27" t="s">
        <v>6</v>
      </c>
      <c r="B70" s="29" t="s">
        <v>94</v>
      </c>
      <c r="C70" s="29">
        <v>13</v>
      </c>
      <c r="D70" s="29">
        <v>23</v>
      </c>
      <c r="E70" s="28">
        <v>1</v>
      </c>
      <c r="F70" s="28"/>
      <c r="G70" s="29"/>
      <c r="H70" s="29"/>
      <c r="I70" s="29"/>
    </row>
    <row r="71" spans="1:9" ht="15.75" thickBot="1" x14ac:dyDescent="0.3">
      <c r="A71" s="27" t="s">
        <v>7</v>
      </c>
      <c r="B71" s="29" t="s">
        <v>94</v>
      </c>
      <c r="C71" s="29">
        <v>8</v>
      </c>
      <c r="D71" s="29">
        <v>21</v>
      </c>
      <c r="E71" s="28">
        <v>1</v>
      </c>
      <c r="F71" s="28"/>
      <c r="G71" s="29"/>
      <c r="H71" s="29"/>
      <c r="I71" s="29"/>
    </row>
    <row r="72" spans="1:9" ht="15.75" thickBot="1" x14ac:dyDescent="0.3">
      <c r="A72" s="27" t="s">
        <v>8</v>
      </c>
      <c r="B72" s="29" t="s">
        <v>94</v>
      </c>
      <c r="C72" s="29">
        <v>5</v>
      </c>
      <c r="D72" s="29">
        <v>16</v>
      </c>
      <c r="E72" s="28">
        <v>1</v>
      </c>
      <c r="F72" s="28"/>
      <c r="G72" s="29"/>
      <c r="H72" s="29"/>
      <c r="I72" s="29"/>
    </row>
    <row r="73" spans="1:9" ht="15.75" thickBot="1" x14ac:dyDescent="0.3">
      <c r="A73" s="27" t="s">
        <v>9</v>
      </c>
      <c r="B73" s="29" t="s">
        <v>52</v>
      </c>
      <c r="C73" s="29">
        <v>0</v>
      </c>
      <c r="D73" s="29">
        <v>3</v>
      </c>
      <c r="E73" s="28">
        <v>1.1000000000000001</v>
      </c>
      <c r="F73" s="28"/>
      <c r="G73" s="29"/>
      <c r="H73" s="29"/>
      <c r="I73" s="29"/>
    </row>
    <row r="74" spans="1:9" ht="15.75" thickBot="1" x14ac:dyDescent="0.3">
      <c r="A74" s="27" t="s">
        <v>56</v>
      </c>
      <c r="B74" s="29" t="s">
        <v>52</v>
      </c>
      <c r="C74" s="29">
        <v>8</v>
      </c>
      <c r="D74" s="29">
        <v>0</v>
      </c>
      <c r="E74" s="28">
        <v>1</v>
      </c>
      <c r="F74" s="28"/>
      <c r="G74" s="29"/>
      <c r="H74" s="29"/>
      <c r="I74" s="29"/>
    </row>
    <row r="75" spans="1:9" ht="15.75" thickBot="1" x14ac:dyDescent="0.3">
      <c r="A75" s="27" t="s">
        <v>7</v>
      </c>
      <c r="B75" s="29" t="s">
        <v>52</v>
      </c>
      <c r="C75" s="29">
        <v>19</v>
      </c>
      <c r="D75" s="29">
        <v>8</v>
      </c>
      <c r="E75" s="28">
        <v>1</v>
      </c>
      <c r="F75" s="28"/>
      <c r="G75" s="29"/>
      <c r="H75" s="29"/>
      <c r="I75" s="29"/>
    </row>
    <row r="76" spans="1:9" ht="15.75" thickBot="1" x14ac:dyDescent="0.3">
      <c r="A76" s="27" t="s">
        <v>6</v>
      </c>
      <c r="B76" s="29" t="s">
        <v>52</v>
      </c>
      <c r="C76" s="29">
        <v>23</v>
      </c>
      <c r="D76" s="29">
        <v>14</v>
      </c>
      <c r="E76" s="28">
        <v>1</v>
      </c>
      <c r="F76" s="28"/>
      <c r="G76" s="29"/>
      <c r="H76" s="29"/>
      <c r="I76" s="29"/>
    </row>
    <row r="77" spans="1:9" ht="15.75" thickBot="1" x14ac:dyDescent="0.3">
      <c r="A77" s="27" t="s">
        <v>59</v>
      </c>
      <c r="B77" s="29" t="s">
        <v>52</v>
      </c>
      <c r="C77" s="29">
        <v>24</v>
      </c>
      <c r="D77" s="29">
        <v>16</v>
      </c>
      <c r="E77" s="28">
        <v>1</v>
      </c>
      <c r="F77" s="28"/>
      <c r="G77" s="29"/>
      <c r="H77" s="29"/>
      <c r="I77" s="29"/>
    </row>
    <row r="78" spans="1:9" ht="15.75" thickBot="1" x14ac:dyDescent="0.3">
      <c r="A78" s="27" t="s">
        <v>60</v>
      </c>
      <c r="B78" s="29" t="s">
        <v>52</v>
      </c>
      <c r="C78" s="29">
        <v>25</v>
      </c>
      <c r="D78" s="29">
        <v>23</v>
      </c>
      <c r="E78" s="28">
        <v>1</v>
      </c>
      <c r="F78" s="28"/>
      <c r="G78" s="29"/>
      <c r="H78" s="29"/>
      <c r="I78" s="29"/>
    </row>
    <row r="79" spans="1:9" ht="15.75" thickBot="1" x14ac:dyDescent="0.3">
      <c r="A79" s="27" t="s">
        <v>86</v>
      </c>
      <c r="B79" s="29" t="s">
        <v>52</v>
      </c>
      <c r="C79" s="29">
        <v>16</v>
      </c>
      <c r="D79" s="29">
        <v>15</v>
      </c>
      <c r="E79" s="28">
        <v>0</v>
      </c>
      <c r="F79" s="28"/>
      <c r="G79" s="29"/>
      <c r="H79" s="29"/>
      <c r="I79" s="29"/>
    </row>
    <row r="80" spans="1:9" x14ac:dyDescent="0.25">
      <c r="A80" s="36" t="s">
        <v>120</v>
      </c>
      <c r="B80" s="37"/>
      <c r="C80" s="40" t="s">
        <v>112</v>
      </c>
      <c r="D80" s="40"/>
      <c r="E80" s="40"/>
      <c r="F80" s="40"/>
      <c r="G80" s="40"/>
      <c r="H80" s="40"/>
      <c r="I80" s="37"/>
    </row>
    <row r="81" spans="1:9" x14ac:dyDescent="0.25">
      <c r="C81" s="42" t="s">
        <v>113</v>
      </c>
      <c r="D81" s="42"/>
      <c r="E81" s="42"/>
      <c r="F81" s="42"/>
      <c r="G81" s="42"/>
      <c r="H81" s="42"/>
      <c r="I81" s="37"/>
    </row>
    <row r="82" spans="1:9" x14ac:dyDescent="0.25">
      <c r="C82" s="39" t="s">
        <v>114</v>
      </c>
      <c r="D82" s="39"/>
      <c r="E82" s="39"/>
      <c r="F82" s="39"/>
      <c r="G82" s="39"/>
      <c r="H82" s="39"/>
      <c r="I82" s="37"/>
    </row>
    <row r="83" spans="1:9" x14ac:dyDescent="0.25">
      <c r="C83" s="41" t="s">
        <v>115</v>
      </c>
      <c r="D83" s="41"/>
      <c r="E83" s="41"/>
      <c r="F83" s="41"/>
      <c r="G83" s="41"/>
      <c r="H83" s="41"/>
      <c r="I83" s="37"/>
    </row>
    <row r="84" spans="1:9" x14ac:dyDescent="0.25">
      <c r="A84" t="s">
        <v>121</v>
      </c>
      <c r="C84" t="s">
        <v>128</v>
      </c>
      <c r="D84" s="37"/>
      <c r="E84" s="38"/>
      <c r="F84" s="38"/>
      <c r="G84" s="37"/>
      <c r="H84" s="37"/>
      <c r="I84" s="37"/>
    </row>
    <row r="85" spans="1:9" x14ac:dyDescent="0.25">
      <c r="A85" t="s">
        <v>95</v>
      </c>
      <c r="B85" s="37"/>
      <c r="C85" s="37"/>
      <c r="D85" s="37"/>
      <c r="E85" s="38"/>
      <c r="F85" s="38"/>
      <c r="G85" s="37"/>
      <c r="H85" s="37"/>
      <c r="I85" s="37"/>
    </row>
    <row r="87" spans="1:9" ht="15.75" thickBot="1" x14ac:dyDescent="0.3"/>
    <row r="88" spans="1:9" ht="15.75" thickBot="1" x14ac:dyDescent="0.3">
      <c r="A88" s="25" t="s">
        <v>58</v>
      </c>
      <c r="B88" s="33" t="s">
        <v>50</v>
      </c>
      <c r="C88" s="34"/>
      <c r="D88" s="34"/>
      <c r="E88" s="35"/>
      <c r="F88" s="33" t="s">
        <v>51</v>
      </c>
      <c r="G88" s="34"/>
      <c r="H88" s="34"/>
      <c r="I88" s="35"/>
    </row>
    <row r="89" spans="1:9" ht="15.75" thickBot="1" x14ac:dyDescent="0.3">
      <c r="A89" s="29" t="s">
        <v>89</v>
      </c>
      <c r="B89" s="29" t="s">
        <v>92</v>
      </c>
      <c r="C89" s="29" t="s">
        <v>52</v>
      </c>
      <c r="D89" s="29" t="s">
        <v>53</v>
      </c>
      <c r="E89" s="29" t="s">
        <v>54</v>
      </c>
      <c r="F89" s="29" t="s">
        <v>92</v>
      </c>
      <c r="G89" s="29" t="s">
        <v>52</v>
      </c>
      <c r="H89" s="29" t="s">
        <v>53</v>
      </c>
      <c r="I89" s="29" t="s">
        <v>54</v>
      </c>
    </row>
    <row r="90" spans="1:9" ht="15.75" thickBot="1" x14ac:dyDescent="0.3">
      <c r="A90" s="27" t="s">
        <v>55</v>
      </c>
      <c r="B90" s="29" t="s">
        <v>94</v>
      </c>
      <c r="C90" s="29">
        <v>19</v>
      </c>
      <c r="D90" s="29">
        <v>9</v>
      </c>
      <c r="E90" s="28">
        <v>1</v>
      </c>
      <c r="F90" s="28"/>
      <c r="G90" s="29"/>
      <c r="H90" s="29"/>
      <c r="I90" s="29"/>
    </row>
    <row r="91" spans="1:9" ht="15.75" thickBot="1" x14ac:dyDescent="0.3">
      <c r="A91" s="27" t="s">
        <v>59</v>
      </c>
      <c r="B91" s="29" t="s">
        <v>94</v>
      </c>
      <c r="C91" s="29">
        <v>15</v>
      </c>
      <c r="D91" s="29">
        <v>9</v>
      </c>
      <c r="E91" s="28">
        <v>1.1000000000000001</v>
      </c>
      <c r="F91" s="28"/>
      <c r="G91" s="29"/>
      <c r="H91" s="29"/>
      <c r="I91" s="29"/>
    </row>
    <row r="92" spans="1:9" ht="15.75" thickBot="1" x14ac:dyDescent="0.3">
      <c r="A92" s="27" t="s">
        <v>6</v>
      </c>
      <c r="B92" s="29" t="s">
        <v>94</v>
      </c>
      <c r="C92" s="29">
        <v>13</v>
      </c>
      <c r="D92" s="29">
        <v>9</v>
      </c>
      <c r="E92" s="28">
        <v>1.1000000000000001</v>
      </c>
      <c r="F92" s="28"/>
      <c r="G92" s="29"/>
      <c r="H92" s="29"/>
      <c r="I92" s="29"/>
    </row>
    <row r="93" spans="1:9" ht="15.75" thickBot="1" x14ac:dyDescent="0.3">
      <c r="A93" s="27" t="s">
        <v>7</v>
      </c>
      <c r="B93" s="29" t="s">
        <v>94</v>
      </c>
      <c r="C93" s="29">
        <v>10</v>
      </c>
      <c r="D93" s="29">
        <v>9</v>
      </c>
      <c r="E93" s="28">
        <v>1.1000000000000001</v>
      </c>
      <c r="F93" s="28"/>
      <c r="G93" s="29"/>
      <c r="H93" s="29"/>
      <c r="I93" s="29"/>
    </row>
    <row r="94" spans="1:9" ht="15.75" thickBot="1" x14ac:dyDescent="0.3">
      <c r="A94" s="27" t="s">
        <v>8</v>
      </c>
      <c r="B94" s="29" t="s">
        <v>94</v>
      </c>
      <c r="C94" s="29">
        <v>7</v>
      </c>
      <c r="D94" s="29">
        <v>8</v>
      </c>
      <c r="E94" s="28">
        <v>1</v>
      </c>
      <c r="F94" s="28"/>
      <c r="G94" s="29"/>
      <c r="H94" s="29"/>
      <c r="I94" s="29"/>
    </row>
    <row r="95" spans="1:9" ht="15.75" thickBot="1" x14ac:dyDescent="0.3">
      <c r="A95" s="27" t="s">
        <v>9</v>
      </c>
      <c r="B95" s="29" t="s">
        <v>94</v>
      </c>
      <c r="C95" s="29">
        <v>3</v>
      </c>
      <c r="D95" s="29">
        <v>3</v>
      </c>
      <c r="E95" s="28">
        <v>1</v>
      </c>
      <c r="F95" s="28"/>
      <c r="G95" s="29"/>
      <c r="H95" s="29"/>
      <c r="I95" s="29"/>
    </row>
    <row r="96" spans="1:9" ht="15.75" thickBot="1" x14ac:dyDescent="0.3">
      <c r="A96" s="27" t="s">
        <v>56</v>
      </c>
      <c r="B96" s="29" t="s">
        <v>52</v>
      </c>
      <c r="C96" s="29">
        <v>8</v>
      </c>
      <c r="D96" s="29">
        <v>9</v>
      </c>
      <c r="E96" s="28">
        <v>1</v>
      </c>
      <c r="F96" s="28"/>
      <c r="G96" s="29"/>
      <c r="H96" s="29"/>
      <c r="I96" s="29"/>
    </row>
    <row r="97" spans="1:9" ht="15.75" thickBot="1" x14ac:dyDescent="0.3">
      <c r="A97" s="27" t="s">
        <v>7</v>
      </c>
      <c r="B97" s="29" t="s">
        <v>52</v>
      </c>
      <c r="C97" s="29">
        <v>9</v>
      </c>
      <c r="D97" s="29">
        <v>12</v>
      </c>
      <c r="E97" s="28">
        <v>1</v>
      </c>
      <c r="F97" s="28"/>
      <c r="G97" s="29"/>
      <c r="H97" s="29"/>
      <c r="I97" s="29"/>
    </row>
    <row r="98" spans="1:9" ht="15.75" thickBot="1" x14ac:dyDescent="0.3">
      <c r="A98" s="27" t="s">
        <v>6</v>
      </c>
      <c r="B98" s="29" t="s">
        <v>52</v>
      </c>
      <c r="C98" s="29">
        <v>10</v>
      </c>
      <c r="D98" s="29">
        <v>14</v>
      </c>
      <c r="E98" s="28">
        <v>1</v>
      </c>
      <c r="F98" s="28"/>
      <c r="G98" s="29"/>
      <c r="H98" s="29"/>
      <c r="I98" s="29"/>
    </row>
    <row r="99" spans="1:9" ht="15.75" thickBot="1" x14ac:dyDescent="0.3">
      <c r="A99" s="27" t="s">
        <v>59</v>
      </c>
      <c r="B99" s="29" t="s">
        <v>52</v>
      </c>
      <c r="C99" s="29">
        <v>10</v>
      </c>
      <c r="D99" s="29">
        <v>15</v>
      </c>
      <c r="E99" s="28">
        <v>1.1000000000000001</v>
      </c>
      <c r="F99" s="28"/>
      <c r="G99" s="29"/>
      <c r="H99" s="29"/>
      <c r="I99" s="29"/>
    </row>
    <row r="100" spans="1:9" ht="15.75" thickBot="1" x14ac:dyDescent="0.3">
      <c r="A100" s="27" t="s">
        <v>60</v>
      </c>
      <c r="B100" s="29" t="s">
        <v>52</v>
      </c>
      <c r="C100" s="29">
        <v>9</v>
      </c>
      <c r="D100" s="29">
        <v>17</v>
      </c>
      <c r="E100" s="28">
        <v>1</v>
      </c>
      <c r="F100" s="28"/>
      <c r="G100" s="29"/>
      <c r="H100" s="29"/>
      <c r="I100" s="29"/>
    </row>
    <row r="101" spans="1:9" ht="15.75" thickBot="1" x14ac:dyDescent="0.3">
      <c r="A101" s="27" t="s">
        <v>86</v>
      </c>
      <c r="B101" s="29" t="s">
        <v>52</v>
      </c>
      <c r="C101" s="29">
        <v>3</v>
      </c>
      <c r="D101" s="29">
        <v>17</v>
      </c>
      <c r="E101" s="28">
        <v>1</v>
      </c>
      <c r="F101" s="28"/>
      <c r="G101" s="29"/>
      <c r="H101" s="29"/>
      <c r="I101" s="29"/>
    </row>
    <row r="102" spans="1:9" x14ac:dyDescent="0.25">
      <c r="A102" s="36" t="s">
        <v>120</v>
      </c>
      <c r="B102" s="37"/>
      <c r="C102" s="40" t="s">
        <v>106</v>
      </c>
      <c r="D102" s="40"/>
      <c r="E102" s="40"/>
      <c r="F102" s="40"/>
      <c r="G102" s="40"/>
      <c r="H102" s="40"/>
      <c r="I102" s="37"/>
    </row>
    <row r="103" spans="1:9" x14ac:dyDescent="0.25">
      <c r="C103" s="42" t="s">
        <v>107</v>
      </c>
      <c r="D103" s="42"/>
      <c r="E103" s="42"/>
      <c r="F103" s="42"/>
      <c r="G103" s="42"/>
      <c r="H103" s="42"/>
      <c r="I103" s="37"/>
    </row>
    <row r="104" spans="1:9" x14ac:dyDescent="0.25">
      <c r="C104" s="39" t="s">
        <v>108</v>
      </c>
      <c r="D104" s="39"/>
      <c r="E104" s="39"/>
      <c r="F104" s="39"/>
      <c r="G104" s="39"/>
      <c r="H104" s="39"/>
      <c r="I104" s="37"/>
    </row>
    <row r="105" spans="1:9" x14ac:dyDescent="0.25">
      <c r="C105" s="41" t="s">
        <v>109</v>
      </c>
      <c r="D105" s="41"/>
      <c r="E105" s="41"/>
      <c r="F105" s="41"/>
      <c r="G105" s="41"/>
      <c r="H105" s="41"/>
      <c r="I105" s="37"/>
    </row>
    <row r="106" spans="1:9" x14ac:dyDescent="0.25">
      <c r="A106" t="s">
        <v>121</v>
      </c>
      <c r="C106" t="s">
        <v>129</v>
      </c>
      <c r="D106" s="37"/>
      <c r="E106" s="38"/>
      <c r="F106" s="38"/>
      <c r="G106" s="37"/>
      <c r="H106" s="37"/>
      <c r="I106" s="37"/>
    </row>
    <row r="107" spans="1:9" x14ac:dyDescent="0.25">
      <c r="A107" s="36"/>
      <c r="B107" s="37"/>
      <c r="C107" s="37"/>
      <c r="D107" s="37"/>
      <c r="E107" s="38"/>
      <c r="F107" s="38"/>
      <c r="G107" s="37"/>
      <c r="H107" s="37"/>
      <c r="I107" s="37"/>
    </row>
    <row r="109" spans="1:9" ht="15.75" thickBot="1" x14ac:dyDescent="0.3"/>
    <row r="110" spans="1:9" ht="15.75" thickBot="1" x14ac:dyDescent="0.3">
      <c r="A110" s="25" t="s">
        <v>58</v>
      </c>
      <c r="B110" s="33" t="s">
        <v>50</v>
      </c>
      <c r="C110" s="34"/>
      <c r="D110" s="34"/>
      <c r="E110" s="35"/>
      <c r="F110" s="33" t="s">
        <v>51</v>
      </c>
      <c r="G110" s="34"/>
      <c r="H110" s="34"/>
      <c r="I110" s="35"/>
    </row>
    <row r="111" spans="1:9" ht="15.75" thickBot="1" x14ac:dyDescent="0.3">
      <c r="A111" s="29" t="s">
        <v>90</v>
      </c>
      <c r="B111" s="29" t="s">
        <v>92</v>
      </c>
      <c r="C111" s="29" t="s">
        <v>52</v>
      </c>
      <c r="D111" s="29" t="s">
        <v>53</v>
      </c>
      <c r="E111" s="29" t="s">
        <v>54</v>
      </c>
      <c r="F111" s="29" t="s">
        <v>92</v>
      </c>
      <c r="G111" s="29" t="s">
        <v>52</v>
      </c>
      <c r="H111" s="29" t="s">
        <v>53</v>
      </c>
      <c r="I111" s="29" t="s">
        <v>54</v>
      </c>
    </row>
    <row r="112" spans="1:9" ht="15.75" thickBot="1" x14ac:dyDescent="0.3">
      <c r="A112" s="27" t="s">
        <v>55</v>
      </c>
      <c r="B112" s="29" t="s">
        <v>94</v>
      </c>
      <c r="C112" s="29">
        <v>15</v>
      </c>
      <c r="D112" s="29">
        <v>1</v>
      </c>
      <c r="E112" s="28">
        <v>1</v>
      </c>
      <c r="F112" s="28"/>
      <c r="G112" s="29"/>
      <c r="H112" s="29"/>
      <c r="I112" s="29"/>
    </row>
    <row r="113" spans="1:9" ht="15.75" thickBot="1" x14ac:dyDescent="0.3">
      <c r="A113" s="27" t="s">
        <v>59</v>
      </c>
      <c r="B113" s="29" t="s">
        <v>94</v>
      </c>
      <c r="C113" s="29">
        <v>12</v>
      </c>
      <c r="D113" s="29">
        <v>1</v>
      </c>
      <c r="E113" s="28">
        <v>1</v>
      </c>
      <c r="F113" s="28"/>
      <c r="G113" s="29"/>
      <c r="H113" s="29"/>
      <c r="I113" s="29"/>
    </row>
    <row r="114" spans="1:9" ht="15.75" thickBot="1" x14ac:dyDescent="0.3">
      <c r="A114" s="27" t="s">
        <v>6</v>
      </c>
      <c r="B114" s="29" t="s">
        <v>94</v>
      </c>
      <c r="C114" s="29">
        <v>11</v>
      </c>
      <c r="D114" s="29">
        <v>1</v>
      </c>
      <c r="E114" s="28">
        <v>1</v>
      </c>
      <c r="F114" s="28"/>
      <c r="G114" s="29"/>
      <c r="H114" s="29"/>
      <c r="I114" s="29"/>
    </row>
    <row r="115" spans="1:9" ht="15.75" thickBot="1" x14ac:dyDescent="0.3">
      <c r="A115" s="27" t="s">
        <v>7</v>
      </c>
      <c r="B115" s="29" t="s">
        <v>94</v>
      </c>
      <c r="C115" s="29">
        <v>11</v>
      </c>
      <c r="D115" s="29">
        <v>1</v>
      </c>
      <c r="E115" s="28">
        <v>1</v>
      </c>
      <c r="F115" s="28"/>
      <c r="G115" s="29"/>
      <c r="H115" s="29"/>
      <c r="I115" s="29"/>
    </row>
    <row r="116" spans="1:9" ht="15.75" thickBot="1" x14ac:dyDescent="0.3">
      <c r="A116" s="27" t="s">
        <v>8</v>
      </c>
      <c r="B116" s="29" t="s">
        <v>94</v>
      </c>
      <c r="C116" s="29">
        <v>8</v>
      </c>
      <c r="D116" s="29">
        <v>1</v>
      </c>
      <c r="E116" s="28">
        <v>1</v>
      </c>
      <c r="F116" s="28"/>
      <c r="G116" s="29"/>
      <c r="H116" s="29"/>
      <c r="I116" s="29"/>
    </row>
    <row r="117" spans="1:9" ht="15.75" thickBot="1" x14ac:dyDescent="0.3">
      <c r="A117" s="27" t="s">
        <v>9</v>
      </c>
      <c r="B117" s="29" t="s">
        <v>94</v>
      </c>
      <c r="C117" s="29">
        <v>6</v>
      </c>
      <c r="D117" s="29">
        <v>0</v>
      </c>
      <c r="E117" s="28">
        <v>1.1000000000000001</v>
      </c>
      <c r="F117" s="28"/>
      <c r="G117" s="29"/>
      <c r="H117" s="29"/>
      <c r="I117" s="29"/>
    </row>
    <row r="118" spans="1:9" ht="15.75" thickBot="1" x14ac:dyDescent="0.3">
      <c r="A118" s="27" t="s">
        <v>56</v>
      </c>
      <c r="B118" s="29" t="s">
        <v>52</v>
      </c>
      <c r="C118" s="29">
        <v>5</v>
      </c>
      <c r="D118" s="29">
        <v>6</v>
      </c>
      <c r="E118" s="28">
        <v>1.1000000000000001</v>
      </c>
      <c r="F118" s="28"/>
      <c r="G118" s="29"/>
      <c r="H118" s="29"/>
      <c r="I118" s="29"/>
    </row>
    <row r="119" spans="1:9" ht="15.75" thickBot="1" x14ac:dyDescent="0.3">
      <c r="A119" s="27" t="s">
        <v>7</v>
      </c>
      <c r="B119" s="29" t="s">
        <v>52</v>
      </c>
      <c r="C119" s="29">
        <v>4</v>
      </c>
      <c r="D119" s="29">
        <v>9</v>
      </c>
      <c r="E119" s="28">
        <v>1</v>
      </c>
      <c r="F119" s="28"/>
      <c r="G119" s="29"/>
      <c r="H119" s="29"/>
      <c r="I119" s="29"/>
    </row>
    <row r="120" spans="1:9" ht="15.75" thickBot="1" x14ac:dyDescent="0.3">
      <c r="A120" s="27" t="s">
        <v>6</v>
      </c>
      <c r="B120" s="29" t="s">
        <v>52</v>
      </c>
      <c r="C120" s="29">
        <v>4</v>
      </c>
      <c r="D120" s="29">
        <v>10</v>
      </c>
      <c r="E120" s="28">
        <v>1.1000000000000001</v>
      </c>
      <c r="F120" s="28"/>
      <c r="G120" s="29"/>
      <c r="H120" s="29"/>
      <c r="I120" s="29"/>
    </row>
    <row r="121" spans="1:9" ht="15.75" thickBot="1" x14ac:dyDescent="0.3">
      <c r="A121" s="27" t="s">
        <v>59</v>
      </c>
      <c r="B121" s="29" t="s">
        <v>52</v>
      </c>
      <c r="C121" s="29">
        <v>4</v>
      </c>
      <c r="D121" s="29">
        <v>11</v>
      </c>
      <c r="E121" s="28">
        <v>1.1000000000000001</v>
      </c>
      <c r="F121" s="28"/>
      <c r="G121" s="29"/>
      <c r="H121" s="29"/>
      <c r="I121" s="29"/>
    </row>
    <row r="122" spans="1:9" ht="15.75" thickBot="1" x14ac:dyDescent="0.3">
      <c r="A122" s="27" t="s">
        <v>60</v>
      </c>
      <c r="B122" s="29" t="s">
        <v>52</v>
      </c>
      <c r="C122" s="29">
        <v>3</v>
      </c>
      <c r="D122" s="29">
        <v>13</v>
      </c>
      <c r="E122" s="28">
        <v>1.3</v>
      </c>
      <c r="F122" s="28"/>
      <c r="G122" s="29"/>
      <c r="H122" s="29"/>
      <c r="I122" s="29"/>
    </row>
    <row r="123" spans="1:9" ht="15.75" thickBot="1" x14ac:dyDescent="0.3">
      <c r="A123" s="27" t="s">
        <v>86</v>
      </c>
      <c r="B123" s="29" t="s">
        <v>94</v>
      </c>
      <c r="C123" s="29">
        <v>0</v>
      </c>
      <c r="D123" s="29">
        <v>8</v>
      </c>
      <c r="E123" s="28">
        <v>1.1000000000000001</v>
      </c>
      <c r="F123" s="28"/>
      <c r="G123" s="29"/>
      <c r="H123" s="29"/>
      <c r="I123" s="29"/>
    </row>
    <row r="124" spans="1:9" x14ac:dyDescent="0.25">
      <c r="A124" s="36" t="s">
        <v>120</v>
      </c>
      <c r="B124" s="37"/>
      <c r="C124" s="40" t="s">
        <v>104</v>
      </c>
      <c r="D124" s="40"/>
      <c r="E124" s="40"/>
      <c r="F124" s="40"/>
      <c r="G124" s="40"/>
      <c r="H124" s="40"/>
      <c r="I124" s="37"/>
    </row>
    <row r="125" spans="1:9" x14ac:dyDescent="0.25">
      <c r="C125" s="42" t="s">
        <v>105</v>
      </c>
      <c r="D125" s="42"/>
      <c r="E125" s="42"/>
      <c r="F125" s="42"/>
      <c r="G125" s="42"/>
      <c r="H125" s="42"/>
      <c r="I125" s="37"/>
    </row>
    <row r="126" spans="1:9" x14ac:dyDescent="0.25">
      <c r="C126" s="39" t="s">
        <v>110</v>
      </c>
      <c r="D126" s="39"/>
      <c r="E126" s="39"/>
      <c r="F126" s="39"/>
      <c r="G126" s="39"/>
      <c r="H126" s="39"/>
      <c r="I126" s="37"/>
    </row>
    <row r="127" spans="1:9" x14ac:dyDescent="0.25">
      <c r="C127" s="41" t="s">
        <v>111</v>
      </c>
      <c r="D127" s="41"/>
      <c r="E127" s="41"/>
      <c r="F127" s="41"/>
      <c r="G127" s="41"/>
      <c r="H127" s="41"/>
      <c r="I127" s="37"/>
    </row>
    <row r="128" spans="1:9" x14ac:dyDescent="0.25">
      <c r="A128" t="s">
        <v>121</v>
      </c>
      <c r="C128" t="s">
        <v>130</v>
      </c>
      <c r="D128" s="37"/>
      <c r="E128" s="38"/>
      <c r="F128" s="38"/>
      <c r="G128" s="37"/>
      <c r="H128" s="37"/>
      <c r="I128" s="37"/>
    </row>
    <row r="129" spans="1:9" x14ac:dyDescent="0.25">
      <c r="A129" s="36"/>
      <c r="B129" s="37"/>
      <c r="C129" s="37"/>
      <c r="D129" s="37"/>
      <c r="E129" s="38"/>
      <c r="F129" s="38"/>
      <c r="G129" s="37"/>
      <c r="H129" s="37"/>
      <c r="I129" s="37"/>
    </row>
    <row r="131" spans="1:9" ht="15.75" thickBot="1" x14ac:dyDescent="0.3"/>
    <row r="132" spans="1:9" ht="15.75" thickBot="1" x14ac:dyDescent="0.3">
      <c r="A132" s="25" t="s">
        <v>58</v>
      </c>
      <c r="B132" s="33" t="s">
        <v>50</v>
      </c>
      <c r="C132" s="34"/>
      <c r="D132" s="34"/>
      <c r="E132" s="35"/>
      <c r="F132" s="33" t="s">
        <v>51</v>
      </c>
      <c r="G132" s="34"/>
      <c r="H132" s="34"/>
      <c r="I132" s="35"/>
    </row>
    <row r="133" spans="1:9" ht="15.75" thickBot="1" x14ac:dyDescent="0.3">
      <c r="A133" s="29" t="s">
        <v>91</v>
      </c>
      <c r="B133" s="29" t="s">
        <v>92</v>
      </c>
      <c r="C133" s="29" t="s">
        <v>52</v>
      </c>
      <c r="D133" s="29" t="s">
        <v>53</v>
      </c>
      <c r="E133" s="29" t="s">
        <v>54</v>
      </c>
      <c r="F133" s="29" t="s">
        <v>92</v>
      </c>
      <c r="G133" s="29" t="s">
        <v>52</v>
      </c>
      <c r="H133" s="29" t="s">
        <v>53</v>
      </c>
      <c r="I133" s="29" t="s">
        <v>54</v>
      </c>
    </row>
    <row r="134" spans="1:9" ht="15.75" thickBot="1" x14ac:dyDescent="0.3">
      <c r="A134" s="27" t="s">
        <v>55</v>
      </c>
      <c r="B134" s="29" t="s">
        <v>52</v>
      </c>
      <c r="C134" s="29">
        <v>2</v>
      </c>
      <c r="D134" s="29">
        <v>4</v>
      </c>
      <c r="E134" s="28">
        <v>1.5</v>
      </c>
      <c r="F134" s="28"/>
      <c r="G134" s="29"/>
      <c r="H134" s="29"/>
      <c r="I134" s="29"/>
    </row>
    <row r="135" spans="1:9" ht="15.75" thickBot="1" x14ac:dyDescent="0.3">
      <c r="A135" s="27" t="s">
        <v>59</v>
      </c>
      <c r="B135" s="29" t="s">
        <v>52</v>
      </c>
      <c r="C135" s="29">
        <v>3</v>
      </c>
      <c r="D135" s="29">
        <v>3</v>
      </c>
      <c r="E135" s="28">
        <v>1.3</v>
      </c>
      <c r="F135" s="28"/>
      <c r="G135" s="29"/>
      <c r="H135" s="29"/>
      <c r="I135" s="29"/>
    </row>
    <row r="136" spans="1:9" ht="15.75" thickBot="1" x14ac:dyDescent="0.3">
      <c r="A136" s="27" t="s">
        <v>6</v>
      </c>
      <c r="B136" s="29" t="s">
        <v>52</v>
      </c>
      <c r="C136" s="29">
        <v>3</v>
      </c>
      <c r="D136" s="29">
        <v>3</v>
      </c>
      <c r="E136" s="28">
        <v>1.2</v>
      </c>
      <c r="F136" s="28"/>
      <c r="G136" s="29"/>
      <c r="H136" s="29"/>
      <c r="I136" s="29"/>
    </row>
    <row r="137" spans="1:9" ht="15.75" thickBot="1" x14ac:dyDescent="0.3">
      <c r="A137" s="27" t="s">
        <v>7</v>
      </c>
      <c r="B137" s="29" t="s">
        <v>52</v>
      </c>
      <c r="C137" s="29">
        <v>2</v>
      </c>
      <c r="D137" s="29">
        <v>3</v>
      </c>
      <c r="E137" s="28">
        <v>1.1000000000000001</v>
      </c>
      <c r="F137" s="28"/>
      <c r="G137" s="29"/>
      <c r="H137" s="29"/>
      <c r="I137" s="29"/>
    </row>
    <row r="138" spans="1:9" ht="15.75" thickBot="1" x14ac:dyDescent="0.3">
      <c r="A138" s="27" t="s">
        <v>8</v>
      </c>
      <c r="B138" s="29" t="s">
        <v>52</v>
      </c>
      <c r="C138" s="29">
        <v>2</v>
      </c>
      <c r="D138" s="29">
        <v>3</v>
      </c>
      <c r="E138" s="28">
        <v>1.1000000000000001</v>
      </c>
      <c r="F138" s="28"/>
      <c r="G138" s="29"/>
      <c r="H138" s="29"/>
      <c r="I138" s="29"/>
    </row>
    <row r="139" spans="1:9" ht="15.75" thickBot="1" x14ac:dyDescent="0.3">
      <c r="A139" s="27" t="s">
        <v>9</v>
      </c>
      <c r="B139" s="29" t="s">
        <v>52</v>
      </c>
      <c r="C139" s="29">
        <v>0</v>
      </c>
      <c r="D139" s="29">
        <v>2</v>
      </c>
      <c r="E139" s="28">
        <v>1.1000000000000001</v>
      </c>
      <c r="F139" s="28"/>
      <c r="G139" s="29"/>
      <c r="H139" s="29"/>
      <c r="I139" s="29"/>
    </row>
    <row r="140" spans="1:9" ht="15.75" thickBot="1" x14ac:dyDescent="0.3">
      <c r="A140" s="27" t="s">
        <v>56</v>
      </c>
      <c r="B140" s="29" t="s">
        <v>94</v>
      </c>
      <c r="C140" s="29">
        <v>0</v>
      </c>
      <c r="D140" s="29">
        <v>3</v>
      </c>
      <c r="E140" s="28">
        <v>1.2</v>
      </c>
      <c r="F140" s="28"/>
      <c r="G140" s="29"/>
      <c r="H140" s="29"/>
      <c r="I140" s="29"/>
    </row>
    <row r="141" spans="1:9" ht="15.75" thickBot="1" x14ac:dyDescent="0.3">
      <c r="A141" s="27" t="s">
        <v>7</v>
      </c>
      <c r="B141" s="29" t="s">
        <v>94</v>
      </c>
      <c r="C141" s="29">
        <v>0</v>
      </c>
      <c r="D141" s="29">
        <v>3</v>
      </c>
      <c r="E141" s="28">
        <v>1.1000000000000001</v>
      </c>
      <c r="F141" s="28"/>
      <c r="G141" s="29"/>
      <c r="H141" s="29"/>
      <c r="I141" s="29"/>
    </row>
    <row r="142" spans="1:9" ht="15.75" thickBot="1" x14ac:dyDescent="0.3">
      <c r="A142" s="27" t="s">
        <v>6</v>
      </c>
      <c r="B142" s="29" t="s">
        <v>94</v>
      </c>
      <c r="C142" s="29">
        <v>2</v>
      </c>
      <c r="D142" s="29">
        <v>3</v>
      </c>
      <c r="E142" s="28">
        <v>1.2</v>
      </c>
      <c r="F142" s="28"/>
      <c r="G142" s="29"/>
      <c r="H142" s="29"/>
      <c r="I142" s="29"/>
    </row>
    <row r="143" spans="1:9" ht="15.75" thickBot="1" x14ac:dyDescent="0.3">
      <c r="A143" s="27" t="s">
        <v>59</v>
      </c>
      <c r="B143" s="29" t="s">
        <v>94</v>
      </c>
      <c r="C143" s="29">
        <v>3</v>
      </c>
      <c r="D143" s="29">
        <v>3</v>
      </c>
      <c r="E143" s="28">
        <v>1.2</v>
      </c>
      <c r="F143" s="28"/>
      <c r="G143" s="29"/>
      <c r="H143" s="29"/>
      <c r="I143" s="29"/>
    </row>
    <row r="144" spans="1:9" ht="15.75" thickBot="1" x14ac:dyDescent="0.3">
      <c r="A144" s="27" t="s">
        <v>60</v>
      </c>
      <c r="B144" s="29" t="s">
        <v>94</v>
      </c>
      <c r="C144" s="29">
        <v>5</v>
      </c>
      <c r="D144" s="29">
        <v>3</v>
      </c>
      <c r="E144" s="28">
        <v>1.3</v>
      </c>
      <c r="F144" s="28"/>
      <c r="G144" s="29"/>
      <c r="H144" s="29"/>
      <c r="I144" s="29"/>
    </row>
    <row r="145" spans="1:9" ht="15.75" thickBot="1" x14ac:dyDescent="0.3">
      <c r="A145" s="27" t="s">
        <v>86</v>
      </c>
      <c r="B145" s="29" t="s">
        <v>52</v>
      </c>
      <c r="C145" s="29">
        <v>1</v>
      </c>
      <c r="D145" s="29">
        <v>0</v>
      </c>
      <c r="E145" s="28">
        <v>1.2</v>
      </c>
      <c r="F145" s="28"/>
      <c r="G145" s="29"/>
      <c r="H145" s="29"/>
      <c r="I145" s="29"/>
    </row>
    <row r="146" spans="1:9" x14ac:dyDescent="0.25">
      <c r="A146" s="36" t="s">
        <v>120</v>
      </c>
      <c r="B146" s="37"/>
      <c r="C146" s="40" t="s">
        <v>116</v>
      </c>
      <c r="D146" s="40"/>
      <c r="E146" s="40"/>
      <c r="F146" s="40"/>
      <c r="G146" s="40"/>
      <c r="H146" s="40"/>
    </row>
    <row r="147" spans="1:9" x14ac:dyDescent="0.25">
      <c r="C147" s="42" t="s">
        <v>117</v>
      </c>
      <c r="D147" s="42"/>
      <c r="E147" s="42"/>
      <c r="F147" s="42"/>
      <c r="G147" s="42"/>
      <c r="H147" s="42"/>
    </row>
    <row r="148" spans="1:9" x14ac:dyDescent="0.25">
      <c r="C148" s="39" t="s">
        <v>118</v>
      </c>
      <c r="D148" s="39"/>
      <c r="E148" s="39"/>
      <c r="F148" s="39"/>
      <c r="G148" s="39"/>
      <c r="H148" s="39"/>
    </row>
    <row r="149" spans="1:9" x14ac:dyDescent="0.25">
      <c r="C149" s="41" t="s">
        <v>119</v>
      </c>
      <c r="D149" s="41"/>
      <c r="E149" s="41"/>
      <c r="F149" s="41"/>
      <c r="G149" s="41"/>
      <c r="H149" s="41"/>
    </row>
  </sheetData>
  <mergeCells count="42">
    <mergeCell ref="C146:H146"/>
    <mergeCell ref="C147:H147"/>
    <mergeCell ref="C148:H148"/>
    <mergeCell ref="C149:H149"/>
    <mergeCell ref="C80:H80"/>
    <mergeCell ref="C81:H81"/>
    <mergeCell ref="C82:H82"/>
    <mergeCell ref="C83:H83"/>
    <mergeCell ref="C102:H102"/>
    <mergeCell ref="C19:H19"/>
    <mergeCell ref="C37:H37"/>
    <mergeCell ref="C38:H38"/>
    <mergeCell ref="C39:H39"/>
    <mergeCell ref="C40:H40"/>
    <mergeCell ref="B2:E2"/>
    <mergeCell ref="F2:I2"/>
    <mergeCell ref="C16:H16"/>
    <mergeCell ref="C17:H17"/>
    <mergeCell ref="C18:H18"/>
    <mergeCell ref="B110:E110"/>
    <mergeCell ref="F110:I110"/>
    <mergeCell ref="B132:E132"/>
    <mergeCell ref="F132:I132"/>
    <mergeCell ref="B88:E88"/>
    <mergeCell ref="F88:I88"/>
    <mergeCell ref="C103:H103"/>
    <mergeCell ref="C104:H104"/>
    <mergeCell ref="C105:H105"/>
    <mergeCell ref="C124:H124"/>
    <mergeCell ref="C125:H125"/>
    <mergeCell ref="C126:H126"/>
    <mergeCell ref="C127:H127"/>
    <mergeCell ref="B23:E23"/>
    <mergeCell ref="F23:I23"/>
    <mergeCell ref="B44:E44"/>
    <mergeCell ref="F44:I44"/>
    <mergeCell ref="B66:E66"/>
    <mergeCell ref="F66:I66"/>
    <mergeCell ref="C58:H58"/>
    <mergeCell ref="C59:H59"/>
    <mergeCell ref="C60:H60"/>
    <mergeCell ref="C61:H61"/>
  </mergeCells>
  <pageMargins left="0.7" right="0.7" top="0.75" bottom="0.75" header="0.3" footer="0.3"/>
  <pageSetup paperSize="9" orientation="portrait" r:id="rId1"/>
  <rowBreaks count="3" manualBreakCount="3">
    <brk id="42" max="16383" man="1"/>
    <brk id="86" max="16383" man="1"/>
    <brk id="1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VSWR Bridge</vt:lpstr>
      <vt:lpstr>Tuning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cp:lastPrinted>2020-04-09T10:43:30Z</cp:lastPrinted>
  <dcterms:created xsi:type="dcterms:W3CDTF">2020-03-24T20:02:20Z</dcterms:created>
  <dcterms:modified xsi:type="dcterms:W3CDTF">2020-04-09T13:28:58Z</dcterms:modified>
</cp:coreProperties>
</file>