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PreTeXt files/"/>
    </mc:Choice>
  </mc:AlternateContent>
  <xr:revisionPtr revIDLastSave="0" documentId="13_ncr:1_{7641EAF9-42DE-D043-8E92-737A90B49DF5}" xr6:coauthVersionLast="47" xr6:coauthVersionMax="47" xr10:uidLastSave="{00000000-0000-0000-0000-000000000000}"/>
  <bookViews>
    <workbookView xWindow="2120" yWindow="2700" windowWidth="27020" windowHeight="15560" xr2:uid="{1B8E5672-5485-CB44-8600-4B6F0CA43A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D2" i="1"/>
  <c r="D13" i="1"/>
  <c r="D12" i="1"/>
  <c r="D11" i="1"/>
  <c r="D10" i="1"/>
  <c r="D9" i="1"/>
  <c r="D8" i="1"/>
  <c r="D7" i="1"/>
  <c r="D6" i="1"/>
  <c r="D5" i="1"/>
  <c r="D4" i="1"/>
  <c r="D3" i="1"/>
  <c r="B18" i="1" l="1"/>
  <c r="B21" i="1" s="1"/>
  <c r="B16" i="1"/>
  <c r="B23" i="1" l="1"/>
  <c r="B22" i="1"/>
</calcChain>
</file>

<file path=xl/sharedStrings.xml><?xml version="1.0" encoding="utf-8"?>
<sst xmlns="http://schemas.openxmlformats.org/spreadsheetml/2006/main" count="40" uniqueCount="38">
  <si>
    <t>Person</t>
  </si>
  <si>
    <t>Before</t>
  </si>
  <si>
    <t>After</t>
  </si>
  <si>
    <t>Difference, d</t>
  </si>
  <si>
    <t xml:space="preserve">α = </t>
  </si>
  <si>
    <r>
      <t>H</t>
    </r>
    <r>
      <rPr>
        <vertAlign val="subscript"/>
        <sz val="12"/>
        <color theme="1"/>
        <rFont val="Calibri (Body)"/>
      </rPr>
      <t>0</t>
    </r>
    <r>
      <rPr>
        <sz val="12"/>
        <color theme="1"/>
        <rFont val="Aptos Narrow"/>
        <family val="2"/>
        <scheme val="minor"/>
      </rPr>
      <t xml:space="preserve">: </t>
    </r>
  </si>
  <si>
    <r>
      <t>μ</t>
    </r>
    <r>
      <rPr>
        <vertAlign val="subscript"/>
        <sz val="12"/>
        <color theme="1"/>
        <rFont val="Calibri (Body)"/>
      </rPr>
      <t>d</t>
    </r>
    <r>
      <rPr>
        <sz val="12"/>
        <color theme="1"/>
        <rFont val="Aptos Narrow"/>
        <family val="2"/>
        <scheme val="minor"/>
      </rPr>
      <t xml:space="preserve"> &lt;= 50</t>
    </r>
  </si>
  <si>
    <r>
      <t>H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Aptos Narrow"/>
        <family val="2"/>
        <scheme val="minor"/>
      </rPr>
      <t xml:space="preserve">: </t>
    </r>
  </si>
  <si>
    <r>
      <t>μ</t>
    </r>
    <r>
      <rPr>
        <vertAlign val="subscript"/>
        <sz val="12"/>
        <color theme="1"/>
        <rFont val="Calibri (Body)"/>
      </rPr>
      <t>d</t>
    </r>
    <r>
      <rPr>
        <sz val="12"/>
        <color theme="1"/>
        <rFont val="Aptos Narrow"/>
        <family val="2"/>
        <scheme val="minor"/>
      </rPr>
      <t xml:space="preserve"> &gt; 50</t>
    </r>
  </si>
  <si>
    <t>&lt;--- right tail test</t>
  </si>
  <si>
    <t xml:space="preserve">Population 1 = </t>
  </si>
  <si>
    <t>Before medication</t>
  </si>
  <si>
    <t>Population 2 =</t>
  </si>
  <si>
    <t>After medication</t>
  </si>
  <si>
    <t>This is a matched pair scenario because the same people are having their LDL level measured.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</si>
  <si>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</si>
  <si>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</si>
  <si>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</si>
  <si>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</si>
  <si>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</si>
  <si>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</si>
  <si>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 xml:space="preserve">90% confidence level formula: </t>
  </si>
  <si>
    <t>df</t>
  </si>
  <si>
    <t xml:space="preserve">d-bar = </t>
  </si>
  <si>
    <t>t Stat</t>
  </si>
  <si>
    <t>t_a/2 =</t>
  </si>
  <si>
    <t>P(T&lt;=t) one-tail</t>
  </si>
  <si>
    <t xml:space="preserve">s_d = </t>
  </si>
  <si>
    <t>t Critical one-tail</t>
  </si>
  <si>
    <t xml:space="preserve">n = </t>
  </si>
  <si>
    <t>P(T&lt;=t) two-tail</t>
  </si>
  <si>
    <t>t Critical two-tail</t>
  </si>
  <si>
    <t xml:space="preserve">MOE = </t>
  </si>
  <si>
    <t xml:space="preserve">LCL = </t>
  </si>
  <si>
    <t xml:space="preserve">Since the p-value &lt; alpha, reject the null. </t>
  </si>
  <si>
    <t>UCL =</t>
  </si>
  <si>
    <t>There is enough evidence to conclude that the LDL level is more than 50 points lower after taking the medication.</t>
  </si>
  <si>
    <t xml:space="preserve">The 90% confidence interval is (62.39, 77.44).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</si>
</sst>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2"/>
      <color theme="1"/>
      <name val="Calibri (Body)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499532</xdr:colOff>
      <xdr:row>13</xdr:row>
      <xdr:rowOff>143933</xdr:rowOff>
    </xdr:from>
    <xdr:to>
      <xdr:col>3</xdr:col>
      <xdr:colOff>584199</xdr:colOff>
      <xdr:row>15</xdr:row>
      <xdr:rowOff>67733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E2134-D1CC-4B4D-B569-584AD42A7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0532" y="2849033"/>
          <a:ext cx="910167" cy="33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5610-2530-BA48-B95B-3D090F20527D}">
  <dimension ref="A1:J24"/>
  <sheetViews>
    <sheetView tabSelected="1" topLeftCell="A8" zoomScale="150" workbookViewId="0">
      <selection activeCell="B17" sqref="B17"/>
    </sheetView>
  </sheetViews>
  <sheetFormatPr baseColWidth="10" defaultRowHeight="16" x14ac:dyDescent="0.2"/>
  <sheetData>
    <row r="1" spans="1:10" ht="18" x14ac:dyDescent="0.25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0.01</v>
      </c>
      <c r="H1" s="2" t="s">
        <v>5</v>
      </c>
      <c r="I1" t="s">
        <v>6</v>
      </c>
    </row>
    <row r="2" spans="1:10" ht="18" x14ac:dyDescent="0.25">
      <c r="A2" s="3">
        <v>1</v>
      </c>
      <c r="B2" s="3">
        <v>187</v>
      </c>
      <c r="C2" s="3">
        <v>144</v>
      </c>
      <c r="D2">
        <f>B2-C2</f>
        <v>43</v>
      </c>
      <c r="H2" s="2" t="s">
        <v>7</v>
      </c>
      <c r="I2" t="s">
        <v>8</v>
      </c>
      <c r="J2" t="s">
        <v>9</v>
      </c>
    </row>
    <row r="3" spans="1:10" x14ac:dyDescent="0.2">
      <c r="A3" s="3">
        <v>2</v>
      </c>
      <c r="B3" s="3">
        <v>196</v>
      </c>
      <c r="C3" s="3">
        <v>146</v>
      </c>
      <c r="D3">
        <f t="shared" ref="D3:D13" si="0">B3-C3</f>
        <v>50</v>
      </c>
      <c r="F3" t="s">
        <v>10</v>
      </c>
      <c r="G3" t="s">
        <v>11</v>
      </c>
    </row>
    <row r="4" spans="1:10" x14ac:dyDescent="0.2">
      <c r="A4" s="3">
        <v>3</v>
      </c>
      <c r="B4" s="3">
        <v>184</v>
      </c>
      <c r="C4" s="3">
        <v>117</v>
      </c>
      <c r="D4">
        <f t="shared" si="0"/>
        <v>67</v>
      </c>
      <c r="F4" t="s">
        <v>12</v>
      </c>
      <c r="G4" t="s">
        <v>13</v>
      </c>
    </row>
    <row r="5" spans="1:10" x14ac:dyDescent="0.2">
      <c r="A5" s="3">
        <v>4</v>
      </c>
      <c r="B5" s="3">
        <v>180</v>
      </c>
      <c r="C5" s="3">
        <v>104</v>
      </c>
      <c r="D5">
        <f t="shared" si="0"/>
        <v>76</v>
      </c>
      <c r="F5" t="s">
        <v>14</v>
      </c>
    </row>
    <row r="6" spans="1:10" x14ac:dyDescent="0.2">
      <c r="A6" s="3">
        <v>5</v>
      </c>
      <c r="B6" s="3">
        <v>208</v>
      </c>
      <c r="C6" s="3">
        <v>114</v>
      </c>
      <c r="D6">
        <f t="shared" si="0"/>
        <v>94</v>
      </c>
    </row>
    <row r="7" spans="1:10" x14ac:dyDescent="0.2">
      <c r="A7" s="3">
        <v>6</v>
      </c>
      <c r="B7" s="3">
        <v>203</v>
      </c>
      <c r="C7" s="3">
        <v>135</v>
      </c>
      <c r="D7">
        <f t="shared" si="0"/>
        <v>68</v>
      </c>
      <c r="F7" t="s">
        <v>15</v>
      </c>
    </row>
    <row r="8" spans="1:10" ht="17" thickBot="1" x14ac:dyDescent="0.25">
      <c r="A8" s="3">
        <v>7</v>
      </c>
      <c r="B8" s="3">
        <v>184</v>
      </c>
      <c r="C8" s="3">
        <v>105</v>
      </c>
      <c r="D8">
        <f t="shared" si="0"/>
        <v>79</v>
      </c>
    </row>
    <row r="9" spans="1:10" x14ac:dyDescent="0.2">
      <c r="A9" s="3">
        <v>8</v>
      </c>
      <c r="B9" s="3">
        <v>185</v>
      </c>
      <c r="C9" s="3">
        <v>104</v>
      </c>
      <c r="D9">
        <f t="shared" si="0"/>
        <v>81</v>
      </c>
      <c r="F9" s="4"/>
      <c r="G9" s="4" t="s">
        <v>1</v>
      </c>
      <c r="H9" s="4" t="s">
        <v>2</v>
      </c>
    </row>
    <row r="10" spans="1:10" x14ac:dyDescent="0.2">
      <c r="A10" s="3">
        <v>9</v>
      </c>
      <c r="B10" s="3">
        <v>212</v>
      </c>
      <c r="C10" s="3">
        <v>138</v>
      </c>
      <c r="D10">
        <f t="shared" si="0"/>
        <v>74</v>
      </c>
      <c r="F10" t="s">
        <v>16</v>
      </c>
      <c r="G10">
        <v>192.66666666666666</v>
      </c>
      <c r="H10">
        <v>122.75</v>
      </c>
    </row>
    <row r="11" spans="1:10" x14ac:dyDescent="0.2">
      <c r="A11" s="3">
        <v>10</v>
      </c>
      <c r="B11" s="3">
        <v>206</v>
      </c>
      <c r="C11" s="3">
        <v>125</v>
      </c>
      <c r="D11">
        <f t="shared" si="0"/>
        <v>81</v>
      </c>
      <c r="F11" t="s">
        <v>17</v>
      </c>
      <c r="G11">
        <v>147.15151515151516</v>
      </c>
      <c r="H11">
        <v>228.93181818181819</v>
      </c>
    </row>
    <row r="12" spans="1:10" x14ac:dyDescent="0.2">
      <c r="A12" s="3">
        <v>11</v>
      </c>
      <c r="B12" s="3">
        <v>192</v>
      </c>
      <c r="C12" s="3">
        <v>120</v>
      </c>
      <c r="D12">
        <f t="shared" si="0"/>
        <v>72</v>
      </c>
      <c r="F12" t="s">
        <v>18</v>
      </c>
      <c r="G12">
        <v>12</v>
      </c>
      <c r="H12">
        <v>12</v>
      </c>
    </row>
    <row r="13" spans="1:10" x14ac:dyDescent="0.2">
      <c r="A13" s="3">
        <v>12</v>
      </c>
      <c r="B13" s="3">
        <v>175</v>
      </c>
      <c r="C13" s="3">
        <v>121</v>
      </c>
      <c r="D13">
        <f t="shared" si="0"/>
        <v>54</v>
      </c>
      <c r="F13" t="s">
        <v>19</v>
      </c>
      <c r="G13">
        <v>0.44181120027081533</v>
      </c>
    </row>
    <row r="14" spans="1:10" x14ac:dyDescent="0.2">
      <c r="F14" t="s">
        <v>20</v>
      </c>
      <c r="G14">
        <v>50</v>
      </c>
    </row>
    <row r="15" spans="1:10" x14ac:dyDescent="0.2">
      <c r="A15" t="s">
        <v>21</v>
      </c>
      <c r="F15" t="s">
        <v>22</v>
      </c>
      <c r="G15">
        <v>11</v>
      </c>
    </row>
    <row r="16" spans="1:10" x14ac:dyDescent="0.2">
      <c r="A16" t="s">
        <v>23</v>
      </c>
      <c r="B16">
        <f>AVERAGE(D2:D13)</f>
        <v>69.916666666666671</v>
      </c>
      <c r="F16" s="5" t="s">
        <v>24</v>
      </c>
      <c r="G16" s="5">
        <v>4.7173744171826701</v>
      </c>
    </row>
    <row r="17" spans="1:8" x14ac:dyDescent="0.2">
      <c r="A17" t="s">
        <v>25</v>
      </c>
      <c r="B17">
        <f>_xlfn.T.INV.2T(0.1,12-1)</f>
        <v>1.7958848187040437</v>
      </c>
      <c r="F17" s="5" t="s">
        <v>26</v>
      </c>
      <c r="G17" s="5">
        <v>3.1606115180338564E-4</v>
      </c>
    </row>
    <row r="18" spans="1:8" x14ac:dyDescent="0.2">
      <c r="A18" t="s">
        <v>27</v>
      </c>
      <c r="B18">
        <f>_xlfn.STDEV.S(D2:D13)</f>
        <v>14.625372308133388</v>
      </c>
      <c r="F18" s="5" t="s">
        <v>28</v>
      </c>
      <c r="G18" s="5">
        <v>2.7180791838138614</v>
      </c>
    </row>
    <row r="19" spans="1:8" x14ac:dyDescent="0.2">
      <c r="A19" t="s">
        <v>29</v>
      </c>
      <c r="B19">
        <v>12</v>
      </c>
      <c r="F19" t="s">
        <v>30</v>
      </c>
      <c r="G19">
        <v>6.3212230360677128E-4</v>
      </c>
    </row>
    <row r="20" spans="1:8" ht="17" thickBot="1" x14ac:dyDescent="0.25">
      <c r="F20" s="6" t="s">
        <v>31</v>
      </c>
      <c r="G20" s="6">
        <v>3.1058065155392809</v>
      </c>
      <c r="H20" s="6"/>
    </row>
    <row r="21" spans="1:8" x14ac:dyDescent="0.2">
      <c r="A21" t="s">
        <v>32</v>
      </c>
      <c r="B21">
        <f>B17*B18/SQRT(B19)</f>
        <v>7.5821921566312911</v>
      </c>
    </row>
    <row r="22" spans="1:8" x14ac:dyDescent="0.2">
      <c r="A22" t="s">
        <v>33</v>
      </c>
      <c r="B22">
        <f>B16-B21</f>
        <v>62.334474510035378</v>
      </c>
      <c r="F22" t="s">
        <v>34</v>
      </c>
    </row>
    <row r="23" spans="1:8" x14ac:dyDescent="0.2">
      <c r="A23" t="s">
        <v>35</v>
      </c>
      <c r="B23">
        <f>B16+B21</f>
        <v>77.498858823297965</v>
      </c>
      <c r="F23" t="s">
        <v>36</v>
      </c>
    </row>
    <row r="24" spans="1:8" x14ac:dyDescent="0.2">
      <c r="A24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2024-06-17T20:53:50Z</dcterms:created>
  <dcterms:modified xsi:type="dcterms:W3CDTF">2025-07-15T03:21:51Z</dcterms:modified>
</cp:coreProperties>
</file>