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13_ncr:1_{490CB562-125C-774A-B2C3-8D38E9544B29}" xr6:coauthVersionLast="47" xr6:coauthVersionMax="47" xr10:uidLastSave="{00000000-0000-0000-0000-000000000000}"/>
  <bookViews>
    <workbookView xWindow="3900" yWindow="4320" windowWidth="25240" windowHeight="13940" xr2:uid="{77DECEE5-2FAF-8C42-97C8-CB54E3F50C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<sst xmlns="http://schemas.openxmlformats.org/spreadsheetml/2006/main" count="14" uniqueCount="14">
  <si>
    <t>(a)  Construct a 95% confidence interval to estimate the average number of paid vacation days for workers from this country.</t>
  </si>
  <si>
    <t>alpha</t>
  </si>
  <si>
    <t>alpha/2</t>
  </si>
  <si>
    <t>t_(alpha/2)</t>
  </si>
  <si>
    <t>n</t>
  </si>
  <si>
    <t>df</t>
  </si>
  <si>
    <t>s</t>
  </si>
  <si>
    <t>xbar</t>
  </si>
  <si>
    <t>LCL</t>
  </si>
  <si>
    <t>UCL</t>
  </si>
  <si>
    <t>(b)  Do the results from this sample validate the travel website’s findings?</t>
  </si>
  <si>
    <t>Since 41 falls in this interval, the website's findings are validated.</t>
  </si>
  <si>
    <t>(c) What assumptions need to be made about this population?</t>
  </si>
  <si>
    <t>Since n is less than 30, we need to assume that the population is normally distributed.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</si>
</sst>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8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261-AA48-D846-9081-BFF340E0E42D}">
  <dimension ref="A1:F23"/>
  <sheetViews>
    <sheetView tabSelected="1" workbookViewId="0">
      <selection activeCell="D23" sqref="D23"/>
    </sheetView>
  </sheetViews>
  <sheetFormatPr baseColWidth="10" defaultRowHeight="16" x14ac:dyDescent="0.2"/>
  <cols>
    <col min="4" max="4" width="75.6640625" customWidth="1"/>
  </cols>
  <sheetData>
    <row r="1" spans="1:6" x14ac:dyDescent="0.2">
      <c r="A1" s="1">
        <v>48</v>
      </c>
    </row>
    <row r="2" spans="1:6" x14ac:dyDescent="0.2">
      <c r="A2" s="1">
        <v>40</v>
      </c>
      <c r="D2" t="s">
        <v>0</v>
      </c>
    </row>
    <row r="3" spans="1:6" ht="22" customHeight="1" x14ac:dyDescent="0.2">
      <c r="A3" s="1">
        <v>30</v>
      </c>
      <c r="D3" s="2"/>
    </row>
    <row r="4" spans="1:6" x14ac:dyDescent="0.2">
      <c r="A4" s="1">
        <v>58</v>
      </c>
      <c r="E4" t="s">
        <v>1</v>
      </c>
      <c r="F4">
        <f>1-0.95</f>
        <v>5.0000000000000044E-2</v>
      </c>
    </row>
    <row r="5" spans="1:6" x14ac:dyDescent="0.2">
      <c r="A5" s="1">
        <v>20</v>
      </c>
      <c r="E5" t="s">
        <v>2</v>
      </c>
      <c r="F5">
        <f>F4/2</f>
        <v>2.5000000000000022E-2</v>
      </c>
    </row>
    <row r="6" spans="1:6" x14ac:dyDescent="0.2">
      <c r="A6" s="1">
        <v>40</v>
      </c>
      <c r="E6" t="s">
        <v>4</v>
      </c>
      <c r="F6">
        <f>COUNTA(A1:A20)</f>
        <v>20</v>
      </c>
    </row>
    <row r="7" spans="1:6" x14ac:dyDescent="0.2">
      <c r="A7" s="1">
        <v>55</v>
      </c>
      <c r="E7" t="s">
        <v>5</v>
      </c>
      <c r="F7">
        <f>F6-1</f>
        <v>19</v>
      </c>
    </row>
    <row r="8" spans="1:6" x14ac:dyDescent="0.2">
      <c r="A8" s="1">
        <v>70</v>
      </c>
      <c r="E8" t="s">
        <v>3</v>
      </c>
      <c r="F8">
        <f>_xlfn.T.INV(0.95+F5,F7)</f>
        <v>2.0930240544083087</v>
      </c>
    </row>
    <row r="9" spans="1:6" x14ac:dyDescent="0.2">
      <c r="A9" s="1">
        <v>20</v>
      </c>
      <c r="E9" t="s">
        <v>6</v>
      </c>
      <c r="F9">
        <f>_xlfn.STDEV.S(A1:A20)</f>
        <v>15.891987388551964</v>
      </c>
    </row>
    <row r="10" spans="1:6" x14ac:dyDescent="0.2">
      <c r="A10" s="1">
        <v>41</v>
      </c>
      <c r="E10" t="s">
        <v>7</v>
      </c>
      <c r="F10">
        <f>AVERAGE(A1:A20)</f>
        <v>40.15</v>
      </c>
    </row>
    <row r="11" spans="1:6" x14ac:dyDescent="0.2">
      <c r="A11" s="1">
        <v>30</v>
      </c>
    </row>
    <row r="12" spans="1:6" x14ac:dyDescent="0.2">
      <c r="A12" s="1">
        <v>30</v>
      </c>
      <c r="E12" s="3" t="s">
        <v>8</v>
      </c>
      <c r="F12" s="3">
        <f>F10-F8*(F9/SQRT(F6))</f>
        <v>32.712320955514002</v>
      </c>
    </row>
    <row r="13" spans="1:6" x14ac:dyDescent="0.2">
      <c r="A13" s="1">
        <v>60</v>
      </c>
      <c r="E13" s="3" t="s">
        <v>9</v>
      </c>
      <c r="F13" s="3">
        <f>F10+F8*(F9/SQRT(F6))</f>
        <v>47.587679044485995</v>
      </c>
    </row>
    <row r="14" spans="1:6" x14ac:dyDescent="0.2">
      <c r="A14" s="1">
        <v>35</v>
      </c>
    </row>
    <row r="15" spans="1:6" x14ac:dyDescent="0.2">
      <c r="A15" s="1">
        <v>25</v>
      </c>
      <c r="D15" t="s">
        <v>10</v>
      </c>
    </row>
    <row r="16" spans="1:6" x14ac:dyDescent="0.2">
      <c r="A16" s="1">
        <v>37</v>
      </c>
      <c r="D16" t="s">
        <v>11</v>
      </c>
    </row>
    <row r="17" spans="1:4" x14ac:dyDescent="0.2">
      <c r="A17" s="1">
        <v>15</v>
      </c>
    </row>
    <row r="18" spans="1:4" x14ac:dyDescent="0.2">
      <c r="A18" s="1">
        <v>30</v>
      </c>
      <c r="D18" s="4"/>
    </row>
    <row r="19" spans="1:4" x14ac:dyDescent="0.2">
      <c r="A19" s="1">
        <v>64</v>
      </c>
      <c r="D19" s="5" t="s">
        <v>12</v>
      </c>
    </row>
    <row r="20" spans="1:4" x14ac:dyDescent="0.2">
      <c r="A20" s="1">
        <v>55</v>
      </c>
      <c r="D20" t="s">
        <v>13</v>
      </c>
    </row>
    <row r="23" spans="1:4" x14ac:dyDescent="0.2">
      <c r="D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Nelsen</dc:creator>
  <cp:lastModifiedBy>Lauren Nelsen</cp:lastModifiedBy>
  <dcterms:created xsi:type="dcterms:W3CDTF">2024-05-28T23:07:37Z</dcterms:created>
  <dcterms:modified xsi:type="dcterms:W3CDTF">2025-08-19T22:45:54Z</dcterms:modified>
</cp:coreProperties>
</file>