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E2B4D31A-A28F-FC49-B9BF-E00BBFCA63F3}" xr6:coauthVersionLast="47" xr6:coauthVersionMax="47" xr10:uidLastSave="{00000000-0000-0000-0000-000000000000}"/>
  <bookViews>
    <workbookView xWindow="100" yWindow="760" windowWidth="29040" windowHeight="17500" xr2:uid="{8C1EFC34-B999-5940-8E1D-32D2B2F355C1}"/>
  </bookViews>
  <sheets>
    <sheet name="Exercise 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K5" i="1"/>
  <c r="E4" i="1"/>
  <c r="K6" i="1" s="1"/>
</calcChain>
</file>

<file path=xl/sharedStrings.xml><?xml version="1.0" encoding="utf-8"?>
<sst xmlns="http://schemas.openxmlformats.org/spreadsheetml/2006/main" count="17" uniqueCount="17">
  <si>
    <t>Date</t>
  </si>
  <si>
    <t>Crude Oil Price</t>
  </si>
  <si>
    <t>α =</t>
  </si>
  <si>
    <t xml:space="preserve">H_0: </t>
  </si>
  <si>
    <t>σ^2 &gt;= 400</t>
  </si>
  <si>
    <t xml:space="preserve">σ = </t>
  </si>
  <si>
    <t>--&gt; σ^2 = 400</t>
  </si>
  <si>
    <t xml:space="preserve">H_1: </t>
  </si>
  <si>
    <t>σ^2 &lt; 400</t>
  </si>
  <si>
    <t>left-tail test</t>
  </si>
  <si>
    <t xml:space="preserve">n = </t>
  </si>
  <si>
    <t xml:space="preserve">df = </t>
  </si>
  <si>
    <t xml:space="preserve">Critical value, χ^2_0.9,27 = </t>
  </si>
  <si>
    <t xml:space="preserve">s^2 = </t>
  </si>
  <si>
    <t xml:space="preserve">test stat, χ^2 = </t>
  </si>
  <si>
    <t>Since the test statistic is left of the critical value (and this is a left tail test), it falls in the rejection region, so reject H_0.</t>
  </si>
  <si>
    <t>There is enough evidence to conclude that the standard deviation of crude oil prices has decreased since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</si>
</sst>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517080</xdr:colOff>
      <xdr:row>13</xdr:row>
      <xdr:rowOff>1240</xdr:rowOff>
    </xdr:from>
    <xdr:to>
      <xdr:col>5</xdr:col>
      <xdr:colOff>868680</xdr:colOff>
      <xdr:row>13</xdr:row>
      <xdr:rowOff>29320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F60433B-5611-A84D-BF89-60DD98A6EEB2}"/>
                </a:ext>
              </a:extLst>
            </xdr14:cNvPr>
            <xdr14:cNvContentPartPr/>
          </xdr14:nvContentPartPr>
          <xdr14:nvPr macro=""/>
          <xdr14:xfrm>
            <a:off x="1964880" y="2312640"/>
            <a:ext cx="2332800" cy="28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6B149D-7789-734B-9FBD-2B0CAB6552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55880" y="2304000"/>
              <a:ext cx="23504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179400</xdr:colOff>
      <xdr:row>9</xdr:row>
      <xdr:rowOff>21600</xdr:rowOff>
    </xdr:from>
    <xdr:to>
      <xdr:col>5</xdr:col>
      <xdr:colOff>827640</xdr:colOff>
      <xdr:row>14</xdr:row>
      <xdr:rowOff>138800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9E2E392-E00E-3647-A9F4-49E4CDABFD3B}"/>
                </a:ext>
              </a:extLst>
            </xdr14:cNvPr>
            <xdr14:cNvContentPartPr/>
          </xdr14:nvContentPartPr>
          <xdr14:nvPr macro=""/>
          <xdr14:xfrm>
            <a:off x="1627200" y="1621800"/>
            <a:ext cx="2629440" cy="1006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D065F5D-9811-C446-B45E-73B7B1E2E14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18200" y="1613160"/>
              <a:ext cx="2647080" cy="10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51800</xdr:colOff>
      <xdr:row>11</xdr:row>
      <xdr:rowOff>139760</xdr:rowOff>
    </xdr:from>
    <xdr:to>
      <xdr:col>3</xdr:col>
      <xdr:colOff>64040</xdr:colOff>
      <xdr:row>12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09AD913-21BD-C142-9270-F698A9AE72F7}"/>
                </a:ext>
              </a:extLst>
            </xdr14:cNvPr>
            <xdr14:cNvContentPartPr/>
          </xdr14:nvContentPartPr>
          <xdr14:nvPr macro=""/>
          <xdr14:xfrm>
            <a:off x="2160000" y="2095560"/>
            <a:ext cx="12240" cy="2001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9C2F2E3-F683-0347-A9B7-B1E6EF89466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51360" y="2086560"/>
              <a:ext cx="2988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578640</xdr:colOff>
      <xdr:row>13</xdr:row>
      <xdr:rowOff>50200</xdr:rowOff>
    </xdr:from>
    <xdr:to>
      <xdr:col>3</xdr:col>
      <xdr:colOff>194000</xdr:colOff>
      <xdr:row>13</xdr:row>
      <xdr:rowOff>162160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6B6438F-8072-A440-961B-1155B851BBB1}"/>
                </a:ext>
              </a:extLst>
            </xdr14:cNvPr>
            <xdr14:cNvContentPartPr/>
          </xdr14:nvContentPartPr>
          <xdr14:nvPr macro=""/>
          <xdr14:xfrm>
            <a:off x="2026440" y="2361600"/>
            <a:ext cx="275760" cy="1119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83D0679-79A9-8F4D-A6B4-BBA9F05FBD1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17440" y="2352932"/>
              <a:ext cx="293400" cy="12965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2T16:27:22.7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5 24575,'7'0'0,"-2"0"0,-1 0 0,4-2 0,0 2 0,10-2 0,-9 2 0,40 0 0,-34 0 0,71 0 0,-69 0 0,76 0 0,-79 0 0,76 2 0,-73-2-6784,76 2 6784,-70-2-2269,32 1 1,3 1 2268,-29-1-1517,36 1 0,0 1 1517,-36-3-1015,39 2 1,-1 0 1014,-41-2 0,44 2 0,1 0 0,-44-1 0,51 0 0,1 0 0,-48-1 2029,56 0-2029,-6 0 0,-28 1 0,2 0 0,-6 0 0,3-1 0,35 1 0,-13 0 0,-50-1 0,38 1 0,-2 0 0,-43-1-1785,67 2 1785,-69-2 1611,55 2-1611,-59-2 0,52 4 0,-52-4 0,57 4 0,-55-4 0,70 2 0,-66-2 0,43 1 0,4 0 0,-34 0 0,56 0 0,2 0 0,-51-1-167,59 1 0,-1 0 167,-57-1-761,53 1 1,-1 0 760,-59-1 0,38 0 0,-3 0 0,-48 0 1421,65 0-1421,-72 0 0,57 0 0,-55 0 0,84 0 0,-77 0 0,43 2 0,2-1 0,-38 0 0,46 3 0,1 0 0,-45-3-711,68 3 1,3-1 710,-63-3 0,35 1 0,22 0 0,-21 0 0,-33-1 0,26 0 0,21 0 0,-19 0 0,-23 0 0,44 0 0,-2 0 0,-53 0 0,40 0 0,-3 0 0,-45 0 0,42 0 0,0 0 0,-45 0 524,31 0 1,-1 0-525,-36 0 0,69 0 0,-65 0 0,31 0 0,1 0 0,-28 0 0,41-1 0,0 0 0,-37 0-525,45-1 1,2 0 524,-47 2 0,48-2 0,-1 0 0,-50 1 0,32-1 0,-3-1 0,-40 2 507,32-5 0,-43 6 1,5-2-1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2T16:27:22.7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2040 587 24575,'5'2'0,"-2"0"0,-3 2 0,0 0 0,0 0 0,2 4 0,0-3 0,2 15 0,-2-13 0,2 24 0,-4-24 0,2 27 0,-2-26 0,0 30 0,0-30 0,0 34 0,0-33 0,0 36 0,0-34 0,0 32 0,0-33 0,0 32 0,0-33 0,2 34 0,-2-34 0,6 32 0,-5-33 0,4 30 0,-5-30 0,2 12 0,2 0 0,-2 4 0,2 0 0,0 9 0,-4-26 0,4 21 0,-4-20 0,4 22 0,-4-22 0,6 24 0,-5-24 0,2 21 0,-3-23 0,2 20 0,-2-20 0,2 21 0,-2-20 0,2 21 0,-2-22 0,2 20 0,-2-20 0,2 23 0,-2-21 0,2 22 0,-2-23 0,2 22 0,-2-22 0,4 20 0,-4-20 0,2 18 0,-2-18 0,4 20 0,-3-20 0,4 20 0,-5-20 0,4 17 0,-4-18 0,2 10 0,-2-11 0,0 8 0,0-8 0,0 10 0,0-10 0,0 8 0,2-10 0,-2 10 0,2-10 0,-2 10 0,0-8 0,2 10 0,-2-10 0,2 12 0,-2-12 0,2 8 0,-2-8 0,2 6 0,-2-6 0,0 8 0,0-8 0,2 8 0,-2-8 0,2 6 0,0-6 0,-2 8 0,2-8 0,-2 8 0,0-8 0,2 9 0,-2-8 0,2 11 0,-2-12 0,0 10 0,0-10 0,2 10 0,-2-10 0,4 8 0,-4-8 0,4 6 0,-4-6 0,2 4 0,-2-5 0,0 4 0,0-4 0,0 2 0,0-2 0,2 0 0,-2 0 0,2 4 0,-2-7 0,-2 4 0,0-10 0,-7-11 0,5 7 0,-9-22 0,12 25 0,-5-10 0</inkml:trace>
  <inkml:trace contextRef="#ctx0" brushRef="#br0" timeOffset="1">2131 2096 24575,'0'0'0</inkml:trace>
  <inkml:trace contextRef="#ctx0" brushRef="#br0" timeOffset="2">1517 1732 24575,'0'0'0</inkml:trace>
  <inkml:trace contextRef="#ctx0" brushRef="#br0" timeOffset="3">1633 1443 24575,'4'4'0,"-2"0"0,2-2 0,-4 2 0,2-2 0,-2 2 0,1-2 0,0 5 0,1-4 0,-1 7 0,0-6 0,1 4 0,-2-4 0,0 2 0,0-2 0,0 2 0,0-2 0,0 12 0,0-9 0,0 24 0,0-23 0,-2 26 0,1-26 0,-2 20 0,2-21 0,-2 18 0,2-18 0,0 15 0,1-16 0,0 5 0,0-9 0,0 0 0</inkml:trace>
  <inkml:trace contextRef="#ctx0" brushRef="#br0" timeOffset="4">1820 1385 24575,'0'6'0,"-1"0"0,0-2 0,-1 0 0,2 0 0,-2-2 0,2 5 0,-2-4 0,-1 17 0,0-12 0,-5 22 0,6-22 0,-6 19 0,7-21 0,-6 16 0,6-16 0,-6 18 0,6-18 0,-4 18 0,2-18 0,-1 18 0,2-18 0,-1 16 0,2-16 0,-1 12 0,2-12 0,2 10 0,0-12 0,2 8 0,-2-9 0,7 8 0,-5-8 0,11 6 0,-10-8 0,10 6 0,-10-6 0,6 5 0,-8-4 0,9 2 0,-8-2 0,12 0 0,-10-1 0,10 2 0,-10-1 0,7 0 0,-9-2 0,2 0 0,-2 0 0,-2-2 0,0 0 0,-2-2 0,2 1 0,-2 0 0,2-10 0,0 6 0,2-23 0,-1 23 0,4-24 0,-6 23 0,2-21 0,-3 22 0,2-26 0,-2 25 0,2-25 0,-2 26 0,-2-25 0,2 25 0,-6-21 0,5 22 0,-6-16 0,6 15 0,-2-13 0,1 16 0,1-9 0,-2 12 0,1-2 0,-2 3 0,-1 0 0,1 0 0,0 0 0,2-2 0,-2 2 0,2-2 0,0 0 0,-5-2 0,4 1 0,-5-6 0,4 8 0,0-5 0,0 6 0,0 2 0,0-1 0,1 2 0,0-2 0,0 0 0,1-1 0,0 0 0</inkml:trace>
  <inkml:trace contextRef="#ctx0" brushRef="#br0" timeOffset="5">905 1732 24575,'6'0'0,"0"0"0,-2 0 0,0 0 0,0 0 0,7 0 0,-5 0 0,19 0 0,-17 0 0,22-1 0,-24-2 0,22-2 0,-22 2 0,17-3 0,-17 6 0,16-5 0,-16 4 0,18-7 0,-18 6 0,16-8 0,-16 7 0,16-11 0,-16 11 0,16-15 0,-16 14 0,16-13 0,-18 12 0,23-15 0,-23 13 0,26-21 0,-25 21 0,22-19 0,-22 20 0,24-23 0,-23 21 0,24-27 0,-23 27 0,20-25 0,-20 27 0,17-24 0,-18 26 0,16-27 0,-16 27 0,19-30 0,-18 28 0,20-29 0,-20 29 0,22-34 0,-22 34 0,26-35 0,-27 34 0,22-26 0,-23 26 0,17-22 0,-17 23 0,12-21 0,-12 22 0,10-19 0,-12 18 0,12-16 0,-14 16 0,17-20 0,-15 19 0,20-26 0,-20 25 0,20-34 0,-18 32 0,18-39 0,-18 39 0,20-41 0,-20 41 0,20-50 0,-18 49 0,14-45 0,-15 49 0,11-37 0,-14 35 0,13-40 0,-12 39 0,11-38 0,-12 40 0,8-31 0,-8 31 0,8-34 0,-8 33 0,6-31 0,-7 32 0,8-23 0,-7 23 0,6-14 0,-7 19 0,4-12 0,-2 12 0,0-9 0,-2 8 0,5-4 0,-3 4 0,14-11 0,-12 8 0,30-24 0,-24 23 0,42-38 0,-41 36 0,34-26 0,-40 31 0,10-8 0,-14 13 0,-1-2 0,2 0 0,0 0 0,0 0 0,-1-2 0,0 4 0,-1-2 0,4 0 0,-1 2 0,6-4 0,-6 4 0,8-4 0,-8 4 0,6-2 0,-6 2 0,6 0 0,-6 0 0,6 0 0,-6 0 0,11 0 0,-10 0 0,27 0 0,-24 0 0,34 0 0,-34 0 0,25 1 0,-28 0 0,13 4 0,-15-4 0,8 4 0,-8-4 0,9 2 0,-7-2 0,17 8 0,-15-7 0,28 12 0,-28-12 0,26 12 0,-27-12 0,26 14 0,-25-14 0,30 16 0,-30-16 0,26 14 0,-27-15 0,22 14 0,-22-14 0,20 14 0,-20-12 0,18 12 0,-18-12 0,20 12 0,-20-12 0,24 14 0,-24-13 0,24 13 0,-26-13 0,22 13 0,-22-14 0,18 15 0,-16-13 0,14 16 0,-14-16 0,16 16 0,-16-16 0,20 20 0,-20-20 0,20 22 0,-20-22 0,18 20 0,-18-18 0,16 16 0,-17-17 0,20 20 0,-21-19 0,24 20 0,-26-20 0,25 18 0,-22-18 0,23 18 0,-22-18 0,22 18 0,-22-19 0,22 22 0,-22-23 0,23 23 0,-22-24 0,23 24 0,-24-24 0,25 26 0,-24-24 0,28 26 0,-28-26 0,30 26 0,-30-26 0,34 28 0,-34-26 0,32 23 0,-32-25 0,24 20 0,-24-21 0,19 19 0,-21-19 0,20 19 0,-20-18 0,20 14 0,-20-14 0,23 14 0,-21-16 0,29 23 0,-28-23 0,36 30 0,-36-30 0,42 35 0,-41-32 0,38 33 0,-39-34 0,33 29 0,-34-28 0,17 14 0,-20-16 0,14 8 0,-15-7 0,30 17 0,-27-16 0,35 22 0,-34-24 0,28 22 0,-28-24 0,21 20 0,-23-20 0,16 13 0,-16-13 0,14 10 0,-14-10 0,23 15 0,-23-13 0,28 13 0,-30-13 0,28 10 0,-28-10 0,31 12 0,-30-12 0,32 12 0,-30-12 0,32 10 0,-30-10 0,38 11 0,-38-12 0,42 12 0,-42-14 0,45 12 0,-41-12 0,46 12 0,-46-12 0,50 9 0,-51-10 0,52 8 0,-52-8 0,47 6 0,-49-6 0,42 4 0,-42-4 0,38 4 0,-38-4 0,36 0 0,-36 1 0,36 0 0,-36 1 0,36 0 0,-36-2 0,34 2 0,-35-3 0,31 4 0,-32-4 0,24 2 0,-25-2 0,19 0 0,-20 0 0,14-2 0,-14 2 0,19-4 0,-18 4 0,33-2 0,-31 2 0,43-2 0,-41 2 0,50-4 0,-50 4 0,49-2 0,-50 2 0,43-2 0,-43 1 0,37-3 0,-39 4 0,35-2 0,-33 2 0,40 0 0,-40 0 0,40-2 0,-40 2 0,36-2 0,-36 2 0,36-2 0,-35 1 0,38 0 0,-37 1 0,43 0 0,-43 0 0,50 0 0,-48 0 0,49-2 0,-50 1 0,51 0 0,-52 1 0,53 0 0,-54 0 0,56 0 0,-55 0 0,53 0 0,-53 0 0,44 0 0,-44 0 0,37 0 0,-40 0 0,27 0 0,-29 0 0,16 0 0,-17 0 0,12 0 0,-12 0 0,9 0 0,-10 0 0,-1 0 0,-5 0 0</inkml:trace>
  <inkml:trace contextRef="#ctx0" brushRef="#br0" timeOffset="6">0 1683 24575,'6'0'0,"0"0"0,-2 0 0,0 0 0,0 0 0,4 2 0,25 6 0,-18-5 0,44 12 0,-49-14 0,42 19 0,-42-17 0,29 16 0,-33-15 0,17 9 0,-19-10 0,7 11 0,-9-10 0,6 18 0,-6-15 0,11 23 0,-9-22 0,19 32 0,-16-33 0,26 37 0,-23-38 0,24 31 0,-26-31 0,15 16 0,-17-19 0,10 11 0,-10-12 0,14 12 0,-14-12 0,10 9 0,-11-10 0,8 6 0,-9-5 0,21 6 0,-19-4 0,19 2 0,-18-4 0,17 4 0,-14-5 0,20 6 0,-24-5 0,10 2 0,-18-2 0,2-2 0,-2-2 0,-2 2 0,2-2 0,-10-2 0,7 4 0,-14-8 0,13 7 0,-7-4 0,10 5 0,0-2 0</inkml:trace>
  <inkml:trace contextRef="#ctx0" brushRef="#br0" timeOffset="7">537 1705 24575,'-2'4'0,"2"1"0,-4-3 0,2 1 0,0 0 0,-9 7 0,9-3 0,-24 24 0,22-20 0,-26 36 0,26-38 0,-23 38 0,22-40 0,-23 36 0,21-36 0,-26 36 0,27-34 0,-28 28 0,28-31 0,-22 19 0,24-21 0,-13 9 0,14-10 0,-4 4 0,3-6 0,-2 6 0,1-6 0,3 2 0,0-3 0,4 0 0</inkml:trace>
  <inkml:trace contextRef="#ctx0" brushRef="#br0" timeOffset="8">516 1425 24575,'1'-4'0,"2"0"0,1 4 0,0 0 0,0 0 0,0 0 0,1 0 0,0 0 0,1 0 0,-2 0 0,0 0 0,0 0 0,3 2 0,-4 0 0,8 0 0,-10 2 0,6-4 0,-6 4 0,0-2 0,-1 2 0,0 0 0,0 0 0,-1 2 0,-2-3 0,-6 9 0,5-8 0,-12 14 0,12-14 0,-15 14 0,14-16 0,-12 14 0,11-14 0,-5 7 0,7-9 0,1 2 0,4 0 0,3-2 0,0 2 0,5 0 0,-4-2 0,12 4 0,-11-4 0,15 4 0,-14-4 0,20 4 0,-20-4 0,20 4 0,-20-4 0,15 2 0,-16-2 0,8 0 0,-9 0 0,1 2 0,-4-2 0,-2 2 0</inkml:trace>
  <inkml:trace contextRef="#ctx0" brushRef="#br0" timeOffset="9">1910 2408 24575,'0'6'0,"0"0"0,0-2 0,0 0 0,0 0 0,0 7 0,0-5 0,2 17 0,-1-16 0,0 28 0,-1-27 0,0 32 0,0-32 0,0 30 0,0-30 0,0 29 0,0-28 0,0 22 0,0-25 0,0 10 0,0-11 0,0 1 0,0-4 0</inkml:trace>
  <inkml:trace contextRef="#ctx0" brushRef="#br0" timeOffset="10">2226 2435 24575,'-11'0'0,"2"0"0,6 2 0,0-2 0,1 2 0,-2-2 0,-1 0 0,1 2 0,0-2 0,0 2 0,0-2 0,0 0 0,2 2 0,-2-2 0,2 2 0,-2-2 0,0 0 0,0 0 0,0 0 0,0 0 0,0 0 0,1 2 0,2 0 0,1 2 0,0 0 0,0 5 0,0-3 0,0 10 0,0-10 0,0 10 0,0-10 0,0 5 0,1-9 0,2 7 0,1-7 0,3 8 0,-2-9 0,8 10 0,-8-10 0,12 8 0,-12-8 0,15 6 0,-15-4 0,18 3 0,-20-2 0,17 2 0,-17-4 0,12 4 0,-12-4 0,8 2 0,-8 0 0,1 0 0,-1-2 0,-2 2 0,2-4 0,-2 4 0,0-2 0,1 2 0,-1 0 0,2 3 0,-2-2 0,0 12 0,-1-11 0,-1 17 0,0-16 0,-6 17 0,4-20 0,-9 14 0,7-15 0,-8 10 0,8-10 0,-10 6 0,10-8 0,-7 4 0,8-2 0,-7-1 0,5 0 0,-12-2 0,11 0 0,-9-4 0,11 3 0,-9-4 0,9 4 0,-8-6 0,10 4 0,-8-8 0,10 6 0,-5-5 0,6 6 0,4-11 0,-3 8 0,11-17 0,-8 18 0,14-20 0,-14 19 0,14-19 0,-16 20 0,16-26 0,-16 24 0,12-25 0,-12 26 0,5-19 0,-7 20 0,6-14 0,-4 16 0,2-11 0,0 14 0,-4-6 0,0 6 0,-2-1 0,-2 2 0,2-1 0,0 0 0,2-1 0</inkml:trace>
  <inkml:trace contextRef="#ctx0" brushRef="#br0" timeOffset="11">2428 2705 24575,'5'0'0,"0"0"0,-7 0 0</inkml:trace>
  <inkml:trace contextRef="#ctx0" brushRef="#br0" timeOffset="12">2575 2384 9676,'3'78'0,"-1"1"0,1-3 0,-3-25 0,-2-49 5110,0 0-5110,0-1 2586,0 3-2586,2 1 1520,-2 2-1520,2-2 0,-2-3 0,2-2 0</inkml:trace>
  <inkml:trace contextRef="#ctx0" brushRef="#br0" timeOffset="13">2711 2403 22794,'-14'62'0,"1"0"0,-1-3 0,6-18 0,8-37 870,0 0-870,0 0 299,0 0-299,0 0 151,0 5-151,0-4 461,0 17-461,0-15 0,0 18 0,0-18 0,0 7 0,0-9 0,-2-1 0,2-1 0,-2 0 0,2 1 0,0 5 0,0-4 0,0 6 0,0-6 0,0 0 0,0-4 0,0-5 0,0-1 0,0-5 0,0 6 0,0-13 0,0 12 0,0-8 0</inkml:trace>
  <inkml:trace contextRef="#ctx0" brushRef="#br0" timeOffset="14">2558 2400 24575,'4'4'0,"0"-2"0,-2 2 0,2-4 0,-4 4 0,2-2 0,-2 2 0,0 0 0,2-2 0,-2 5 0,2-4 0,-2 5 0,0-4 0,0 0 0,0 0 0,0 0 0,0 0 0,0 5 0,2-3 0,0 14 0,0-14 0,1 16 0,-2-16 0,1 12 0,-2-12 0,0 12 0,0-12 0,0 10 0,0-10 0,0 6 0,0-7 0,0 5 0,0-6 0,0 2 0,0-2 0,0 0 0,0 0 0,0 0 0,0 0 0,0 0 0,0 0 0,0 0 0,0 2 0,0-2 0,0 4 0,0-4 0,0 4 0,0-4 0,1 4 0,0-4 0,1 2 0,-2-2 0,0 0 0,0 0 0,0 0 0,0 0 0,0 0 0,0 0 0,0 0 0,-2-2 0,1 0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2T16:27:22.7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0 24575,'0'7'0,"0"-2"0,2-2 0,-2 0 0,2-1 0,-2 2 0,0 4 0,0-3 0,2 8 0,-2-8 0,2 10 0,0-10 0,-2 6 0,2-6 0,-2 0 0,0-1 0,0 0 0,0 0 0,0 0 0,0 0 0,2-2 0,-2 2 0,2-2 0,-2 2 0,0 0 0,0 0 0,0 0 0,0 0 0,0 0 0,0 0 0,2 0 0,-2 0 0,2 0 0,-2 0 0,0 0 0,0 0 0,0 2 0,0-2 0,2 4 0,-2-4 0,2 6 0,-2-5 0,0 9 0,0-8 0,2 12 0,-2-12 0,2 9 0,-2-10 0,0 6 0,0-6 0,-2 7 0,2-6 0,-2 8 0,2-8 0,-4 8 0,3-8 0,-2 7 0,1-10 0,2 9 0,-2-8 0,2 9 0,0-9 0,-2 8 0,2-8 0,-2 6 0,2-6 0,0 2 0,0-2 0,0 0 0,0 0 0,0 0 0,0 0 0,0 0 0,0 0 0,0 0 0,0 0 0,-2 2 0,1-2 0,0 4 0,1-4 0,0 5 0,0-4 0,-2 3 0,1-4 0,0 0 0,1 0 0,0 0 0,0 2 0,0-2 0,-2 2 0,1-2 0,0-2 0,1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2T16:27:22.7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183 1 24575,'-6'0'0,"0"0"0,2 0 0,0 0 0,0 0 0,-1 0 0,1 0 0,-1 0 0,0 0 0,-4 0 0,4 0 0,-7 2 0,7-2 0,-2 4 0,4-2 0,0 0 0,2 2 0,1-2 0,1 2 0,1 2 0,-1-2 0,0 13 0,2-11 0,-2 16 0,0-16 0,-2 5 0,0-7 0,-1 0 0,4-2 0,0 0 0,2-2 0,0 0 0,0 0 0,0 0 0,6 0 0,-5 0 0,10 2 0,-10-2 0,6 4 0,-8-2 0,2 0 0,-3 0 0,2 0 0,0-2 0,-1 4 0,0-2 0,-2 2 0,0 0 0,-1 0 0,0 0 0,0 0 0,0 0 0,0 0 0,-3 0 0,2 0 0,-8 5 0,7-4 0,-8 7 0,8-8 0,-5 0 0,5-2 0,-6 1 0,5 0 0,-8 3 0,8-4 0,-5 0 0,4-2 0,-2 0 0,2 0 0,-6 0 0,5 0 0,-11 0 0,9 0 0,-17-4 0,18 1 0,-18-2 0,19 1 0,-8 1 0,15 1 0,-4 2 0,4 0 0</inkml:trace>
  <inkml:trace contextRef="#ctx0" brushRef="#br0" timeOffset="1">261 180 24575,'0'0'0</inkml:trace>
  <inkml:trace contextRef="#ctx0" brushRef="#br0" timeOffset="2">476 37 24575,'-6'0'0,"0"0"0,4 2 0,0 0 0,0 1 0,2 0 0,-2-1 0,-5 11 0,5-7 0,-12 18 0,12-17 0,-7 14 0,8-15 0,-2 11 0,2-12 0,-1 4 0,2-5 0,2 2 0,-1-2 0,0 4 0,-1-4 0,4 0 0,-3 0 0,6-2 0,-4 0 0,2 2 0,-1-4 0,4 4 0,-3-4 0,6 4 0,-6-4 0,6 4 0,-6-4 0,4 4 0,-4-4 0,0 2 0,-1-2 0,0 0 0,0 0 0,0 0 0,0 0 0,0 0 0,-1-2 0,-2 0 0,-1-2 0,0 0 0,0 0 0,0 0 0,0-6 0,0 5 0,-1-8 0,0 8 0,-3-10 0,4 9 0,-4-12 0,4 12 0,-2-11 0,2 12 0,0-9 0,0 9 0,-2 0 0,2 1 0,-4 4 0,4-4 0,-4 3 0,2 0 0,0-1 0,-2 1 0,2 0 0,-2 1 0,0 0 0,0 0 0,1 0 0,2 0 0</inkml:trace>
  <inkml:trace contextRef="#ctx0" brushRef="#br0" timeOffset="3">626 42 24575,'0'6'0,"0"0"0,-2-4 0,1 2 0,0-2 0,-1 6 0,1-4 0,-4 13 0,4-11 0,-4 16 0,4-16 0,-1 14 0,2-14 0,0 12 0,0-12 0,0 10 0,0-10 0,0 10 0,0-10 0,4 10 0,-3-10 0,4 6 0,-3-8 0,2 4 0,-1-5 0,2 3 0,-2-2 0,4-2 0,-2 0 0,-1 0 0,-1-2 0,1 4 0,1-4 0,2 4 0,-2-4 0,4 4 0,-4-4 0,8 4 0,-8-4 0,11 5 0,-10-4 0,7 3 0,-9-4 0,2 0 0,-4-2 0,2 2 0,-4-4 0,2 2 0,0-1 0,-2-2 0,2 2 0,0-4 0,-2 2 0,2-10 0,-2 9 0,0-16 0,0 15 0,0-17 0,0 18 0,-2-16 0,2 16 0,-7-9 0,5 10 0,-5-1 0,7 2 0,-4 4 0,4-4 0,-4 4 0,2-2 0,-4-2 0,1 3 0,-2-4 0,2 5 0,1-4 0,1 4 0,0-2 0,1 0 0,-2 1 0,2 0 0,-2-1 0,-2 1 0,2 0 0,0-1 0,0 1 0,4-2 0,-4 2 0,2-2 0,-2 2 0,1-2 0,0 2 0,2-2 0,-4 0 0,2 1 0,-3-2 0,6 4 0,-2-2 0,4 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2FBD-A735-034B-A95B-0F9B6CE49BDB}">
  <dimension ref="A1:M1000"/>
  <sheetViews>
    <sheetView tabSelected="1" zoomScale="200" zoomScaleNormal="200" workbookViewId="0">
      <selection activeCell="G31" sqref="G31"/>
    </sheetView>
  </sheetViews>
  <sheetFormatPr baseColWidth="10" defaultColWidth="14.5" defaultRowHeight="15" customHeight="1" x14ac:dyDescent="0.2"/>
  <cols>
    <col min="1" max="1" width="10.33203125" style="1" customWidth="1"/>
    <col min="2" max="5" width="8.6640625" style="1" customWidth="1"/>
    <col min="6" max="6" width="11.83203125" style="1" bestFit="1" customWidth="1"/>
    <col min="7" max="8" width="8.6640625" style="1" customWidth="1"/>
    <col min="9" max="9" width="10.1640625" style="1" bestFit="1" customWidth="1"/>
    <col min="10" max="26" width="8.6640625" style="1" customWidth="1"/>
    <col min="27" max="16384" width="14.5" style="1"/>
  </cols>
  <sheetData>
    <row r="1" spans="1:13" ht="14.25" customHeight="1" x14ac:dyDescent="0.2">
      <c r="A1" s="1" t="s">
        <v>0</v>
      </c>
      <c r="B1" s="1" t="s">
        <v>1</v>
      </c>
    </row>
    <row r="2" spans="1:13" ht="14.25" customHeight="1" x14ac:dyDescent="0.2">
      <c r="A2" s="2">
        <v>42370</v>
      </c>
      <c r="B2" s="3">
        <v>31.683157894736841</v>
      </c>
      <c r="D2" s="1" t="s">
        <v>2</v>
      </c>
      <c r="E2" s="1">
        <v>0.1</v>
      </c>
      <c r="G2" s="3"/>
      <c r="H2" s="3" t="s">
        <v>3</v>
      </c>
      <c r="I2" s="3" t="s">
        <v>4</v>
      </c>
      <c r="J2" s="3"/>
      <c r="K2" s="3"/>
      <c r="L2" s="3"/>
      <c r="M2" s="3"/>
    </row>
    <row r="3" spans="1:13" ht="14.25" customHeight="1" x14ac:dyDescent="0.2">
      <c r="A3" s="2">
        <v>42401</v>
      </c>
      <c r="B3" s="3">
        <v>30.323</v>
      </c>
      <c r="D3" s="1" t="s">
        <v>5</v>
      </c>
      <c r="E3" s="1">
        <v>20</v>
      </c>
      <c r="F3" s="4" t="s">
        <v>6</v>
      </c>
      <c r="G3" s="3"/>
      <c r="H3" s="3" t="s">
        <v>7</v>
      </c>
      <c r="I3" s="3" t="s">
        <v>8</v>
      </c>
      <c r="J3" s="3" t="s">
        <v>9</v>
      </c>
      <c r="K3" s="3"/>
      <c r="L3" s="3"/>
      <c r="M3" s="3"/>
    </row>
    <row r="4" spans="1:13" ht="14.25" customHeight="1" x14ac:dyDescent="0.2">
      <c r="A4" s="2">
        <v>42430</v>
      </c>
      <c r="B4" s="3">
        <v>37.546363636363637</v>
      </c>
      <c r="D4" s="1" t="s">
        <v>10</v>
      </c>
      <c r="E4" s="1">
        <f>COUNT(B2:B29)</f>
        <v>28</v>
      </c>
      <c r="G4" s="3"/>
      <c r="H4" s="3"/>
      <c r="I4" s="3"/>
      <c r="J4" s="3"/>
      <c r="K4" s="3"/>
      <c r="L4" s="3"/>
      <c r="M4" s="3"/>
    </row>
    <row r="5" spans="1:13" ht="14.25" customHeight="1" x14ac:dyDescent="0.2">
      <c r="A5" s="2">
        <v>42461</v>
      </c>
      <c r="B5" s="3">
        <v>40.755238095238099</v>
      </c>
      <c r="D5" s="1" t="s">
        <v>11</v>
      </c>
      <c r="E5" s="1">
        <v>27</v>
      </c>
      <c r="G5" s="3"/>
      <c r="H5" s="3" t="s">
        <v>12</v>
      </c>
      <c r="I5" s="3"/>
      <c r="J5" s="3"/>
      <c r="K5" s="3">
        <f>_xlfn.CHISQ.INV.RT(0.9,27)</f>
        <v>18.113895966895981</v>
      </c>
      <c r="L5" s="3"/>
      <c r="M5" s="3"/>
    </row>
    <row r="6" spans="1:13" ht="14.25" customHeight="1" x14ac:dyDescent="0.2">
      <c r="A6" s="2">
        <v>42491</v>
      </c>
      <c r="B6" s="3">
        <v>46.712380952380954</v>
      </c>
      <c r="D6" s="1" t="s">
        <v>13</v>
      </c>
      <c r="E6" s="1">
        <f>_xlfn.VAR.S(B2:B29)</f>
        <v>74.099195630051398</v>
      </c>
      <c r="H6" s="1" t="s">
        <v>14</v>
      </c>
      <c r="K6" s="1">
        <f>(E4-1)*E6/400</f>
        <v>5.0016957050284692</v>
      </c>
    </row>
    <row r="7" spans="1:13" ht="14.25" customHeight="1" x14ac:dyDescent="0.2">
      <c r="A7" s="2">
        <v>42522</v>
      </c>
      <c r="B7" s="3">
        <v>48.757272727272728</v>
      </c>
    </row>
    <row r="8" spans="1:13" ht="14.25" customHeight="1" x14ac:dyDescent="0.2">
      <c r="A8" s="2">
        <v>42552</v>
      </c>
      <c r="B8" s="3">
        <v>44.651499999999999</v>
      </c>
      <c r="H8" s="5" t="s">
        <v>15</v>
      </c>
      <c r="I8" s="5"/>
      <c r="J8" s="5"/>
      <c r="K8" s="5"/>
      <c r="L8" s="5"/>
      <c r="M8" s="5"/>
    </row>
    <row r="9" spans="1:13" ht="14.25" customHeight="1" x14ac:dyDescent="0.2">
      <c r="A9" s="2">
        <v>42583</v>
      </c>
      <c r="B9" s="3">
        <v>44.724347826086955</v>
      </c>
      <c r="H9" s="5"/>
      <c r="I9" s="5"/>
      <c r="J9" s="5"/>
      <c r="K9" s="5"/>
      <c r="L9" s="5"/>
      <c r="M9" s="5"/>
    </row>
    <row r="10" spans="1:13" ht="14.25" customHeight="1" x14ac:dyDescent="0.2">
      <c r="A10" s="2">
        <v>42614</v>
      </c>
      <c r="B10" s="3">
        <v>45.182380952380953</v>
      </c>
    </row>
    <row r="11" spans="1:13" ht="14.25" customHeight="1" x14ac:dyDescent="0.2">
      <c r="A11" s="2">
        <v>42644</v>
      </c>
      <c r="B11" s="3">
        <v>49.775238095238095</v>
      </c>
      <c r="H11" s="5" t="s">
        <v>16</v>
      </c>
      <c r="I11" s="5"/>
      <c r="J11" s="5"/>
      <c r="K11" s="5"/>
      <c r="L11" s="5"/>
      <c r="M11" s="5"/>
    </row>
    <row r="12" spans="1:13" ht="14.25" customHeight="1" x14ac:dyDescent="0.2">
      <c r="A12" s="2">
        <v>42675</v>
      </c>
      <c r="B12" s="3">
        <v>45.660952380952381</v>
      </c>
      <c r="H12" s="5"/>
      <c r="I12" s="5"/>
      <c r="J12" s="5"/>
      <c r="K12" s="5"/>
      <c r="L12" s="5"/>
      <c r="M12" s="5"/>
    </row>
    <row r="13" spans="1:13" ht="14.25" customHeight="1" x14ac:dyDescent="0.2">
      <c r="A13" s="2">
        <v>42705</v>
      </c>
      <c r="B13" s="3">
        <v>51.970476190476191</v>
      </c>
    </row>
    <row r="14" spans="1:13" ht="14.25" customHeight="1" x14ac:dyDescent="0.2">
      <c r="A14" s="2">
        <v>42736</v>
      </c>
      <c r="B14" s="3">
        <v>52.503999999999998</v>
      </c>
    </row>
    <row r="15" spans="1:13" ht="14.25" customHeight="1" x14ac:dyDescent="0.2">
      <c r="A15" s="2">
        <v>42767</v>
      </c>
      <c r="B15" s="3">
        <v>53.468421052631577</v>
      </c>
    </row>
    <row r="16" spans="1:13" ht="14.25" customHeight="1" x14ac:dyDescent="0.2">
      <c r="A16" s="2">
        <v>42795</v>
      </c>
      <c r="B16" s="3">
        <v>49.32782608695652</v>
      </c>
    </row>
    <row r="17" spans="1:2" ht="14.25" customHeight="1" x14ac:dyDescent="0.2">
      <c r="A17" s="2">
        <v>42826</v>
      </c>
      <c r="B17" s="3">
        <v>51.060526315789474</v>
      </c>
    </row>
    <row r="18" spans="1:2" ht="14.25" customHeight="1" x14ac:dyDescent="0.2">
      <c r="A18" s="2">
        <v>42856</v>
      </c>
      <c r="B18" s="3">
        <v>48.476363636363637</v>
      </c>
    </row>
    <row r="19" spans="1:2" ht="14.25" customHeight="1" x14ac:dyDescent="0.2">
      <c r="A19" s="2">
        <v>42887</v>
      </c>
      <c r="B19" s="3">
        <v>45.177727272727275</v>
      </c>
    </row>
    <row r="20" spans="1:2" ht="14.25" customHeight="1" x14ac:dyDescent="0.2">
      <c r="A20" s="2">
        <v>42917</v>
      </c>
      <c r="B20" s="3">
        <v>46.630526315789474</v>
      </c>
    </row>
    <row r="21" spans="1:2" ht="14.25" customHeight="1" x14ac:dyDescent="0.2">
      <c r="A21" s="2">
        <v>42948</v>
      </c>
      <c r="B21" s="3">
        <v>48.036956521739128</v>
      </c>
    </row>
    <row r="22" spans="1:2" ht="14.25" customHeight="1" x14ac:dyDescent="0.2">
      <c r="A22" s="2">
        <v>42979</v>
      </c>
      <c r="B22" s="3">
        <v>49.822000000000003</v>
      </c>
    </row>
    <row r="23" spans="1:2" ht="14.25" customHeight="1" x14ac:dyDescent="0.2">
      <c r="A23" s="2">
        <v>43009</v>
      </c>
      <c r="B23" s="3">
        <v>51.577727272727273</v>
      </c>
    </row>
    <row r="24" spans="1:2" ht="14.25" customHeight="1" x14ac:dyDescent="0.2">
      <c r="A24" s="2">
        <v>43040</v>
      </c>
      <c r="B24" s="3">
        <v>56.638571428571431</v>
      </c>
    </row>
    <row r="25" spans="1:2" ht="14.25" customHeight="1" x14ac:dyDescent="0.2">
      <c r="A25" s="2">
        <v>43070</v>
      </c>
      <c r="B25" s="3">
        <v>57.881500000000003</v>
      </c>
    </row>
    <row r="26" spans="1:2" ht="14.25" customHeight="1" x14ac:dyDescent="0.2">
      <c r="A26" s="2">
        <v>43101</v>
      </c>
      <c r="B26" s="3">
        <v>63.698571428571427</v>
      </c>
    </row>
    <row r="27" spans="1:2" ht="14.25" customHeight="1" x14ac:dyDescent="0.2">
      <c r="A27" s="2">
        <v>43132</v>
      </c>
      <c r="B27" s="3">
        <v>62.229473684210525</v>
      </c>
    </row>
    <row r="28" spans="1:2" ht="14.25" customHeight="1" x14ac:dyDescent="0.2">
      <c r="A28" s="2">
        <v>43160</v>
      </c>
      <c r="B28" s="3">
        <v>62.724761904761905</v>
      </c>
    </row>
    <row r="29" spans="1:2" ht="14.25" customHeight="1" x14ac:dyDescent="0.2">
      <c r="A29" s="2">
        <v>43191</v>
      </c>
      <c r="B29" s="3">
        <v>66.253809523809522</v>
      </c>
    </row>
    <row r="30" spans="1:2" ht="14.25" customHeight="1" x14ac:dyDescent="0.2">
      <c r="A30" s="2"/>
      <c r="B30" s="3"/>
    </row>
    <row r="31" spans="1:2" ht="14.25" customHeight="1" x14ac:dyDescent="0.2">
      <c r="A31" s="2"/>
      <c r="B31" s="3"/>
    </row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H8:M9"/>
    <mergeCell ref="H11:M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2024-07-22T16:27:22Z</dcterms:created>
  <dcterms:modified xsi:type="dcterms:W3CDTF">2024-07-22T16:27:43Z</dcterms:modified>
</cp:coreProperties>
</file>