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View Formulas" sheetId="1" r:id="rId3"/>
    <sheet state="visible" name="Probabilities" sheetId="2" r:id="rId4"/>
    <sheet state="visible" name="Frequencies" sheetId="3" r:id="rId5"/>
  </sheets>
  <definedNames/>
  <calcPr/>
</workbook>
</file>

<file path=xl/sharedStrings.xml><?xml version="1.0" encoding="utf-8"?>
<sst xmlns="http://schemas.openxmlformats.org/spreadsheetml/2006/main" count="63" uniqueCount="53">
  <si>
    <t>View Formulas</t>
  </si>
  <si>
    <t>To view the formulas for the Excel sheets, please use the keyboard shortcut "Ctrl + `" while in Excel. The "`" key can be found next to the "1" on most keyboards.</t>
  </si>
  <si>
    <t>Strategy Table Order</t>
  </si>
  <si>
    <t>A</t>
  </si>
  <si>
    <t>2,2</t>
  </si>
  <si>
    <t>3,3</t>
  </si>
  <si>
    <t>4,4</t>
  </si>
  <si>
    <t>5,5</t>
  </si>
  <si>
    <t>6,6</t>
  </si>
  <si>
    <t>7,7</t>
  </si>
  <si>
    <t>8,8</t>
  </si>
  <si>
    <t>9,9</t>
  </si>
  <si>
    <t>10,10</t>
  </si>
  <si>
    <t>A,A</t>
  </si>
  <si>
    <t>A,2</t>
  </si>
  <si>
    <t>A,3</t>
  </si>
  <si>
    <t>A,4</t>
  </si>
  <si>
    <t>A,5</t>
  </si>
  <si>
    <t>A,6</t>
  </si>
  <si>
    <t>A,7</t>
  </si>
  <si>
    <t>A,8</t>
  </si>
  <si>
    <t>A,9</t>
  </si>
  <si>
    <t>A,10</t>
  </si>
  <si>
    <t>Hard Hand</t>
  </si>
  <si>
    <t>Soft Hand</t>
  </si>
  <si>
    <t>Hand Pair</t>
  </si>
  <si>
    <t>Card 2</t>
  </si>
  <si>
    <t>Card 1</t>
  </si>
  <si>
    <t>Probability</t>
  </si>
  <si>
    <t>10+</t>
  </si>
  <si>
    <t>Hand</t>
  </si>
  <si>
    <t>One Million Hands Count Frequency</t>
  </si>
  <si>
    <t>Total</t>
  </si>
  <si>
    <t>Hands</t>
  </si>
  <si>
    <t xml:space="preserve">  2,2</t>
  </si>
  <si>
    <t xml:space="preserve">  3,3</t>
  </si>
  <si>
    <t xml:space="preserve">  4,4</t>
  </si>
  <si>
    <t xml:space="preserve">  5,5</t>
  </si>
  <si>
    <t xml:space="preserve">  6,6</t>
  </si>
  <si>
    <t xml:space="preserve">  7,7</t>
  </si>
  <si>
    <t xml:space="preserve">  8,8</t>
  </si>
  <si>
    <t xml:space="preserve">  9,9</t>
  </si>
  <si>
    <t xml:space="preserve">  10,10</t>
  </si>
  <si>
    <t xml:space="preserve">  A,A</t>
  </si>
  <si>
    <t xml:space="preserve">  A,2</t>
  </si>
  <si>
    <t xml:space="preserve">  A,3</t>
  </si>
  <si>
    <t xml:space="preserve">  A,4</t>
  </si>
  <si>
    <t xml:space="preserve">  A,5</t>
  </si>
  <si>
    <t xml:space="preserve">  A,6</t>
  </si>
  <si>
    <t xml:space="preserve">  A,7</t>
  </si>
  <si>
    <t xml:space="preserve">  A,8</t>
  </si>
  <si>
    <t xml:space="preserve">  A,9</t>
  </si>
  <si>
    <t xml:space="preserve">  A,10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</si>
</sst>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2.0"/>
      <name val="Roboto Mono"/>
    </font>
    <font>
      <sz val="12.0"/>
      <name val="Roboto Mono"/>
    </font>
    <font>
      <b/>
      <sz val="12.0"/>
      <color rgb="FF000000"/>
      <name val="Roboto Mono"/>
    </font>
    <font>
      <b/>
      <i/>
      <sz val="12.0"/>
      <color rgb="FF000000"/>
      <name val="Roboto Mono"/>
    </font>
    <font>
      <b/>
      <i/>
      <sz val="12.0"/>
      <name val="Roboto Mono"/>
    </font>
    <font>
      <sz val="12.0"/>
      <color rgb="FF000000"/>
      <name val="Roboto Mono"/>
    </font>
    <font>
      <i/>
      <sz val="12.0"/>
      <name val="Roboto Mono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/>
    </xf>
    <xf borderId="0" fillId="2" fontId="1" numFmtId="0" xfId="0" applyAlignment="1" applyFill="1" applyFont="1">
      <alignment horizontal="center" vertical="center" wrapText="1"/>
    </xf>
    <xf borderId="0" fillId="0" fontId="2" numFmtId="0" xfId="0" applyAlignment="1" applyFont="1">
      <alignment horizontal="center" vertical="center" wrapText="1"/>
    </xf>
    <xf borderId="0" fillId="2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5" numFmtId="0" xfId="0" applyAlignment="1" applyFont="1">
      <alignment horizontal="center" vertical="center" wrapText="1"/>
    </xf>
    <xf borderId="0" fillId="0" fontId="4" numFmtId="0" xfId="0" applyAlignment="1" applyFont="1">
      <alignment horizontal="center"/>
    </xf>
    <xf borderId="0" fillId="0" fontId="6" numFmtId="0" xfId="0" applyAlignment="1" applyFont="1">
      <alignment/>
    </xf>
    <xf borderId="0" fillId="0" fontId="6" numFmtId="0" xfId="0" applyAlignment="1" applyFont="1">
      <alignment/>
    </xf>
    <xf borderId="0" fillId="0" fontId="4" numFmtId="0" xfId="0" applyAlignment="1" applyFont="1">
      <alignment horizontal="center"/>
    </xf>
    <xf borderId="0" fillId="2" fontId="4" numFmtId="0" xfId="0" applyAlignment="1" applyFont="1">
      <alignment horizontal="center"/>
    </xf>
    <xf borderId="0" fillId="2" fontId="6" numFmtId="0" xfId="0" applyAlignment="1" applyFont="1">
      <alignment/>
    </xf>
    <xf borderId="0" fillId="2" fontId="6" numFmtId="0" xfId="0" applyAlignment="1" applyFont="1">
      <alignment/>
    </xf>
    <xf borderId="0" fillId="0" fontId="4" numFmtId="0" xfId="0" applyAlignment="1" applyFont="1">
      <alignment horizontal="center" vertical="center" wrapText="1"/>
    </xf>
    <xf borderId="0" fillId="0" fontId="4" numFmtId="0" xfId="0" applyAlignment="1" applyFont="1">
      <alignment horizontal="center" vertical="center" wrapText="1"/>
    </xf>
    <xf borderId="0" fillId="0" fontId="6" numFmtId="0" xfId="0" applyAlignment="1" applyFont="1">
      <alignment horizontal="center" vertical="center" wrapText="1"/>
    </xf>
    <xf borderId="0" fillId="0" fontId="2" numFmtId="0" xfId="0" applyAlignment="1" applyFont="1">
      <alignment horizontal="center" vertical="center" wrapText="1"/>
    </xf>
    <xf borderId="0" fillId="0" fontId="4" numFmtId="0" xfId="0" applyAlignment="1" applyFont="1">
      <alignment horizontal="center" vertical="center" wrapText="1"/>
    </xf>
    <xf borderId="0" fillId="2" fontId="5" numFmtId="0" xfId="0" applyAlignment="1" applyFont="1">
      <alignment horizontal="center" vertical="center" wrapText="1"/>
    </xf>
    <xf borderId="0" fillId="0" fontId="6" numFmtId="0" xfId="0" applyAlignment="1" applyFont="1">
      <alignment horizontal="center" vertical="center" wrapText="1"/>
    </xf>
    <xf borderId="0" fillId="0" fontId="2" numFmtId="0" xfId="0" applyAlignment="1" applyFont="1">
      <alignment horizontal="center" vertical="center" wrapText="1"/>
    </xf>
    <xf borderId="0" fillId="0" fontId="7" numFmtId="0" xfId="0" applyAlignment="1" applyFont="1">
      <alignment horizontal="center" vertical="center" wrapText="1"/>
    </xf>
    <xf borderId="0" fillId="0" fontId="1" numFmtId="0" xfId="0" applyAlignment="1" applyFont="1">
      <alignment horizontal="center" vertical="center" wrapText="1"/>
    </xf>
    <xf borderId="0" fillId="0" fontId="2" numFmtId="0" xfId="0" applyAlignment="1" applyFont="1">
      <alignment horizontal="center" vertical="center" wrapText="1"/>
    </xf>
    <xf borderId="0" fillId="0" fontId="2" numFmtId="0" xfId="0" applyAlignment="1" applyFont="1">
      <alignment horizontal="center" vertical="center" wrapText="1"/>
    </xf>
    <xf borderId="0" fillId="0" fontId="1" numFmtId="0" xfId="0" applyAlignment="1" applyFont="1">
      <alignment horizontal="center" vertical="center" wrapText="1"/>
    </xf>
    <xf borderId="0" fillId="0" fontId="1" numFmtId="0" xfId="0" applyAlignment="1" applyFont="1">
      <alignment horizontal="center" vertical="center" wrapText="1"/>
    </xf>
    <xf borderId="0" fillId="0" fontId="2" numFmtId="0" xfId="0" applyAlignment="1" applyFont="1">
      <alignment horizontal="center" vertical="center" wrapText="1"/>
    </xf>
    <xf borderId="0" fillId="0" fontId="2" numFmtId="3" xfId="0" applyAlignment="1" applyFont="1" applyNumberFormat="1">
      <alignment horizontal="center" vertical="center" wrapText="1"/>
    </xf>
    <xf borderId="0" fillId="0" fontId="2" numFmtId="3" xfId="0" applyAlignment="1" applyFont="1" applyNumberFormat="1">
      <alignment horizontal="center" vertical="center" wrapText="1"/>
    </xf>
    <xf borderId="0" fillId="0" fontId="1" numFmtId="3" xfId="0" applyAlignment="1" applyFont="1" applyNumberFormat="1">
      <alignment horizontal="center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14"/>
    <col customWidth="1" min="2" max="2" width="3.14"/>
    <col customWidth="1" min="3" max="10" width="9.0"/>
    <col customWidth="1" min="11" max="11" width="10.43"/>
    <col customWidth="1" min="12" max="12" width="9.0"/>
    <col customWidth="1" min="13" max="13" width="3.14"/>
    <col customWidth="1" min="14" max="14" width="10.43"/>
    <col customWidth="1" min="15" max="15" width="3.14"/>
    <col customWidth="1" min="16" max="16" width="13.0"/>
  </cols>
  <sheetData>
    <row r="1">
      <c r="A1" s="1" t="s">
        <v>0</v>
      </c>
    </row>
    <row r="3">
      <c r="A3" s="2" t="s">
        <v>1</v>
      </c>
    </row>
  </sheetData>
  <mergeCells count="2">
    <mergeCell ref="A1:P2"/>
    <mergeCell ref="A3:P1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7.71"/>
    <col customWidth="1" min="2" max="9" width="21.0"/>
    <col customWidth="1" min="10" max="11" width="19.71"/>
    <col customWidth="1" min="12" max="12" width="8.71"/>
    <col customWidth="1" min="13" max="13" width="18.43"/>
  </cols>
  <sheetData>
    <row r="1">
      <c r="A1" s="3" t="s">
        <v>2</v>
      </c>
    </row>
    <row r="3">
      <c r="A3" s="4"/>
      <c r="B3" s="5">
        <v>2.0</v>
      </c>
      <c r="C3" s="5">
        <v>3.0</v>
      </c>
      <c r="D3" s="5">
        <v>4.0</v>
      </c>
      <c r="E3" s="5">
        <v>5.0</v>
      </c>
      <c r="F3" s="5">
        <v>6.0</v>
      </c>
      <c r="G3" s="5">
        <v>7.0</v>
      </c>
      <c r="H3" s="5">
        <v>8.0</v>
      </c>
      <c r="I3" s="5">
        <v>9.0</v>
      </c>
      <c r="J3" s="5">
        <v>10.0</v>
      </c>
      <c r="K3" s="5" t="s">
        <v>3</v>
      </c>
      <c r="L3" s="6"/>
      <c r="M3" s="6"/>
    </row>
    <row r="4">
      <c r="A4" s="7"/>
      <c r="B4" s="8"/>
      <c r="C4" s="8"/>
      <c r="D4" s="8"/>
      <c r="E4" s="8"/>
      <c r="F4" s="8"/>
      <c r="G4" s="8"/>
      <c r="H4" s="8"/>
      <c r="I4" s="8"/>
      <c r="J4" s="8"/>
      <c r="K4" s="9"/>
      <c r="L4" s="6"/>
      <c r="M4" s="6"/>
    </row>
    <row r="5">
      <c r="A5" s="10">
        <v>8.0</v>
      </c>
      <c r="B5" s="9" t="str">
        <f t="shared" ref="B5:K5" si="1">SUM(B38,B41)</f>
        <v>0.002730996814</v>
      </c>
      <c r="C5" s="9" t="str">
        <f t="shared" si="1"/>
        <v>0.002730996814</v>
      </c>
      <c r="D5" s="9" t="str">
        <f t="shared" si="1"/>
        <v>0.002730996814</v>
      </c>
      <c r="E5" s="9" t="str">
        <f t="shared" si="1"/>
        <v>0.002730996814</v>
      </c>
      <c r="F5" s="9" t="str">
        <f t="shared" si="1"/>
        <v>0.002730996814</v>
      </c>
      <c r="G5" s="9" t="str">
        <f t="shared" si="1"/>
        <v>0.002730996814</v>
      </c>
      <c r="H5" s="9" t="str">
        <f t="shared" si="1"/>
        <v>0.002730996814</v>
      </c>
      <c r="I5" s="9" t="str">
        <f t="shared" si="1"/>
        <v>0.002730996814</v>
      </c>
      <c r="J5" s="9" t="str">
        <f t="shared" si="1"/>
        <v>0.01008368054</v>
      </c>
      <c r="K5" s="9" t="str">
        <f t="shared" si="1"/>
        <v>0.001890690102</v>
      </c>
      <c r="L5" s="6"/>
      <c r="M5" s="6"/>
    </row>
    <row r="6">
      <c r="A6" s="10">
        <v>9.0</v>
      </c>
      <c r="B6" s="9" t="str">
        <f t="shared" ref="B6:K6" si="2">B42</f>
        <v>0.002730996814</v>
      </c>
      <c r="C6" s="9" t="str">
        <f t="shared" si="2"/>
        <v>0.002730996814</v>
      </c>
      <c r="D6" s="9" t="str">
        <f t="shared" si="2"/>
        <v>0.002730996814</v>
      </c>
      <c r="E6" s="9" t="str">
        <f t="shared" si="2"/>
        <v>0.002730996814</v>
      </c>
      <c r="F6" s="9" t="str">
        <f t="shared" si="2"/>
        <v>0.002730996814</v>
      </c>
      <c r="G6" s="9" t="str">
        <f t="shared" si="2"/>
        <v>0.002730996814</v>
      </c>
      <c r="H6" s="9" t="str">
        <f t="shared" si="2"/>
        <v>0.002730996814</v>
      </c>
      <c r="I6" s="9" t="str">
        <f t="shared" si="2"/>
        <v>0.002730996814</v>
      </c>
      <c r="J6" s="9" t="str">
        <f t="shared" si="2"/>
        <v>0.01008368054</v>
      </c>
      <c r="K6" s="9" t="str">
        <f t="shared" si="2"/>
        <v>0.001890690102</v>
      </c>
      <c r="L6" s="6"/>
      <c r="M6" s="6"/>
    </row>
    <row r="7">
      <c r="A7" s="10">
        <v>10.0</v>
      </c>
      <c r="B7" s="9" t="str">
        <f t="shared" ref="B7:K7" si="3">B43</f>
        <v>0.002730996814</v>
      </c>
      <c r="C7" s="9" t="str">
        <f t="shared" si="3"/>
        <v>0.002730996814</v>
      </c>
      <c r="D7" s="9" t="str">
        <f t="shared" si="3"/>
        <v>0.002730996814</v>
      </c>
      <c r="E7" s="9" t="str">
        <f t="shared" si="3"/>
        <v>0.002730996814</v>
      </c>
      <c r="F7" s="9" t="str">
        <f t="shared" si="3"/>
        <v>0.002730996814</v>
      </c>
      <c r="G7" s="9" t="str">
        <f t="shared" si="3"/>
        <v>0.002730996814</v>
      </c>
      <c r="H7" s="9" t="str">
        <f t="shared" si="3"/>
        <v>0.002730996814</v>
      </c>
      <c r="I7" s="9" t="str">
        <f t="shared" si="3"/>
        <v>0.002730996814</v>
      </c>
      <c r="J7" s="9" t="str">
        <f t="shared" si="3"/>
        <v>0.01008368054</v>
      </c>
      <c r="K7" s="9" t="str">
        <f t="shared" si="3"/>
        <v>0.001890690102</v>
      </c>
      <c r="L7" s="6"/>
      <c r="M7" s="6"/>
    </row>
    <row r="8">
      <c r="A8" s="10">
        <v>11.0</v>
      </c>
      <c r="B8" s="9" t="str">
        <f t="shared" ref="B8:K8" si="4">B44</f>
        <v>0.003641329085</v>
      </c>
      <c r="C8" s="9" t="str">
        <f t="shared" si="4"/>
        <v>0.003641329085</v>
      </c>
      <c r="D8" s="9" t="str">
        <f t="shared" si="4"/>
        <v>0.003641329085</v>
      </c>
      <c r="E8" s="9" t="str">
        <f t="shared" si="4"/>
        <v>0.003641329085</v>
      </c>
      <c r="F8" s="9" t="str">
        <f t="shared" si="4"/>
        <v>0.003641329085</v>
      </c>
      <c r="G8" s="9" t="str">
        <f t="shared" si="4"/>
        <v>0.003641329085</v>
      </c>
      <c r="H8" s="9" t="str">
        <f t="shared" si="4"/>
        <v>0.003641329085</v>
      </c>
      <c r="I8" s="9" t="str">
        <f t="shared" si="4"/>
        <v>0.003641329085</v>
      </c>
      <c r="J8" s="9" t="str">
        <f t="shared" si="4"/>
        <v>0.01344490739</v>
      </c>
      <c r="K8" s="9" t="str">
        <f t="shared" si="4"/>
        <v>0.002520920136</v>
      </c>
      <c r="L8" s="6"/>
      <c r="M8" s="6"/>
    </row>
    <row r="9">
      <c r="A9" s="10">
        <v>12.0</v>
      </c>
      <c r="B9" s="9" t="str">
        <f t="shared" ref="B9:K9" si="5">B45</f>
        <v>0.006372325899</v>
      </c>
      <c r="C9" s="9" t="str">
        <f t="shared" si="5"/>
        <v>0.006372325899</v>
      </c>
      <c r="D9" s="9" t="str">
        <f t="shared" si="5"/>
        <v>0.006372325899</v>
      </c>
      <c r="E9" s="9" t="str">
        <f t="shared" si="5"/>
        <v>0.006372325899</v>
      </c>
      <c r="F9" s="9" t="str">
        <f t="shared" si="5"/>
        <v>0.006372325899</v>
      </c>
      <c r="G9" s="9" t="str">
        <f t="shared" si="5"/>
        <v>0.006372325899</v>
      </c>
      <c r="H9" s="9" t="str">
        <f t="shared" si="5"/>
        <v>0.006372325899</v>
      </c>
      <c r="I9" s="9" t="str">
        <f t="shared" si="5"/>
        <v>0.006372325899</v>
      </c>
      <c r="J9" s="9" t="str">
        <f t="shared" si="5"/>
        <v>0.02352858793</v>
      </c>
      <c r="K9" s="9" t="str">
        <f t="shared" si="5"/>
        <v>0.004411610238</v>
      </c>
      <c r="L9" s="6"/>
      <c r="M9" s="6"/>
    </row>
    <row r="10">
      <c r="A10" s="10">
        <v>13.0</v>
      </c>
      <c r="B10" s="9" t="str">
        <f t="shared" ref="B10:K10" si="6">B46</f>
        <v>0.006372325899</v>
      </c>
      <c r="C10" s="9" t="str">
        <f t="shared" si="6"/>
        <v>0.006372325899</v>
      </c>
      <c r="D10" s="9" t="str">
        <f t="shared" si="6"/>
        <v>0.006372325899</v>
      </c>
      <c r="E10" s="9" t="str">
        <f t="shared" si="6"/>
        <v>0.006372325899</v>
      </c>
      <c r="F10" s="9" t="str">
        <f t="shared" si="6"/>
        <v>0.006372325899</v>
      </c>
      <c r="G10" s="9" t="str">
        <f t="shared" si="6"/>
        <v>0.006372325899</v>
      </c>
      <c r="H10" s="9" t="str">
        <f t="shared" si="6"/>
        <v>0.006372325899</v>
      </c>
      <c r="I10" s="9" t="str">
        <f t="shared" si="6"/>
        <v>0.006372325899</v>
      </c>
      <c r="J10" s="9" t="str">
        <f t="shared" si="6"/>
        <v>0.02352858793</v>
      </c>
      <c r="K10" s="9" t="str">
        <f t="shared" si="6"/>
        <v>0.004411610238</v>
      </c>
      <c r="L10" s="6"/>
      <c r="M10" s="6"/>
    </row>
    <row r="11">
      <c r="A11" s="10">
        <v>14.0</v>
      </c>
      <c r="B11" s="9" t="str">
        <f t="shared" ref="B11:K11" si="7">B47</f>
        <v>0.005461993628</v>
      </c>
      <c r="C11" s="9" t="str">
        <f t="shared" si="7"/>
        <v>0.005461993628</v>
      </c>
      <c r="D11" s="9" t="str">
        <f t="shared" si="7"/>
        <v>0.005461993628</v>
      </c>
      <c r="E11" s="9" t="str">
        <f t="shared" si="7"/>
        <v>0.005461993628</v>
      </c>
      <c r="F11" s="9" t="str">
        <f t="shared" si="7"/>
        <v>0.005461993628</v>
      </c>
      <c r="G11" s="9" t="str">
        <f t="shared" si="7"/>
        <v>0.005461993628</v>
      </c>
      <c r="H11" s="9" t="str">
        <f t="shared" si="7"/>
        <v>0.005461993628</v>
      </c>
      <c r="I11" s="9" t="str">
        <f t="shared" si="7"/>
        <v>0.005461993628</v>
      </c>
      <c r="J11" s="9" t="str">
        <f t="shared" si="7"/>
        <v>0.02016736109</v>
      </c>
      <c r="K11" s="9" t="str">
        <f t="shared" si="7"/>
        <v>0.003781380204</v>
      </c>
      <c r="L11" s="6"/>
      <c r="M11" s="6"/>
    </row>
    <row r="12">
      <c r="A12" s="10">
        <v>15.0</v>
      </c>
      <c r="B12" s="9" t="str">
        <f t="shared" ref="B12:K12" si="8">B48</f>
        <v>0.005461993628</v>
      </c>
      <c r="C12" s="9" t="str">
        <f t="shared" si="8"/>
        <v>0.005461993628</v>
      </c>
      <c r="D12" s="9" t="str">
        <f t="shared" si="8"/>
        <v>0.005461993628</v>
      </c>
      <c r="E12" s="9" t="str">
        <f t="shared" si="8"/>
        <v>0.005461993628</v>
      </c>
      <c r="F12" s="9" t="str">
        <f t="shared" si="8"/>
        <v>0.005461993628</v>
      </c>
      <c r="G12" s="9" t="str">
        <f t="shared" si="8"/>
        <v>0.005461993628</v>
      </c>
      <c r="H12" s="9" t="str">
        <f t="shared" si="8"/>
        <v>0.005461993628</v>
      </c>
      <c r="I12" s="9" t="str">
        <f t="shared" si="8"/>
        <v>0.005461993628</v>
      </c>
      <c r="J12" s="9" t="str">
        <f t="shared" si="8"/>
        <v>0.02016736109</v>
      </c>
      <c r="K12" s="9" t="str">
        <f t="shared" si="8"/>
        <v>0.003781380204</v>
      </c>
      <c r="L12" s="6"/>
      <c r="M12" s="6"/>
    </row>
    <row r="13">
      <c r="A13" s="10">
        <v>16.0</v>
      </c>
      <c r="B13" s="9" t="str">
        <f t="shared" ref="B13:K13" si="9">B49</f>
        <v>0.004551661356</v>
      </c>
      <c r="C13" s="9" t="str">
        <f t="shared" si="9"/>
        <v>0.004551661356</v>
      </c>
      <c r="D13" s="9" t="str">
        <f t="shared" si="9"/>
        <v>0.004551661356</v>
      </c>
      <c r="E13" s="9" t="str">
        <f t="shared" si="9"/>
        <v>0.004551661356</v>
      </c>
      <c r="F13" s="9" t="str">
        <f t="shared" si="9"/>
        <v>0.004551661356</v>
      </c>
      <c r="G13" s="9" t="str">
        <f t="shared" si="9"/>
        <v>0.004551661356</v>
      </c>
      <c r="H13" s="9" t="str">
        <f t="shared" si="9"/>
        <v>0.004551661356</v>
      </c>
      <c r="I13" s="9" t="str">
        <f t="shared" si="9"/>
        <v>0.004551661356</v>
      </c>
      <c r="J13" s="9" t="str">
        <f t="shared" si="9"/>
        <v>0.01680613424</v>
      </c>
      <c r="K13" s="9" t="str">
        <f t="shared" si="9"/>
        <v>0.00315115017</v>
      </c>
      <c r="L13" s="6"/>
      <c r="M13" s="6"/>
    </row>
    <row r="14">
      <c r="A14" s="10">
        <v>17.0</v>
      </c>
      <c r="B14" s="9" t="str">
        <f t="shared" ref="B14:K14" si="10">SUM(B50:B52)</f>
        <v>0.01183431953</v>
      </c>
      <c r="C14" s="9" t="str">
        <f t="shared" si="10"/>
        <v>0.01183431953</v>
      </c>
      <c r="D14" s="9" t="str">
        <f t="shared" si="10"/>
        <v>0.01183431953</v>
      </c>
      <c r="E14" s="9" t="str">
        <f t="shared" si="10"/>
        <v>0.01183431953</v>
      </c>
      <c r="F14" s="9" t="str">
        <f t="shared" si="10"/>
        <v>0.01183431953</v>
      </c>
      <c r="G14" s="9" t="str">
        <f t="shared" si="10"/>
        <v>0.01183431953</v>
      </c>
      <c r="H14" s="9" t="str">
        <f t="shared" si="10"/>
        <v>0.01183431953</v>
      </c>
      <c r="I14" s="9" t="str">
        <f t="shared" si="10"/>
        <v>0.01183431953</v>
      </c>
      <c r="J14" s="9" t="str">
        <f t="shared" si="10"/>
        <v>0.04369594902</v>
      </c>
      <c r="K14" s="9" t="str">
        <f t="shared" si="10"/>
        <v>0.008192990442</v>
      </c>
      <c r="L14" s="6"/>
      <c r="M14" s="6"/>
    </row>
    <row r="15">
      <c r="A15" s="10" t="s">
        <v>4</v>
      </c>
      <c r="B15" s="9" t="str">
        <f t="shared" ref="B15:K15" si="11">B68</f>
        <v>0.0004551661356</v>
      </c>
      <c r="C15" s="9" t="str">
        <f t="shared" si="11"/>
        <v>0.0004551661356</v>
      </c>
      <c r="D15" s="9" t="str">
        <f t="shared" si="11"/>
        <v>0.0004551661356</v>
      </c>
      <c r="E15" s="9" t="str">
        <f t="shared" si="11"/>
        <v>0.0004551661356</v>
      </c>
      <c r="F15" s="9" t="str">
        <f t="shared" si="11"/>
        <v>0.0004551661356</v>
      </c>
      <c r="G15" s="9" t="str">
        <f t="shared" si="11"/>
        <v>0.0004551661356</v>
      </c>
      <c r="H15" s="9" t="str">
        <f t="shared" si="11"/>
        <v>0.0004551661356</v>
      </c>
      <c r="I15" s="9" t="str">
        <f t="shared" si="11"/>
        <v>0.0004551661356</v>
      </c>
      <c r="J15" s="9" t="str">
        <f t="shared" si="11"/>
        <v>0.001680613424</v>
      </c>
      <c r="K15" s="9" t="str">
        <f t="shared" si="11"/>
        <v>0.000315115017</v>
      </c>
      <c r="L15" s="6"/>
      <c r="M15" s="6"/>
    </row>
    <row r="16">
      <c r="A16" s="10" t="s">
        <v>5</v>
      </c>
      <c r="B16" s="9" t="str">
        <f t="shared" ref="B16:K16" si="12">B69</f>
        <v>0.0004551661356</v>
      </c>
      <c r="C16" s="9" t="str">
        <f t="shared" si="12"/>
        <v>0.0004551661356</v>
      </c>
      <c r="D16" s="9" t="str">
        <f t="shared" si="12"/>
        <v>0.0004551661356</v>
      </c>
      <c r="E16" s="9" t="str">
        <f t="shared" si="12"/>
        <v>0.0004551661356</v>
      </c>
      <c r="F16" s="9" t="str">
        <f t="shared" si="12"/>
        <v>0.0004551661356</v>
      </c>
      <c r="G16" s="9" t="str">
        <f t="shared" si="12"/>
        <v>0.0004551661356</v>
      </c>
      <c r="H16" s="9" t="str">
        <f t="shared" si="12"/>
        <v>0.0004551661356</v>
      </c>
      <c r="I16" s="9" t="str">
        <f t="shared" si="12"/>
        <v>0.0004551661356</v>
      </c>
      <c r="J16" s="9" t="str">
        <f t="shared" si="12"/>
        <v>0.001680613424</v>
      </c>
      <c r="K16" s="9" t="str">
        <f t="shared" si="12"/>
        <v>0.000315115017</v>
      </c>
      <c r="L16" s="6"/>
      <c r="M16" s="6"/>
    </row>
    <row r="17">
      <c r="A17" s="10" t="s">
        <v>6</v>
      </c>
      <c r="B17" s="9" t="str">
        <f t="shared" ref="B17:K17" si="13">B70</f>
        <v>0.0004551661356</v>
      </c>
      <c r="C17" s="9" t="str">
        <f t="shared" si="13"/>
        <v>0.0004551661356</v>
      </c>
      <c r="D17" s="9" t="str">
        <f t="shared" si="13"/>
        <v>0.0004551661356</v>
      </c>
      <c r="E17" s="9" t="str">
        <f t="shared" si="13"/>
        <v>0.0004551661356</v>
      </c>
      <c r="F17" s="9" t="str">
        <f t="shared" si="13"/>
        <v>0.0004551661356</v>
      </c>
      <c r="G17" s="9" t="str">
        <f t="shared" si="13"/>
        <v>0.0004551661356</v>
      </c>
      <c r="H17" s="9" t="str">
        <f t="shared" si="13"/>
        <v>0.0004551661356</v>
      </c>
      <c r="I17" s="9" t="str">
        <f t="shared" si="13"/>
        <v>0.0004551661356</v>
      </c>
      <c r="J17" s="9" t="str">
        <f t="shared" si="13"/>
        <v>0.001680613424</v>
      </c>
      <c r="K17" s="9" t="str">
        <f t="shared" si="13"/>
        <v>0.000315115017</v>
      </c>
      <c r="L17" s="6"/>
      <c r="M17" s="6"/>
    </row>
    <row r="18">
      <c r="A18" s="10" t="s">
        <v>7</v>
      </c>
      <c r="B18" s="9" t="str">
        <f t="shared" ref="B18:K18" si="14">B71</f>
        <v>0.0004551661356</v>
      </c>
      <c r="C18" s="9" t="str">
        <f t="shared" si="14"/>
        <v>0.0004551661356</v>
      </c>
      <c r="D18" s="9" t="str">
        <f t="shared" si="14"/>
        <v>0.0004551661356</v>
      </c>
      <c r="E18" s="9" t="str">
        <f t="shared" si="14"/>
        <v>0.0004551661356</v>
      </c>
      <c r="F18" s="9" t="str">
        <f t="shared" si="14"/>
        <v>0.0004551661356</v>
      </c>
      <c r="G18" s="9" t="str">
        <f t="shared" si="14"/>
        <v>0.0004551661356</v>
      </c>
      <c r="H18" s="9" t="str">
        <f t="shared" si="14"/>
        <v>0.0004551661356</v>
      </c>
      <c r="I18" s="9" t="str">
        <f t="shared" si="14"/>
        <v>0.0004551661356</v>
      </c>
      <c r="J18" s="9" t="str">
        <f t="shared" si="14"/>
        <v>0.001680613424</v>
      </c>
      <c r="K18" s="9" t="str">
        <f t="shared" si="14"/>
        <v>0.000315115017</v>
      </c>
      <c r="L18" s="6"/>
      <c r="M18" s="6"/>
    </row>
    <row r="19">
      <c r="A19" s="10" t="s">
        <v>8</v>
      </c>
      <c r="B19" s="9" t="str">
        <f t="shared" ref="B19:K19" si="15">B72</f>
        <v>0.0004551661356</v>
      </c>
      <c r="C19" s="9" t="str">
        <f t="shared" si="15"/>
        <v>0.0004551661356</v>
      </c>
      <c r="D19" s="9" t="str">
        <f t="shared" si="15"/>
        <v>0.0004551661356</v>
      </c>
      <c r="E19" s="9" t="str">
        <f t="shared" si="15"/>
        <v>0.0004551661356</v>
      </c>
      <c r="F19" s="9" t="str">
        <f t="shared" si="15"/>
        <v>0.0004551661356</v>
      </c>
      <c r="G19" s="9" t="str">
        <f t="shared" si="15"/>
        <v>0.0004551661356</v>
      </c>
      <c r="H19" s="9" t="str">
        <f t="shared" si="15"/>
        <v>0.0004551661356</v>
      </c>
      <c r="I19" s="9" t="str">
        <f t="shared" si="15"/>
        <v>0.0004551661356</v>
      </c>
      <c r="J19" s="9" t="str">
        <f t="shared" si="15"/>
        <v>0.001680613424</v>
      </c>
      <c r="K19" s="9" t="str">
        <f t="shared" si="15"/>
        <v>0.000315115017</v>
      </c>
      <c r="L19" s="6"/>
      <c r="M19" s="6"/>
    </row>
    <row r="20">
      <c r="A20" s="10" t="s">
        <v>9</v>
      </c>
      <c r="B20" s="9" t="str">
        <f t="shared" ref="B20:K20" si="16">B73</f>
        <v>0.0004551661356</v>
      </c>
      <c r="C20" s="9" t="str">
        <f t="shared" si="16"/>
        <v>0.0004551661356</v>
      </c>
      <c r="D20" s="9" t="str">
        <f t="shared" si="16"/>
        <v>0.0004551661356</v>
      </c>
      <c r="E20" s="9" t="str">
        <f t="shared" si="16"/>
        <v>0.0004551661356</v>
      </c>
      <c r="F20" s="9" t="str">
        <f t="shared" si="16"/>
        <v>0.0004551661356</v>
      </c>
      <c r="G20" s="9" t="str">
        <f t="shared" si="16"/>
        <v>0.0004551661356</v>
      </c>
      <c r="H20" s="9" t="str">
        <f t="shared" si="16"/>
        <v>0.0004551661356</v>
      </c>
      <c r="I20" s="9" t="str">
        <f t="shared" si="16"/>
        <v>0.0004551661356</v>
      </c>
      <c r="J20" s="9" t="str">
        <f t="shared" si="16"/>
        <v>0.001680613424</v>
      </c>
      <c r="K20" s="9" t="str">
        <f t="shared" si="16"/>
        <v>0.000315115017</v>
      </c>
      <c r="L20" s="6"/>
      <c r="M20" s="6"/>
    </row>
    <row r="21">
      <c r="A21" s="10" t="s">
        <v>10</v>
      </c>
      <c r="B21" s="9" t="str">
        <f t="shared" ref="B21:K21" si="17">B74</f>
        <v>0.0004551661356</v>
      </c>
      <c r="C21" s="9" t="str">
        <f t="shared" si="17"/>
        <v>0.0004551661356</v>
      </c>
      <c r="D21" s="9" t="str">
        <f t="shared" si="17"/>
        <v>0.0004551661356</v>
      </c>
      <c r="E21" s="9" t="str">
        <f t="shared" si="17"/>
        <v>0.0004551661356</v>
      </c>
      <c r="F21" s="9" t="str">
        <f t="shared" si="17"/>
        <v>0.0004551661356</v>
      </c>
      <c r="G21" s="9" t="str">
        <f t="shared" si="17"/>
        <v>0.0004551661356</v>
      </c>
      <c r="H21" s="9" t="str">
        <f t="shared" si="17"/>
        <v>0.0004551661356</v>
      </c>
      <c r="I21" s="9" t="str">
        <f t="shared" si="17"/>
        <v>0.0004551661356</v>
      </c>
      <c r="J21" s="9" t="str">
        <f t="shared" si="17"/>
        <v>0.001680613424</v>
      </c>
      <c r="K21" s="9" t="str">
        <f t="shared" si="17"/>
        <v>0.000315115017</v>
      </c>
      <c r="L21" s="6"/>
      <c r="M21" s="6"/>
    </row>
    <row r="22">
      <c r="A22" s="10" t="s">
        <v>11</v>
      </c>
      <c r="B22" s="9" t="str">
        <f t="shared" ref="B22:K22" si="18">B75</f>
        <v>0.0004551661356</v>
      </c>
      <c r="C22" s="9" t="str">
        <f t="shared" si="18"/>
        <v>0.0004551661356</v>
      </c>
      <c r="D22" s="9" t="str">
        <f t="shared" si="18"/>
        <v>0.0004551661356</v>
      </c>
      <c r="E22" s="9" t="str">
        <f t="shared" si="18"/>
        <v>0.0004551661356</v>
      </c>
      <c r="F22" s="9" t="str">
        <f t="shared" si="18"/>
        <v>0.0004551661356</v>
      </c>
      <c r="G22" s="9" t="str">
        <f t="shared" si="18"/>
        <v>0.0004551661356</v>
      </c>
      <c r="H22" s="9" t="str">
        <f t="shared" si="18"/>
        <v>0.0004551661356</v>
      </c>
      <c r="I22" s="9" t="str">
        <f t="shared" si="18"/>
        <v>0.0004551661356</v>
      </c>
      <c r="J22" s="9" t="str">
        <f t="shared" si="18"/>
        <v>0.001680613424</v>
      </c>
      <c r="K22" s="9" t="str">
        <f t="shared" si="18"/>
        <v>0.000315115017</v>
      </c>
      <c r="L22" s="6"/>
      <c r="M22" s="6"/>
    </row>
    <row r="23">
      <c r="A23" s="10" t="s">
        <v>12</v>
      </c>
      <c r="B23" s="9" t="str">
        <f t="shared" ref="B23:K23" si="19">B76</f>
        <v>0.00728265817</v>
      </c>
      <c r="C23" s="9" t="str">
        <f t="shared" si="19"/>
        <v>0.00728265817</v>
      </c>
      <c r="D23" s="9" t="str">
        <f t="shared" si="19"/>
        <v>0.00728265817</v>
      </c>
      <c r="E23" s="9" t="str">
        <f t="shared" si="19"/>
        <v>0.00728265817</v>
      </c>
      <c r="F23" s="9" t="str">
        <f t="shared" si="19"/>
        <v>0.00728265817</v>
      </c>
      <c r="G23" s="9" t="str">
        <f t="shared" si="19"/>
        <v>0.00728265817</v>
      </c>
      <c r="H23" s="9" t="str">
        <f t="shared" si="19"/>
        <v>0.00728265817</v>
      </c>
      <c r="I23" s="9" t="str">
        <f t="shared" si="19"/>
        <v>0.00728265817</v>
      </c>
      <c r="J23" s="9" t="str">
        <f t="shared" si="19"/>
        <v>0.02688981478</v>
      </c>
      <c r="K23" s="9" t="str">
        <f t="shared" si="19"/>
        <v>0.005041840272</v>
      </c>
      <c r="L23" s="6"/>
      <c r="M23" s="6"/>
    </row>
    <row r="24">
      <c r="A24" s="10" t="s">
        <v>13</v>
      </c>
      <c r="B24" s="9" t="str">
        <f t="shared" ref="B24:K24" si="20">B77</f>
        <v>0.0004551661356</v>
      </c>
      <c r="C24" s="9" t="str">
        <f t="shared" si="20"/>
        <v>0.0004551661356</v>
      </c>
      <c r="D24" s="9" t="str">
        <f t="shared" si="20"/>
        <v>0.0004551661356</v>
      </c>
      <c r="E24" s="9" t="str">
        <f t="shared" si="20"/>
        <v>0.0004551661356</v>
      </c>
      <c r="F24" s="9" t="str">
        <f t="shared" si="20"/>
        <v>0.0004551661356</v>
      </c>
      <c r="G24" s="9" t="str">
        <f t="shared" si="20"/>
        <v>0.0004551661356</v>
      </c>
      <c r="H24" s="9" t="str">
        <f t="shared" si="20"/>
        <v>0.0004551661356</v>
      </c>
      <c r="I24" s="9" t="str">
        <f t="shared" si="20"/>
        <v>0.0004551661356</v>
      </c>
      <c r="J24" s="9" t="str">
        <f t="shared" si="20"/>
        <v>0.001680613424</v>
      </c>
      <c r="K24" s="9" t="str">
        <f t="shared" si="20"/>
        <v>0.000315115017</v>
      </c>
      <c r="L24" s="6"/>
      <c r="M24" s="6"/>
    </row>
    <row r="25">
      <c r="A25" s="10" t="s">
        <v>14</v>
      </c>
      <c r="B25" s="9" t="str">
        <f t="shared" ref="B25:K25" si="21">B57</f>
        <v>0.0009103322713</v>
      </c>
      <c r="C25" s="9" t="str">
        <f t="shared" si="21"/>
        <v>0.0009103322713</v>
      </c>
      <c r="D25" s="9" t="str">
        <f t="shared" si="21"/>
        <v>0.0009103322713</v>
      </c>
      <c r="E25" s="9" t="str">
        <f t="shared" si="21"/>
        <v>0.0009103322713</v>
      </c>
      <c r="F25" s="9" t="str">
        <f t="shared" si="21"/>
        <v>0.0009103322713</v>
      </c>
      <c r="G25" s="9" t="str">
        <f t="shared" si="21"/>
        <v>0.0009103322713</v>
      </c>
      <c r="H25" s="9" t="str">
        <f t="shared" si="21"/>
        <v>0.0009103322713</v>
      </c>
      <c r="I25" s="9" t="str">
        <f t="shared" si="21"/>
        <v>0.0009103322713</v>
      </c>
      <c r="J25" s="9" t="str">
        <f t="shared" si="21"/>
        <v>0.003361226848</v>
      </c>
      <c r="K25" s="9" t="str">
        <f t="shared" si="21"/>
        <v>0.000630230034</v>
      </c>
      <c r="L25" s="6"/>
      <c r="M25" s="6"/>
    </row>
    <row r="26">
      <c r="A26" s="10" t="s">
        <v>15</v>
      </c>
      <c r="B26" s="9" t="str">
        <f t="shared" ref="B26:K26" si="22">B58</f>
        <v>0.0009103322713</v>
      </c>
      <c r="C26" s="9" t="str">
        <f t="shared" si="22"/>
        <v>0.0009103322713</v>
      </c>
      <c r="D26" s="9" t="str">
        <f t="shared" si="22"/>
        <v>0.0009103322713</v>
      </c>
      <c r="E26" s="9" t="str">
        <f t="shared" si="22"/>
        <v>0.0009103322713</v>
      </c>
      <c r="F26" s="9" t="str">
        <f t="shared" si="22"/>
        <v>0.0009103322713</v>
      </c>
      <c r="G26" s="9" t="str">
        <f t="shared" si="22"/>
        <v>0.0009103322713</v>
      </c>
      <c r="H26" s="9" t="str">
        <f t="shared" si="22"/>
        <v>0.0009103322713</v>
      </c>
      <c r="I26" s="9" t="str">
        <f t="shared" si="22"/>
        <v>0.0009103322713</v>
      </c>
      <c r="J26" s="9" t="str">
        <f t="shared" si="22"/>
        <v>0.003361226848</v>
      </c>
      <c r="K26" s="9" t="str">
        <f t="shared" si="22"/>
        <v>0.000630230034</v>
      </c>
      <c r="L26" s="6"/>
      <c r="M26" s="6"/>
    </row>
    <row r="27">
      <c r="A27" s="10" t="s">
        <v>16</v>
      </c>
      <c r="B27" s="9" t="str">
        <f t="shared" ref="B27:K27" si="23">B59</f>
        <v>0.0009103322713</v>
      </c>
      <c r="C27" s="9" t="str">
        <f t="shared" si="23"/>
        <v>0.0009103322713</v>
      </c>
      <c r="D27" s="9" t="str">
        <f t="shared" si="23"/>
        <v>0.0009103322713</v>
      </c>
      <c r="E27" s="9" t="str">
        <f t="shared" si="23"/>
        <v>0.0009103322713</v>
      </c>
      <c r="F27" s="9" t="str">
        <f t="shared" si="23"/>
        <v>0.0009103322713</v>
      </c>
      <c r="G27" s="9" t="str">
        <f t="shared" si="23"/>
        <v>0.0009103322713</v>
      </c>
      <c r="H27" s="9" t="str">
        <f t="shared" si="23"/>
        <v>0.0009103322713</v>
      </c>
      <c r="I27" s="9" t="str">
        <f t="shared" si="23"/>
        <v>0.0009103322713</v>
      </c>
      <c r="J27" s="9" t="str">
        <f t="shared" si="23"/>
        <v>0.003361226848</v>
      </c>
      <c r="K27" s="9" t="str">
        <f t="shared" si="23"/>
        <v>0.000630230034</v>
      </c>
      <c r="L27" s="6"/>
      <c r="M27" s="6"/>
    </row>
    <row r="28">
      <c r="A28" s="10" t="s">
        <v>17</v>
      </c>
      <c r="B28" s="9" t="str">
        <f t="shared" ref="B28:K28" si="24">B60</f>
        <v>0.0009103322713</v>
      </c>
      <c r="C28" s="9" t="str">
        <f t="shared" si="24"/>
        <v>0.0009103322713</v>
      </c>
      <c r="D28" s="9" t="str">
        <f t="shared" si="24"/>
        <v>0.0009103322713</v>
      </c>
      <c r="E28" s="9" t="str">
        <f t="shared" si="24"/>
        <v>0.0009103322713</v>
      </c>
      <c r="F28" s="9" t="str">
        <f t="shared" si="24"/>
        <v>0.0009103322713</v>
      </c>
      <c r="G28" s="9" t="str">
        <f t="shared" si="24"/>
        <v>0.0009103322713</v>
      </c>
      <c r="H28" s="9" t="str">
        <f t="shared" si="24"/>
        <v>0.0009103322713</v>
      </c>
      <c r="I28" s="9" t="str">
        <f t="shared" si="24"/>
        <v>0.0009103322713</v>
      </c>
      <c r="J28" s="9" t="str">
        <f t="shared" si="24"/>
        <v>0.003361226848</v>
      </c>
      <c r="K28" s="9" t="str">
        <f t="shared" si="24"/>
        <v>0.000630230034</v>
      </c>
      <c r="L28" s="6"/>
      <c r="M28" s="6"/>
    </row>
    <row r="29">
      <c r="A29" s="10" t="s">
        <v>18</v>
      </c>
      <c r="B29" s="9" t="str">
        <f t="shared" ref="B29:K29" si="25">B61</f>
        <v>0.0009103322713</v>
      </c>
      <c r="C29" s="9" t="str">
        <f t="shared" si="25"/>
        <v>0.0009103322713</v>
      </c>
      <c r="D29" s="9" t="str">
        <f t="shared" si="25"/>
        <v>0.0009103322713</v>
      </c>
      <c r="E29" s="9" t="str">
        <f t="shared" si="25"/>
        <v>0.0009103322713</v>
      </c>
      <c r="F29" s="9" t="str">
        <f t="shared" si="25"/>
        <v>0.0009103322713</v>
      </c>
      <c r="G29" s="9" t="str">
        <f t="shared" si="25"/>
        <v>0.0009103322713</v>
      </c>
      <c r="H29" s="9" t="str">
        <f t="shared" si="25"/>
        <v>0.0009103322713</v>
      </c>
      <c r="I29" s="9" t="str">
        <f t="shared" si="25"/>
        <v>0.0009103322713</v>
      </c>
      <c r="J29" s="9" t="str">
        <f t="shared" si="25"/>
        <v>0.003361226848</v>
      </c>
      <c r="K29" s="9" t="str">
        <f t="shared" si="25"/>
        <v>0.000630230034</v>
      </c>
      <c r="L29" s="6"/>
      <c r="M29" s="6"/>
    </row>
    <row r="30">
      <c r="A30" s="10" t="s">
        <v>19</v>
      </c>
      <c r="B30" s="9" t="str">
        <f t="shared" ref="B30:K30" si="26">B62</f>
        <v>0.0009103322713</v>
      </c>
      <c r="C30" s="9" t="str">
        <f t="shared" si="26"/>
        <v>0.0009103322713</v>
      </c>
      <c r="D30" s="9" t="str">
        <f t="shared" si="26"/>
        <v>0.0009103322713</v>
      </c>
      <c r="E30" s="9" t="str">
        <f t="shared" si="26"/>
        <v>0.0009103322713</v>
      </c>
      <c r="F30" s="9" t="str">
        <f t="shared" si="26"/>
        <v>0.0009103322713</v>
      </c>
      <c r="G30" s="9" t="str">
        <f t="shared" si="26"/>
        <v>0.0009103322713</v>
      </c>
      <c r="H30" s="9" t="str">
        <f t="shared" si="26"/>
        <v>0.0009103322713</v>
      </c>
      <c r="I30" s="9" t="str">
        <f t="shared" si="26"/>
        <v>0.0009103322713</v>
      </c>
      <c r="J30" s="9" t="str">
        <f t="shared" si="26"/>
        <v>0.003361226848</v>
      </c>
      <c r="K30" s="9" t="str">
        <f t="shared" si="26"/>
        <v>0.000630230034</v>
      </c>
      <c r="L30" s="6"/>
      <c r="M30" s="6"/>
    </row>
    <row r="31">
      <c r="A31" s="10" t="s">
        <v>20</v>
      </c>
      <c r="B31" s="9" t="str">
        <f t="shared" ref="B31:K31" si="27">B63</f>
        <v>0.0009103322713</v>
      </c>
      <c r="C31" s="9" t="str">
        <f t="shared" si="27"/>
        <v>0.0009103322713</v>
      </c>
      <c r="D31" s="9" t="str">
        <f t="shared" si="27"/>
        <v>0.0009103322713</v>
      </c>
      <c r="E31" s="9" t="str">
        <f t="shared" si="27"/>
        <v>0.0009103322713</v>
      </c>
      <c r="F31" s="9" t="str">
        <f t="shared" si="27"/>
        <v>0.0009103322713</v>
      </c>
      <c r="G31" s="9" t="str">
        <f t="shared" si="27"/>
        <v>0.0009103322713</v>
      </c>
      <c r="H31" s="9" t="str">
        <f t="shared" si="27"/>
        <v>0.0009103322713</v>
      </c>
      <c r="I31" s="9" t="str">
        <f t="shared" si="27"/>
        <v>0.0009103322713</v>
      </c>
      <c r="J31" s="9" t="str">
        <f t="shared" si="27"/>
        <v>0.003361226848</v>
      </c>
      <c r="K31" s="9" t="str">
        <f t="shared" si="27"/>
        <v>0.000630230034</v>
      </c>
      <c r="L31" s="6"/>
      <c r="M31" s="6"/>
    </row>
    <row r="32">
      <c r="A32" s="10" t="s">
        <v>21</v>
      </c>
      <c r="B32" s="9" t="str">
        <f t="shared" ref="B32:K32" si="28">B64</f>
        <v>0.0009103322713</v>
      </c>
      <c r="C32" s="9" t="str">
        <f t="shared" si="28"/>
        <v>0.0009103322713</v>
      </c>
      <c r="D32" s="9" t="str">
        <f t="shared" si="28"/>
        <v>0.0009103322713</v>
      </c>
      <c r="E32" s="9" t="str">
        <f t="shared" si="28"/>
        <v>0.0009103322713</v>
      </c>
      <c r="F32" s="9" t="str">
        <f t="shared" si="28"/>
        <v>0.0009103322713</v>
      </c>
      <c r="G32" s="9" t="str">
        <f t="shared" si="28"/>
        <v>0.0009103322713</v>
      </c>
      <c r="H32" s="9" t="str">
        <f t="shared" si="28"/>
        <v>0.0009103322713</v>
      </c>
      <c r="I32" s="9" t="str">
        <f t="shared" si="28"/>
        <v>0.0009103322713</v>
      </c>
      <c r="J32" s="9" t="str">
        <f t="shared" si="28"/>
        <v>0.003361226848</v>
      </c>
      <c r="K32" s="9" t="str">
        <f t="shared" si="28"/>
        <v>0.000630230034</v>
      </c>
      <c r="L32" s="6"/>
      <c r="M32" s="6"/>
    </row>
    <row r="33">
      <c r="A33" s="10" t="s">
        <v>22</v>
      </c>
      <c r="B33" s="9" t="str">
        <f t="shared" ref="B33:K33" si="29">B65</f>
        <v>0.003641329085</v>
      </c>
      <c r="C33" s="9" t="str">
        <f t="shared" si="29"/>
        <v>0.003641329085</v>
      </c>
      <c r="D33" s="9" t="str">
        <f t="shared" si="29"/>
        <v>0.003641329085</v>
      </c>
      <c r="E33" s="9" t="str">
        <f t="shared" si="29"/>
        <v>0.003641329085</v>
      </c>
      <c r="F33" s="9" t="str">
        <f t="shared" si="29"/>
        <v>0.003641329085</v>
      </c>
      <c r="G33" s="9" t="str">
        <f t="shared" si="29"/>
        <v>0.003641329085</v>
      </c>
      <c r="H33" s="9" t="str">
        <f t="shared" si="29"/>
        <v>0.003641329085</v>
      </c>
      <c r="I33" s="9" t="str">
        <f t="shared" si="29"/>
        <v>0.003641329085</v>
      </c>
      <c r="J33" s="9" t="str">
        <f t="shared" si="29"/>
        <v>0.01344490739</v>
      </c>
      <c r="K33" s="9" t="str">
        <f t="shared" si="29"/>
        <v>0.002520920136</v>
      </c>
      <c r="L33" s="6"/>
      <c r="M33" s="6"/>
    </row>
    <row r="34">
      <c r="A34" s="11"/>
      <c r="B34" s="12"/>
      <c r="C34" s="12"/>
      <c r="D34" s="12"/>
      <c r="E34" s="12"/>
      <c r="F34" s="12"/>
      <c r="G34" s="12"/>
      <c r="H34" s="12"/>
      <c r="I34" s="12"/>
      <c r="J34" s="12"/>
      <c r="K34" s="13"/>
      <c r="L34" s="6"/>
      <c r="M34" s="6"/>
    </row>
    <row r="35">
      <c r="A35" s="11"/>
      <c r="B35" s="12"/>
      <c r="C35" s="12"/>
      <c r="D35" s="12"/>
      <c r="E35" s="12"/>
      <c r="F35" s="12"/>
      <c r="G35" s="12"/>
      <c r="H35" s="12"/>
      <c r="I35" s="12"/>
      <c r="J35" s="12"/>
      <c r="K35" s="13"/>
      <c r="L35" s="6"/>
      <c r="M35" s="6"/>
    </row>
    <row r="36">
      <c r="A36" s="11"/>
      <c r="B36" s="12"/>
      <c r="C36" s="12"/>
      <c r="D36" s="12"/>
      <c r="E36" s="12"/>
      <c r="F36" s="12"/>
      <c r="G36" s="12"/>
      <c r="H36" s="12"/>
      <c r="I36" s="12"/>
      <c r="J36" s="12"/>
      <c r="K36" s="13"/>
      <c r="L36" s="6"/>
      <c r="M36" s="6"/>
    </row>
    <row r="37">
      <c r="A37" s="14" t="s">
        <v>23</v>
      </c>
      <c r="B37" s="15">
        <v>2.0</v>
      </c>
      <c r="C37" s="15">
        <v>3.0</v>
      </c>
      <c r="D37" s="15">
        <v>4.0</v>
      </c>
      <c r="E37" s="15">
        <v>5.0</v>
      </c>
      <c r="F37" s="15">
        <v>6.0</v>
      </c>
      <c r="G37" s="15">
        <v>7.0</v>
      </c>
      <c r="H37" s="15">
        <v>8.0</v>
      </c>
      <c r="I37" s="15">
        <v>9.0</v>
      </c>
      <c r="J37" s="15">
        <v>10.0</v>
      </c>
      <c r="K37" s="14" t="s">
        <v>3</v>
      </c>
      <c r="L37" s="6"/>
      <c r="M37" s="6"/>
    </row>
    <row r="38">
      <c r="A38" s="15">
        <v>5.0</v>
      </c>
      <c r="B38" s="16" t="str">
        <f t="shared" ref="B38:I38" si="30">$B113*(1/13)</f>
        <v>0.0009103322713</v>
      </c>
      <c r="C38" s="16" t="str">
        <f t="shared" si="30"/>
        <v>0.0009103322713</v>
      </c>
      <c r="D38" s="16" t="str">
        <f t="shared" si="30"/>
        <v>0.0009103322713</v>
      </c>
      <c r="E38" s="16" t="str">
        <f t="shared" si="30"/>
        <v>0.0009103322713</v>
      </c>
      <c r="F38" s="16" t="str">
        <f t="shared" si="30"/>
        <v>0.0009103322713</v>
      </c>
      <c r="G38" s="16" t="str">
        <f t="shared" si="30"/>
        <v>0.0009103322713</v>
      </c>
      <c r="H38" s="16" t="str">
        <f t="shared" si="30"/>
        <v>0.0009103322713</v>
      </c>
      <c r="I38" s="16" t="str">
        <f t="shared" si="30"/>
        <v>0.0009103322713</v>
      </c>
      <c r="J38" s="16" t="str">
        <f t="shared" ref="J38:J52" si="32">$B113*(4/13)*(12/13)</f>
        <v>0.003361226848</v>
      </c>
      <c r="K38" s="16" t="str">
        <f t="shared" ref="K38:K52" si="33">$B113*(1/13)*(9/13)</f>
        <v>0.000630230034</v>
      </c>
      <c r="L38" s="17"/>
      <c r="M38" s="17"/>
    </row>
    <row r="39">
      <c r="A39" s="18" t="str">
        <f t="shared" ref="A39:A52" si="34">A38+1</f>
        <v>6</v>
      </c>
      <c r="B39" s="16" t="str">
        <f t="shared" ref="B39:I39" si="31">$B114*(1/13)</f>
        <v>0.0009103322713</v>
      </c>
      <c r="C39" s="16" t="str">
        <f t="shared" si="31"/>
        <v>0.0009103322713</v>
      </c>
      <c r="D39" s="16" t="str">
        <f t="shared" si="31"/>
        <v>0.0009103322713</v>
      </c>
      <c r="E39" s="16" t="str">
        <f t="shared" si="31"/>
        <v>0.0009103322713</v>
      </c>
      <c r="F39" s="16" t="str">
        <f t="shared" si="31"/>
        <v>0.0009103322713</v>
      </c>
      <c r="G39" s="16" t="str">
        <f t="shared" si="31"/>
        <v>0.0009103322713</v>
      </c>
      <c r="H39" s="16" t="str">
        <f t="shared" si="31"/>
        <v>0.0009103322713</v>
      </c>
      <c r="I39" s="16" t="str">
        <f t="shared" si="31"/>
        <v>0.0009103322713</v>
      </c>
      <c r="J39" s="16" t="str">
        <f t="shared" si="32"/>
        <v>0.003361226848</v>
      </c>
      <c r="K39" s="16" t="str">
        <f t="shared" si="33"/>
        <v>0.000630230034</v>
      </c>
      <c r="L39" s="17"/>
      <c r="M39" s="17"/>
    </row>
    <row r="40">
      <c r="A40" s="18" t="str">
        <f t="shared" si="34"/>
        <v>7</v>
      </c>
      <c r="B40" s="16" t="str">
        <f t="shared" ref="B40:I40" si="35">$B115*(1/13)</f>
        <v>0.001820664543</v>
      </c>
      <c r="C40" s="16" t="str">
        <f t="shared" si="35"/>
        <v>0.001820664543</v>
      </c>
      <c r="D40" s="16" t="str">
        <f t="shared" si="35"/>
        <v>0.001820664543</v>
      </c>
      <c r="E40" s="16" t="str">
        <f t="shared" si="35"/>
        <v>0.001820664543</v>
      </c>
      <c r="F40" s="16" t="str">
        <f t="shared" si="35"/>
        <v>0.001820664543</v>
      </c>
      <c r="G40" s="16" t="str">
        <f t="shared" si="35"/>
        <v>0.001820664543</v>
      </c>
      <c r="H40" s="16" t="str">
        <f t="shared" si="35"/>
        <v>0.001820664543</v>
      </c>
      <c r="I40" s="16" t="str">
        <f t="shared" si="35"/>
        <v>0.001820664543</v>
      </c>
      <c r="J40" s="16" t="str">
        <f t="shared" si="32"/>
        <v>0.006722453696</v>
      </c>
      <c r="K40" s="16" t="str">
        <f t="shared" si="33"/>
        <v>0.001260460068</v>
      </c>
      <c r="L40" s="17"/>
      <c r="M40" s="17"/>
    </row>
    <row r="41">
      <c r="A41" s="18" t="str">
        <f t="shared" si="34"/>
        <v>8</v>
      </c>
      <c r="B41" s="16" t="str">
        <f t="shared" ref="B41:I41" si="36">$B116*(1/13)</f>
        <v>0.001820664543</v>
      </c>
      <c r="C41" s="16" t="str">
        <f t="shared" si="36"/>
        <v>0.001820664543</v>
      </c>
      <c r="D41" s="16" t="str">
        <f t="shared" si="36"/>
        <v>0.001820664543</v>
      </c>
      <c r="E41" s="16" t="str">
        <f t="shared" si="36"/>
        <v>0.001820664543</v>
      </c>
      <c r="F41" s="16" t="str">
        <f t="shared" si="36"/>
        <v>0.001820664543</v>
      </c>
      <c r="G41" s="16" t="str">
        <f t="shared" si="36"/>
        <v>0.001820664543</v>
      </c>
      <c r="H41" s="16" t="str">
        <f t="shared" si="36"/>
        <v>0.001820664543</v>
      </c>
      <c r="I41" s="16" t="str">
        <f t="shared" si="36"/>
        <v>0.001820664543</v>
      </c>
      <c r="J41" s="16" t="str">
        <f t="shared" si="32"/>
        <v>0.006722453696</v>
      </c>
      <c r="K41" s="16" t="str">
        <f t="shared" si="33"/>
        <v>0.001260460068</v>
      </c>
      <c r="L41" s="17"/>
      <c r="M41" s="17"/>
    </row>
    <row r="42">
      <c r="A42" s="18" t="str">
        <f t="shared" si="34"/>
        <v>9</v>
      </c>
      <c r="B42" s="16" t="str">
        <f t="shared" ref="B42:I42" si="37">$B117*(1/13)</f>
        <v>0.002730996814</v>
      </c>
      <c r="C42" s="16" t="str">
        <f t="shared" si="37"/>
        <v>0.002730996814</v>
      </c>
      <c r="D42" s="16" t="str">
        <f t="shared" si="37"/>
        <v>0.002730996814</v>
      </c>
      <c r="E42" s="16" t="str">
        <f t="shared" si="37"/>
        <v>0.002730996814</v>
      </c>
      <c r="F42" s="16" t="str">
        <f t="shared" si="37"/>
        <v>0.002730996814</v>
      </c>
      <c r="G42" s="16" t="str">
        <f t="shared" si="37"/>
        <v>0.002730996814</v>
      </c>
      <c r="H42" s="16" t="str">
        <f t="shared" si="37"/>
        <v>0.002730996814</v>
      </c>
      <c r="I42" s="16" t="str">
        <f t="shared" si="37"/>
        <v>0.002730996814</v>
      </c>
      <c r="J42" s="16" t="str">
        <f t="shared" si="32"/>
        <v>0.01008368054</v>
      </c>
      <c r="K42" s="16" t="str">
        <f t="shared" si="33"/>
        <v>0.001890690102</v>
      </c>
      <c r="L42" s="17"/>
      <c r="M42" s="17"/>
    </row>
    <row r="43">
      <c r="A43" s="18" t="str">
        <f t="shared" si="34"/>
        <v>10</v>
      </c>
      <c r="B43" s="16" t="str">
        <f t="shared" ref="B43:I43" si="38">$B118*(1/13)</f>
        <v>0.002730996814</v>
      </c>
      <c r="C43" s="16" t="str">
        <f t="shared" si="38"/>
        <v>0.002730996814</v>
      </c>
      <c r="D43" s="16" t="str">
        <f t="shared" si="38"/>
        <v>0.002730996814</v>
      </c>
      <c r="E43" s="16" t="str">
        <f t="shared" si="38"/>
        <v>0.002730996814</v>
      </c>
      <c r="F43" s="16" t="str">
        <f t="shared" si="38"/>
        <v>0.002730996814</v>
      </c>
      <c r="G43" s="16" t="str">
        <f t="shared" si="38"/>
        <v>0.002730996814</v>
      </c>
      <c r="H43" s="16" t="str">
        <f t="shared" si="38"/>
        <v>0.002730996814</v>
      </c>
      <c r="I43" s="16" t="str">
        <f t="shared" si="38"/>
        <v>0.002730996814</v>
      </c>
      <c r="J43" s="16" t="str">
        <f t="shared" si="32"/>
        <v>0.01008368054</v>
      </c>
      <c r="K43" s="16" t="str">
        <f t="shared" si="33"/>
        <v>0.001890690102</v>
      </c>
      <c r="L43" s="17"/>
      <c r="M43" s="17"/>
    </row>
    <row r="44">
      <c r="A44" s="18" t="str">
        <f t="shared" si="34"/>
        <v>11</v>
      </c>
      <c r="B44" s="16" t="str">
        <f t="shared" ref="B44:I44" si="39">$B119*(1/13)</f>
        <v>0.003641329085</v>
      </c>
      <c r="C44" s="16" t="str">
        <f t="shared" si="39"/>
        <v>0.003641329085</v>
      </c>
      <c r="D44" s="16" t="str">
        <f t="shared" si="39"/>
        <v>0.003641329085</v>
      </c>
      <c r="E44" s="16" t="str">
        <f t="shared" si="39"/>
        <v>0.003641329085</v>
      </c>
      <c r="F44" s="16" t="str">
        <f t="shared" si="39"/>
        <v>0.003641329085</v>
      </c>
      <c r="G44" s="16" t="str">
        <f t="shared" si="39"/>
        <v>0.003641329085</v>
      </c>
      <c r="H44" s="16" t="str">
        <f t="shared" si="39"/>
        <v>0.003641329085</v>
      </c>
      <c r="I44" s="16" t="str">
        <f t="shared" si="39"/>
        <v>0.003641329085</v>
      </c>
      <c r="J44" s="16" t="str">
        <f t="shared" si="32"/>
        <v>0.01344490739</v>
      </c>
      <c r="K44" s="16" t="str">
        <f t="shared" si="33"/>
        <v>0.002520920136</v>
      </c>
      <c r="L44" s="17"/>
      <c r="M44" s="17"/>
    </row>
    <row r="45">
      <c r="A45" s="18" t="str">
        <f t="shared" si="34"/>
        <v>12</v>
      </c>
      <c r="B45" s="16" t="str">
        <f t="shared" ref="B45:I45" si="40">$B120*(1/13)</f>
        <v>0.006372325899</v>
      </c>
      <c r="C45" s="16" t="str">
        <f t="shared" si="40"/>
        <v>0.006372325899</v>
      </c>
      <c r="D45" s="16" t="str">
        <f t="shared" si="40"/>
        <v>0.006372325899</v>
      </c>
      <c r="E45" s="16" t="str">
        <f t="shared" si="40"/>
        <v>0.006372325899</v>
      </c>
      <c r="F45" s="16" t="str">
        <f t="shared" si="40"/>
        <v>0.006372325899</v>
      </c>
      <c r="G45" s="16" t="str">
        <f t="shared" si="40"/>
        <v>0.006372325899</v>
      </c>
      <c r="H45" s="16" t="str">
        <f t="shared" si="40"/>
        <v>0.006372325899</v>
      </c>
      <c r="I45" s="16" t="str">
        <f t="shared" si="40"/>
        <v>0.006372325899</v>
      </c>
      <c r="J45" s="16" t="str">
        <f t="shared" si="32"/>
        <v>0.02352858793</v>
      </c>
      <c r="K45" s="16" t="str">
        <f t="shared" si="33"/>
        <v>0.004411610238</v>
      </c>
      <c r="L45" s="17"/>
      <c r="M45" s="17"/>
    </row>
    <row r="46">
      <c r="A46" s="18" t="str">
        <f t="shared" si="34"/>
        <v>13</v>
      </c>
      <c r="B46" s="16" t="str">
        <f t="shared" ref="B46:I46" si="41">$B121*(1/13)</f>
        <v>0.006372325899</v>
      </c>
      <c r="C46" s="16" t="str">
        <f t="shared" si="41"/>
        <v>0.006372325899</v>
      </c>
      <c r="D46" s="16" t="str">
        <f t="shared" si="41"/>
        <v>0.006372325899</v>
      </c>
      <c r="E46" s="16" t="str">
        <f t="shared" si="41"/>
        <v>0.006372325899</v>
      </c>
      <c r="F46" s="16" t="str">
        <f t="shared" si="41"/>
        <v>0.006372325899</v>
      </c>
      <c r="G46" s="16" t="str">
        <f t="shared" si="41"/>
        <v>0.006372325899</v>
      </c>
      <c r="H46" s="16" t="str">
        <f t="shared" si="41"/>
        <v>0.006372325899</v>
      </c>
      <c r="I46" s="16" t="str">
        <f t="shared" si="41"/>
        <v>0.006372325899</v>
      </c>
      <c r="J46" s="16" t="str">
        <f t="shared" si="32"/>
        <v>0.02352858793</v>
      </c>
      <c r="K46" s="16" t="str">
        <f t="shared" si="33"/>
        <v>0.004411610238</v>
      </c>
      <c r="L46" s="17"/>
      <c r="M46" s="17"/>
    </row>
    <row r="47">
      <c r="A47" s="18" t="str">
        <f t="shared" si="34"/>
        <v>14</v>
      </c>
      <c r="B47" s="16" t="str">
        <f t="shared" ref="B47:I47" si="42">$B122*(1/13)</f>
        <v>0.005461993628</v>
      </c>
      <c r="C47" s="16" t="str">
        <f t="shared" si="42"/>
        <v>0.005461993628</v>
      </c>
      <c r="D47" s="16" t="str">
        <f t="shared" si="42"/>
        <v>0.005461993628</v>
      </c>
      <c r="E47" s="16" t="str">
        <f t="shared" si="42"/>
        <v>0.005461993628</v>
      </c>
      <c r="F47" s="16" t="str">
        <f t="shared" si="42"/>
        <v>0.005461993628</v>
      </c>
      <c r="G47" s="16" t="str">
        <f t="shared" si="42"/>
        <v>0.005461993628</v>
      </c>
      <c r="H47" s="16" t="str">
        <f t="shared" si="42"/>
        <v>0.005461993628</v>
      </c>
      <c r="I47" s="16" t="str">
        <f t="shared" si="42"/>
        <v>0.005461993628</v>
      </c>
      <c r="J47" s="16" t="str">
        <f t="shared" si="32"/>
        <v>0.02016736109</v>
      </c>
      <c r="K47" s="16" t="str">
        <f t="shared" si="33"/>
        <v>0.003781380204</v>
      </c>
      <c r="L47" s="17"/>
      <c r="M47" s="17"/>
    </row>
    <row r="48">
      <c r="A48" s="18" t="str">
        <f t="shared" si="34"/>
        <v>15</v>
      </c>
      <c r="B48" s="16" t="str">
        <f t="shared" ref="B48:I48" si="43">$B123*(1/13)</f>
        <v>0.005461993628</v>
      </c>
      <c r="C48" s="16" t="str">
        <f t="shared" si="43"/>
        <v>0.005461993628</v>
      </c>
      <c r="D48" s="16" t="str">
        <f t="shared" si="43"/>
        <v>0.005461993628</v>
      </c>
      <c r="E48" s="16" t="str">
        <f t="shared" si="43"/>
        <v>0.005461993628</v>
      </c>
      <c r="F48" s="16" t="str">
        <f t="shared" si="43"/>
        <v>0.005461993628</v>
      </c>
      <c r="G48" s="16" t="str">
        <f t="shared" si="43"/>
        <v>0.005461993628</v>
      </c>
      <c r="H48" s="16" t="str">
        <f t="shared" si="43"/>
        <v>0.005461993628</v>
      </c>
      <c r="I48" s="16" t="str">
        <f t="shared" si="43"/>
        <v>0.005461993628</v>
      </c>
      <c r="J48" s="16" t="str">
        <f t="shared" si="32"/>
        <v>0.02016736109</v>
      </c>
      <c r="K48" s="16" t="str">
        <f t="shared" si="33"/>
        <v>0.003781380204</v>
      </c>
      <c r="L48" s="17"/>
      <c r="M48" s="17"/>
    </row>
    <row r="49">
      <c r="A49" s="18" t="str">
        <f t="shared" si="34"/>
        <v>16</v>
      </c>
      <c r="B49" s="16" t="str">
        <f t="shared" ref="B49:I49" si="44">$B124*(1/13)</f>
        <v>0.004551661356</v>
      </c>
      <c r="C49" s="16" t="str">
        <f t="shared" si="44"/>
        <v>0.004551661356</v>
      </c>
      <c r="D49" s="16" t="str">
        <f t="shared" si="44"/>
        <v>0.004551661356</v>
      </c>
      <c r="E49" s="16" t="str">
        <f t="shared" si="44"/>
        <v>0.004551661356</v>
      </c>
      <c r="F49" s="16" t="str">
        <f t="shared" si="44"/>
        <v>0.004551661356</v>
      </c>
      <c r="G49" s="16" t="str">
        <f t="shared" si="44"/>
        <v>0.004551661356</v>
      </c>
      <c r="H49" s="16" t="str">
        <f t="shared" si="44"/>
        <v>0.004551661356</v>
      </c>
      <c r="I49" s="16" t="str">
        <f t="shared" si="44"/>
        <v>0.004551661356</v>
      </c>
      <c r="J49" s="16" t="str">
        <f t="shared" si="32"/>
        <v>0.01680613424</v>
      </c>
      <c r="K49" s="16" t="str">
        <f t="shared" si="33"/>
        <v>0.00315115017</v>
      </c>
      <c r="L49" s="17"/>
      <c r="M49" s="17"/>
    </row>
    <row r="50">
      <c r="A50" s="18" t="str">
        <f t="shared" si="34"/>
        <v>17</v>
      </c>
      <c r="B50" s="16" t="str">
        <f t="shared" ref="B50:I50" si="45">$B125*(1/13)</f>
        <v>0.004551661356</v>
      </c>
      <c r="C50" s="16" t="str">
        <f t="shared" si="45"/>
        <v>0.004551661356</v>
      </c>
      <c r="D50" s="16" t="str">
        <f t="shared" si="45"/>
        <v>0.004551661356</v>
      </c>
      <c r="E50" s="16" t="str">
        <f t="shared" si="45"/>
        <v>0.004551661356</v>
      </c>
      <c r="F50" s="16" t="str">
        <f t="shared" si="45"/>
        <v>0.004551661356</v>
      </c>
      <c r="G50" s="16" t="str">
        <f t="shared" si="45"/>
        <v>0.004551661356</v>
      </c>
      <c r="H50" s="16" t="str">
        <f t="shared" si="45"/>
        <v>0.004551661356</v>
      </c>
      <c r="I50" s="16" t="str">
        <f t="shared" si="45"/>
        <v>0.004551661356</v>
      </c>
      <c r="J50" s="16" t="str">
        <f t="shared" si="32"/>
        <v>0.01680613424</v>
      </c>
      <c r="K50" s="16" t="str">
        <f t="shared" si="33"/>
        <v>0.00315115017</v>
      </c>
      <c r="L50" s="17"/>
      <c r="M50" s="17"/>
    </row>
    <row r="51">
      <c r="A51" s="18" t="str">
        <f t="shared" si="34"/>
        <v>18</v>
      </c>
      <c r="B51" s="16" t="str">
        <f t="shared" ref="B51:I51" si="46">$B126*(1/13)</f>
        <v>0.003641329085</v>
      </c>
      <c r="C51" s="16" t="str">
        <f t="shared" si="46"/>
        <v>0.003641329085</v>
      </c>
      <c r="D51" s="16" t="str">
        <f t="shared" si="46"/>
        <v>0.003641329085</v>
      </c>
      <c r="E51" s="16" t="str">
        <f t="shared" si="46"/>
        <v>0.003641329085</v>
      </c>
      <c r="F51" s="16" t="str">
        <f t="shared" si="46"/>
        <v>0.003641329085</v>
      </c>
      <c r="G51" s="16" t="str">
        <f t="shared" si="46"/>
        <v>0.003641329085</v>
      </c>
      <c r="H51" s="16" t="str">
        <f t="shared" si="46"/>
        <v>0.003641329085</v>
      </c>
      <c r="I51" s="16" t="str">
        <f t="shared" si="46"/>
        <v>0.003641329085</v>
      </c>
      <c r="J51" s="16" t="str">
        <f t="shared" si="32"/>
        <v>0.01344490739</v>
      </c>
      <c r="K51" s="16" t="str">
        <f t="shared" si="33"/>
        <v>0.002520920136</v>
      </c>
      <c r="L51" s="17"/>
      <c r="M51" s="17"/>
    </row>
    <row r="52">
      <c r="A52" s="18" t="str">
        <f t="shared" si="34"/>
        <v>19</v>
      </c>
      <c r="B52" s="16" t="str">
        <f t="shared" ref="B52:I52" si="47">$B127*(1/13)</f>
        <v>0.003641329085</v>
      </c>
      <c r="C52" s="16" t="str">
        <f t="shared" si="47"/>
        <v>0.003641329085</v>
      </c>
      <c r="D52" s="16" t="str">
        <f t="shared" si="47"/>
        <v>0.003641329085</v>
      </c>
      <c r="E52" s="16" t="str">
        <f t="shared" si="47"/>
        <v>0.003641329085</v>
      </c>
      <c r="F52" s="16" t="str">
        <f t="shared" si="47"/>
        <v>0.003641329085</v>
      </c>
      <c r="G52" s="16" t="str">
        <f t="shared" si="47"/>
        <v>0.003641329085</v>
      </c>
      <c r="H52" s="16" t="str">
        <f t="shared" si="47"/>
        <v>0.003641329085</v>
      </c>
      <c r="I52" s="16" t="str">
        <f t="shared" si="47"/>
        <v>0.003641329085</v>
      </c>
      <c r="J52" s="16" t="str">
        <f t="shared" si="32"/>
        <v>0.01344490739</v>
      </c>
      <c r="K52" s="16" t="str">
        <f t="shared" si="33"/>
        <v>0.002520920136</v>
      </c>
      <c r="L52" s="17"/>
      <c r="M52" s="16" t="str">
        <f>SUM(B38:K52)</f>
        <v>0.6764469031</v>
      </c>
    </row>
    <row r="53">
      <c r="A53" s="19"/>
    </row>
    <row r="54">
      <c r="A54" s="19"/>
    </row>
    <row r="55">
      <c r="A55" s="19"/>
    </row>
    <row r="56">
      <c r="A56" s="14" t="s">
        <v>24</v>
      </c>
      <c r="B56" s="15">
        <v>2.0</v>
      </c>
      <c r="C56" s="15">
        <v>3.0</v>
      </c>
      <c r="D56" s="15">
        <v>4.0</v>
      </c>
      <c r="E56" s="15">
        <v>5.0</v>
      </c>
      <c r="F56" s="15">
        <v>6.0</v>
      </c>
      <c r="G56" s="15">
        <v>7.0</v>
      </c>
      <c r="H56" s="15">
        <v>8.0</v>
      </c>
      <c r="I56" s="15">
        <v>9.0</v>
      </c>
      <c r="J56" s="15">
        <v>10.0</v>
      </c>
      <c r="K56" s="14" t="s">
        <v>3</v>
      </c>
      <c r="L56" s="6"/>
      <c r="M56" s="6"/>
    </row>
    <row r="57">
      <c r="A57" s="15">
        <v>13.0</v>
      </c>
      <c r="B57" s="20" t="str">
        <f t="shared" ref="B57:I57" si="48">2*(1/13)^3</f>
        <v>0.0009103322713</v>
      </c>
      <c r="C57" s="20" t="str">
        <f t="shared" si="48"/>
        <v>0.0009103322713</v>
      </c>
      <c r="D57" s="20" t="str">
        <f t="shared" si="48"/>
        <v>0.0009103322713</v>
      </c>
      <c r="E57" s="20" t="str">
        <f t="shared" si="48"/>
        <v>0.0009103322713</v>
      </c>
      <c r="F57" s="20" t="str">
        <f t="shared" si="48"/>
        <v>0.0009103322713</v>
      </c>
      <c r="G57" s="20" t="str">
        <f t="shared" si="48"/>
        <v>0.0009103322713</v>
      </c>
      <c r="H57" s="20" t="str">
        <f t="shared" si="48"/>
        <v>0.0009103322713</v>
      </c>
      <c r="I57" s="20" t="str">
        <f t="shared" si="48"/>
        <v>0.0009103322713</v>
      </c>
      <c r="J57" s="20" t="str">
        <f t="shared" ref="J57:J64" si="50">2*(1/13)^2*(4/13)*(12/13)</f>
        <v>0.003361226848</v>
      </c>
      <c r="K57" s="20" t="str">
        <f t="shared" ref="K57:K64" si="51">2*(1/13)^3*(9/13)</f>
        <v>0.000630230034</v>
      </c>
      <c r="L57" s="17"/>
      <c r="M57" s="17"/>
    </row>
    <row r="58">
      <c r="A58" s="18" t="str">
        <f t="shared" ref="A58:A65" si="52">A57+1</f>
        <v>14</v>
      </c>
      <c r="B58" s="20" t="str">
        <f t="shared" ref="B58:I58" si="49">2*(1/13)^3</f>
        <v>0.0009103322713</v>
      </c>
      <c r="C58" s="20" t="str">
        <f t="shared" si="49"/>
        <v>0.0009103322713</v>
      </c>
      <c r="D58" s="20" t="str">
        <f t="shared" si="49"/>
        <v>0.0009103322713</v>
      </c>
      <c r="E58" s="20" t="str">
        <f t="shared" si="49"/>
        <v>0.0009103322713</v>
      </c>
      <c r="F58" s="20" t="str">
        <f t="shared" si="49"/>
        <v>0.0009103322713</v>
      </c>
      <c r="G58" s="20" t="str">
        <f t="shared" si="49"/>
        <v>0.0009103322713</v>
      </c>
      <c r="H58" s="20" t="str">
        <f t="shared" si="49"/>
        <v>0.0009103322713</v>
      </c>
      <c r="I58" s="20" t="str">
        <f t="shared" si="49"/>
        <v>0.0009103322713</v>
      </c>
      <c r="J58" s="20" t="str">
        <f t="shared" si="50"/>
        <v>0.003361226848</v>
      </c>
      <c r="K58" s="20" t="str">
        <f t="shared" si="51"/>
        <v>0.000630230034</v>
      </c>
      <c r="L58" s="17"/>
      <c r="M58" s="17"/>
    </row>
    <row r="59">
      <c r="A59" s="18" t="str">
        <f t="shared" si="52"/>
        <v>15</v>
      </c>
      <c r="B59" s="20" t="str">
        <f t="shared" ref="B59:I59" si="53">2*(1/13)^3</f>
        <v>0.0009103322713</v>
      </c>
      <c r="C59" s="20" t="str">
        <f t="shared" si="53"/>
        <v>0.0009103322713</v>
      </c>
      <c r="D59" s="20" t="str">
        <f t="shared" si="53"/>
        <v>0.0009103322713</v>
      </c>
      <c r="E59" s="20" t="str">
        <f t="shared" si="53"/>
        <v>0.0009103322713</v>
      </c>
      <c r="F59" s="20" t="str">
        <f t="shared" si="53"/>
        <v>0.0009103322713</v>
      </c>
      <c r="G59" s="20" t="str">
        <f t="shared" si="53"/>
        <v>0.0009103322713</v>
      </c>
      <c r="H59" s="20" t="str">
        <f t="shared" si="53"/>
        <v>0.0009103322713</v>
      </c>
      <c r="I59" s="20" t="str">
        <f t="shared" si="53"/>
        <v>0.0009103322713</v>
      </c>
      <c r="J59" s="20" t="str">
        <f t="shared" si="50"/>
        <v>0.003361226848</v>
      </c>
      <c r="K59" s="20" t="str">
        <f t="shared" si="51"/>
        <v>0.000630230034</v>
      </c>
      <c r="L59" s="17"/>
      <c r="M59" s="17"/>
    </row>
    <row r="60">
      <c r="A60" s="18" t="str">
        <f t="shared" si="52"/>
        <v>16</v>
      </c>
      <c r="B60" s="20" t="str">
        <f t="shared" ref="B60:I60" si="54">2*(1/13)^3</f>
        <v>0.0009103322713</v>
      </c>
      <c r="C60" s="20" t="str">
        <f t="shared" si="54"/>
        <v>0.0009103322713</v>
      </c>
      <c r="D60" s="20" t="str">
        <f t="shared" si="54"/>
        <v>0.0009103322713</v>
      </c>
      <c r="E60" s="20" t="str">
        <f t="shared" si="54"/>
        <v>0.0009103322713</v>
      </c>
      <c r="F60" s="20" t="str">
        <f t="shared" si="54"/>
        <v>0.0009103322713</v>
      </c>
      <c r="G60" s="20" t="str">
        <f t="shared" si="54"/>
        <v>0.0009103322713</v>
      </c>
      <c r="H60" s="20" t="str">
        <f t="shared" si="54"/>
        <v>0.0009103322713</v>
      </c>
      <c r="I60" s="20" t="str">
        <f t="shared" si="54"/>
        <v>0.0009103322713</v>
      </c>
      <c r="J60" s="20" t="str">
        <f t="shared" si="50"/>
        <v>0.003361226848</v>
      </c>
      <c r="K60" s="20" t="str">
        <f t="shared" si="51"/>
        <v>0.000630230034</v>
      </c>
      <c r="L60" s="17"/>
      <c r="M60" s="17"/>
    </row>
    <row r="61">
      <c r="A61" s="18" t="str">
        <f t="shared" si="52"/>
        <v>17</v>
      </c>
      <c r="B61" s="20" t="str">
        <f t="shared" ref="B61:I61" si="55">2*(1/13)^3</f>
        <v>0.0009103322713</v>
      </c>
      <c r="C61" s="20" t="str">
        <f t="shared" si="55"/>
        <v>0.0009103322713</v>
      </c>
      <c r="D61" s="20" t="str">
        <f t="shared" si="55"/>
        <v>0.0009103322713</v>
      </c>
      <c r="E61" s="20" t="str">
        <f t="shared" si="55"/>
        <v>0.0009103322713</v>
      </c>
      <c r="F61" s="20" t="str">
        <f t="shared" si="55"/>
        <v>0.0009103322713</v>
      </c>
      <c r="G61" s="20" t="str">
        <f t="shared" si="55"/>
        <v>0.0009103322713</v>
      </c>
      <c r="H61" s="20" t="str">
        <f t="shared" si="55"/>
        <v>0.0009103322713</v>
      </c>
      <c r="I61" s="20" t="str">
        <f t="shared" si="55"/>
        <v>0.0009103322713</v>
      </c>
      <c r="J61" s="20" t="str">
        <f t="shared" si="50"/>
        <v>0.003361226848</v>
      </c>
      <c r="K61" s="20" t="str">
        <f t="shared" si="51"/>
        <v>0.000630230034</v>
      </c>
      <c r="L61" s="17"/>
      <c r="M61" s="17"/>
    </row>
    <row r="62">
      <c r="A62" s="18" t="str">
        <f t="shared" si="52"/>
        <v>18</v>
      </c>
      <c r="B62" s="20" t="str">
        <f t="shared" ref="B62:I62" si="56">2*(1/13)^3</f>
        <v>0.0009103322713</v>
      </c>
      <c r="C62" s="20" t="str">
        <f t="shared" si="56"/>
        <v>0.0009103322713</v>
      </c>
      <c r="D62" s="20" t="str">
        <f t="shared" si="56"/>
        <v>0.0009103322713</v>
      </c>
      <c r="E62" s="20" t="str">
        <f t="shared" si="56"/>
        <v>0.0009103322713</v>
      </c>
      <c r="F62" s="20" t="str">
        <f t="shared" si="56"/>
        <v>0.0009103322713</v>
      </c>
      <c r="G62" s="20" t="str">
        <f t="shared" si="56"/>
        <v>0.0009103322713</v>
      </c>
      <c r="H62" s="20" t="str">
        <f t="shared" si="56"/>
        <v>0.0009103322713</v>
      </c>
      <c r="I62" s="20" t="str">
        <f t="shared" si="56"/>
        <v>0.0009103322713</v>
      </c>
      <c r="J62" s="20" t="str">
        <f t="shared" si="50"/>
        <v>0.003361226848</v>
      </c>
      <c r="K62" s="20" t="str">
        <f t="shared" si="51"/>
        <v>0.000630230034</v>
      </c>
      <c r="L62" s="17"/>
      <c r="M62" s="17"/>
    </row>
    <row r="63">
      <c r="A63" s="18" t="str">
        <f t="shared" si="52"/>
        <v>19</v>
      </c>
      <c r="B63" s="20" t="str">
        <f t="shared" ref="B63:I63" si="57">2*(1/13)^3</f>
        <v>0.0009103322713</v>
      </c>
      <c r="C63" s="20" t="str">
        <f t="shared" si="57"/>
        <v>0.0009103322713</v>
      </c>
      <c r="D63" s="20" t="str">
        <f t="shared" si="57"/>
        <v>0.0009103322713</v>
      </c>
      <c r="E63" s="20" t="str">
        <f t="shared" si="57"/>
        <v>0.0009103322713</v>
      </c>
      <c r="F63" s="20" t="str">
        <f t="shared" si="57"/>
        <v>0.0009103322713</v>
      </c>
      <c r="G63" s="20" t="str">
        <f t="shared" si="57"/>
        <v>0.0009103322713</v>
      </c>
      <c r="H63" s="20" t="str">
        <f t="shared" si="57"/>
        <v>0.0009103322713</v>
      </c>
      <c r="I63" s="20" t="str">
        <f t="shared" si="57"/>
        <v>0.0009103322713</v>
      </c>
      <c r="J63" s="20" t="str">
        <f t="shared" si="50"/>
        <v>0.003361226848</v>
      </c>
      <c r="K63" s="20" t="str">
        <f t="shared" si="51"/>
        <v>0.000630230034</v>
      </c>
      <c r="L63" s="17"/>
      <c r="M63" s="17"/>
    </row>
    <row r="64">
      <c r="A64" s="18" t="str">
        <f t="shared" si="52"/>
        <v>20</v>
      </c>
      <c r="B64" s="20" t="str">
        <f t="shared" ref="B64:I64" si="58">2*(1/13)^3</f>
        <v>0.0009103322713</v>
      </c>
      <c r="C64" s="20" t="str">
        <f t="shared" si="58"/>
        <v>0.0009103322713</v>
      </c>
      <c r="D64" s="20" t="str">
        <f t="shared" si="58"/>
        <v>0.0009103322713</v>
      </c>
      <c r="E64" s="20" t="str">
        <f t="shared" si="58"/>
        <v>0.0009103322713</v>
      </c>
      <c r="F64" s="20" t="str">
        <f t="shared" si="58"/>
        <v>0.0009103322713</v>
      </c>
      <c r="G64" s="20" t="str">
        <f t="shared" si="58"/>
        <v>0.0009103322713</v>
      </c>
      <c r="H64" s="20" t="str">
        <f t="shared" si="58"/>
        <v>0.0009103322713</v>
      </c>
      <c r="I64" s="20" t="str">
        <f t="shared" si="58"/>
        <v>0.0009103322713</v>
      </c>
      <c r="J64" s="20" t="str">
        <f t="shared" si="50"/>
        <v>0.003361226848</v>
      </c>
      <c r="K64" s="20" t="str">
        <f t="shared" si="51"/>
        <v>0.000630230034</v>
      </c>
      <c r="L64" s="17"/>
      <c r="M64" s="17"/>
    </row>
    <row r="65">
      <c r="A65" s="18" t="str">
        <f t="shared" si="52"/>
        <v>21</v>
      </c>
      <c r="B65" s="20" t="str">
        <f t="shared" ref="B65:I65" si="59">2*(1/13)^2*(4/13)</f>
        <v>0.003641329085</v>
      </c>
      <c r="C65" s="20" t="str">
        <f t="shared" si="59"/>
        <v>0.003641329085</v>
      </c>
      <c r="D65" s="20" t="str">
        <f t="shared" si="59"/>
        <v>0.003641329085</v>
      </c>
      <c r="E65" s="20" t="str">
        <f t="shared" si="59"/>
        <v>0.003641329085</v>
      </c>
      <c r="F65" s="20" t="str">
        <f t="shared" si="59"/>
        <v>0.003641329085</v>
      </c>
      <c r="G65" s="20" t="str">
        <f t="shared" si="59"/>
        <v>0.003641329085</v>
      </c>
      <c r="H65" s="20" t="str">
        <f t="shared" si="59"/>
        <v>0.003641329085</v>
      </c>
      <c r="I65" s="20" t="str">
        <f t="shared" si="59"/>
        <v>0.003641329085</v>
      </c>
      <c r="J65" s="20" t="str">
        <f>2*(1/13)*(4/13)*(4/13)*(12/13)</f>
        <v>0.01344490739</v>
      </c>
      <c r="K65" s="20" t="str">
        <f>2*(1/13)*(4/13)*(1/13)*(9/13)</f>
        <v>0.002520920136</v>
      </c>
      <c r="L65" s="17"/>
      <c r="M65" s="21" t="str">
        <f>SUM(B57:K64)</f>
        <v>0.09019292042</v>
      </c>
    </row>
    <row r="66">
      <c r="A66" s="19"/>
    </row>
    <row r="67">
      <c r="A67" s="14" t="s">
        <v>25</v>
      </c>
      <c r="B67" s="15">
        <v>2.0</v>
      </c>
      <c r="C67" s="15">
        <v>3.0</v>
      </c>
      <c r="D67" s="15">
        <v>4.0</v>
      </c>
      <c r="E67" s="15">
        <v>5.0</v>
      </c>
      <c r="F67" s="15">
        <v>6.0</v>
      </c>
      <c r="G67" s="15">
        <v>7.0</v>
      </c>
      <c r="H67" s="15">
        <v>8.0</v>
      </c>
      <c r="I67" s="15">
        <v>9.0</v>
      </c>
      <c r="J67" s="15">
        <v>10.0</v>
      </c>
      <c r="K67" s="14" t="s">
        <v>3</v>
      </c>
      <c r="L67" s="6"/>
      <c r="M67" s="6"/>
    </row>
    <row r="68">
      <c r="A68" s="15">
        <v>2.0</v>
      </c>
      <c r="B68" s="20" t="str">
        <f t="shared" ref="B68:I68" si="60">(1/13)^3</f>
        <v>0.0004551661356</v>
      </c>
      <c r="C68" s="20" t="str">
        <f t="shared" si="60"/>
        <v>0.0004551661356</v>
      </c>
      <c r="D68" s="20" t="str">
        <f t="shared" si="60"/>
        <v>0.0004551661356</v>
      </c>
      <c r="E68" s="20" t="str">
        <f t="shared" si="60"/>
        <v>0.0004551661356</v>
      </c>
      <c r="F68" s="20" t="str">
        <f t="shared" si="60"/>
        <v>0.0004551661356</v>
      </c>
      <c r="G68" s="20" t="str">
        <f t="shared" si="60"/>
        <v>0.0004551661356</v>
      </c>
      <c r="H68" s="20" t="str">
        <f t="shared" si="60"/>
        <v>0.0004551661356</v>
      </c>
      <c r="I68" s="20" t="str">
        <f t="shared" si="60"/>
        <v>0.0004551661356</v>
      </c>
      <c r="J68" s="20" t="str">
        <f t="shared" ref="J68:J75" si="62">(1/13)^2*(4/13)*(12/13)</f>
        <v>0.001680613424</v>
      </c>
      <c r="K68" s="20" t="str">
        <f t="shared" ref="K68:K75" si="63">(1/13)^3*(9/13)</f>
        <v>0.000315115017</v>
      </c>
      <c r="L68" s="17"/>
      <c r="M68" s="17"/>
    </row>
    <row r="69">
      <c r="A69" s="18" t="str">
        <f t="shared" ref="A69:A76" si="64">A68+1</f>
        <v>3</v>
      </c>
      <c r="B69" s="20" t="str">
        <f t="shared" ref="B69:I69" si="61">(1/13)^3</f>
        <v>0.0004551661356</v>
      </c>
      <c r="C69" s="20" t="str">
        <f t="shared" si="61"/>
        <v>0.0004551661356</v>
      </c>
      <c r="D69" s="20" t="str">
        <f t="shared" si="61"/>
        <v>0.0004551661356</v>
      </c>
      <c r="E69" s="20" t="str">
        <f t="shared" si="61"/>
        <v>0.0004551661356</v>
      </c>
      <c r="F69" s="20" t="str">
        <f t="shared" si="61"/>
        <v>0.0004551661356</v>
      </c>
      <c r="G69" s="20" t="str">
        <f t="shared" si="61"/>
        <v>0.0004551661356</v>
      </c>
      <c r="H69" s="20" t="str">
        <f t="shared" si="61"/>
        <v>0.0004551661356</v>
      </c>
      <c r="I69" s="20" t="str">
        <f t="shared" si="61"/>
        <v>0.0004551661356</v>
      </c>
      <c r="J69" s="20" t="str">
        <f t="shared" si="62"/>
        <v>0.001680613424</v>
      </c>
      <c r="K69" s="20" t="str">
        <f t="shared" si="63"/>
        <v>0.000315115017</v>
      </c>
      <c r="L69" s="17"/>
      <c r="M69" s="17"/>
    </row>
    <row r="70">
      <c r="A70" s="18" t="str">
        <f t="shared" si="64"/>
        <v>4</v>
      </c>
      <c r="B70" s="20" t="str">
        <f t="shared" ref="B70:I70" si="65">(1/13)^3</f>
        <v>0.0004551661356</v>
      </c>
      <c r="C70" s="20" t="str">
        <f t="shared" si="65"/>
        <v>0.0004551661356</v>
      </c>
      <c r="D70" s="20" t="str">
        <f t="shared" si="65"/>
        <v>0.0004551661356</v>
      </c>
      <c r="E70" s="20" t="str">
        <f t="shared" si="65"/>
        <v>0.0004551661356</v>
      </c>
      <c r="F70" s="20" t="str">
        <f t="shared" si="65"/>
        <v>0.0004551661356</v>
      </c>
      <c r="G70" s="20" t="str">
        <f t="shared" si="65"/>
        <v>0.0004551661356</v>
      </c>
      <c r="H70" s="20" t="str">
        <f t="shared" si="65"/>
        <v>0.0004551661356</v>
      </c>
      <c r="I70" s="20" t="str">
        <f t="shared" si="65"/>
        <v>0.0004551661356</v>
      </c>
      <c r="J70" s="20" t="str">
        <f t="shared" si="62"/>
        <v>0.001680613424</v>
      </c>
      <c r="K70" s="20" t="str">
        <f t="shared" si="63"/>
        <v>0.000315115017</v>
      </c>
      <c r="L70" s="17"/>
      <c r="M70" s="17"/>
    </row>
    <row r="71">
      <c r="A71" s="18" t="str">
        <f t="shared" si="64"/>
        <v>5</v>
      </c>
      <c r="B71" s="20" t="str">
        <f t="shared" ref="B71:I71" si="66">(1/13)^3</f>
        <v>0.0004551661356</v>
      </c>
      <c r="C71" s="20" t="str">
        <f t="shared" si="66"/>
        <v>0.0004551661356</v>
      </c>
      <c r="D71" s="20" t="str">
        <f t="shared" si="66"/>
        <v>0.0004551661356</v>
      </c>
      <c r="E71" s="20" t="str">
        <f t="shared" si="66"/>
        <v>0.0004551661356</v>
      </c>
      <c r="F71" s="20" t="str">
        <f t="shared" si="66"/>
        <v>0.0004551661356</v>
      </c>
      <c r="G71" s="20" t="str">
        <f t="shared" si="66"/>
        <v>0.0004551661356</v>
      </c>
      <c r="H71" s="20" t="str">
        <f t="shared" si="66"/>
        <v>0.0004551661356</v>
      </c>
      <c r="I71" s="20" t="str">
        <f t="shared" si="66"/>
        <v>0.0004551661356</v>
      </c>
      <c r="J71" s="20" t="str">
        <f t="shared" si="62"/>
        <v>0.001680613424</v>
      </c>
      <c r="K71" s="20" t="str">
        <f t="shared" si="63"/>
        <v>0.000315115017</v>
      </c>
      <c r="L71" s="17"/>
      <c r="M71" s="17"/>
    </row>
    <row r="72">
      <c r="A72" s="18" t="str">
        <f t="shared" si="64"/>
        <v>6</v>
      </c>
      <c r="B72" s="20" t="str">
        <f t="shared" ref="B72:I72" si="67">(1/13)^3</f>
        <v>0.0004551661356</v>
      </c>
      <c r="C72" s="20" t="str">
        <f t="shared" si="67"/>
        <v>0.0004551661356</v>
      </c>
      <c r="D72" s="20" t="str">
        <f t="shared" si="67"/>
        <v>0.0004551661356</v>
      </c>
      <c r="E72" s="20" t="str">
        <f t="shared" si="67"/>
        <v>0.0004551661356</v>
      </c>
      <c r="F72" s="20" t="str">
        <f t="shared" si="67"/>
        <v>0.0004551661356</v>
      </c>
      <c r="G72" s="20" t="str">
        <f t="shared" si="67"/>
        <v>0.0004551661356</v>
      </c>
      <c r="H72" s="20" t="str">
        <f t="shared" si="67"/>
        <v>0.0004551661356</v>
      </c>
      <c r="I72" s="20" t="str">
        <f t="shared" si="67"/>
        <v>0.0004551661356</v>
      </c>
      <c r="J72" s="20" t="str">
        <f t="shared" si="62"/>
        <v>0.001680613424</v>
      </c>
      <c r="K72" s="20" t="str">
        <f t="shared" si="63"/>
        <v>0.000315115017</v>
      </c>
      <c r="L72" s="17"/>
      <c r="M72" s="17"/>
    </row>
    <row r="73">
      <c r="A73" s="18" t="str">
        <f t="shared" si="64"/>
        <v>7</v>
      </c>
      <c r="B73" s="20" t="str">
        <f t="shared" ref="B73:I73" si="68">(1/13)^3</f>
        <v>0.0004551661356</v>
      </c>
      <c r="C73" s="20" t="str">
        <f t="shared" si="68"/>
        <v>0.0004551661356</v>
      </c>
      <c r="D73" s="20" t="str">
        <f t="shared" si="68"/>
        <v>0.0004551661356</v>
      </c>
      <c r="E73" s="20" t="str">
        <f t="shared" si="68"/>
        <v>0.0004551661356</v>
      </c>
      <c r="F73" s="20" t="str">
        <f t="shared" si="68"/>
        <v>0.0004551661356</v>
      </c>
      <c r="G73" s="20" t="str">
        <f t="shared" si="68"/>
        <v>0.0004551661356</v>
      </c>
      <c r="H73" s="20" t="str">
        <f t="shared" si="68"/>
        <v>0.0004551661356</v>
      </c>
      <c r="I73" s="20" t="str">
        <f t="shared" si="68"/>
        <v>0.0004551661356</v>
      </c>
      <c r="J73" s="20" t="str">
        <f t="shared" si="62"/>
        <v>0.001680613424</v>
      </c>
      <c r="K73" s="20" t="str">
        <f t="shared" si="63"/>
        <v>0.000315115017</v>
      </c>
      <c r="L73" s="17"/>
      <c r="M73" s="17"/>
    </row>
    <row r="74">
      <c r="A74" s="18" t="str">
        <f t="shared" si="64"/>
        <v>8</v>
      </c>
      <c r="B74" s="20" t="str">
        <f t="shared" ref="B74:I74" si="69">(1/13)^3</f>
        <v>0.0004551661356</v>
      </c>
      <c r="C74" s="20" t="str">
        <f t="shared" si="69"/>
        <v>0.0004551661356</v>
      </c>
      <c r="D74" s="20" t="str">
        <f t="shared" si="69"/>
        <v>0.0004551661356</v>
      </c>
      <c r="E74" s="20" t="str">
        <f t="shared" si="69"/>
        <v>0.0004551661356</v>
      </c>
      <c r="F74" s="20" t="str">
        <f t="shared" si="69"/>
        <v>0.0004551661356</v>
      </c>
      <c r="G74" s="20" t="str">
        <f t="shared" si="69"/>
        <v>0.0004551661356</v>
      </c>
      <c r="H74" s="20" t="str">
        <f t="shared" si="69"/>
        <v>0.0004551661356</v>
      </c>
      <c r="I74" s="20" t="str">
        <f t="shared" si="69"/>
        <v>0.0004551661356</v>
      </c>
      <c r="J74" s="20" t="str">
        <f t="shared" si="62"/>
        <v>0.001680613424</v>
      </c>
      <c r="K74" s="20" t="str">
        <f t="shared" si="63"/>
        <v>0.000315115017</v>
      </c>
      <c r="L74" s="17"/>
      <c r="M74" s="17"/>
    </row>
    <row r="75">
      <c r="A75" s="18" t="str">
        <f t="shared" si="64"/>
        <v>9</v>
      </c>
      <c r="B75" s="20" t="str">
        <f t="shared" ref="B75:I75" si="70">(1/13)^3</f>
        <v>0.0004551661356</v>
      </c>
      <c r="C75" s="20" t="str">
        <f t="shared" si="70"/>
        <v>0.0004551661356</v>
      </c>
      <c r="D75" s="20" t="str">
        <f t="shared" si="70"/>
        <v>0.0004551661356</v>
      </c>
      <c r="E75" s="20" t="str">
        <f t="shared" si="70"/>
        <v>0.0004551661356</v>
      </c>
      <c r="F75" s="20" t="str">
        <f t="shared" si="70"/>
        <v>0.0004551661356</v>
      </c>
      <c r="G75" s="20" t="str">
        <f t="shared" si="70"/>
        <v>0.0004551661356</v>
      </c>
      <c r="H75" s="20" t="str">
        <f t="shared" si="70"/>
        <v>0.0004551661356</v>
      </c>
      <c r="I75" s="20" t="str">
        <f t="shared" si="70"/>
        <v>0.0004551661356</v>
      </c>
      <c r="J75" s="20" t="str">
        <f t="shared" si="62"/>
        <v>0.001680613424</v>
      </c>
      <c r="K75" s="20" t="str">
        <f t="shared" si="63"/>
        <v>0.000315115017</v>
      </c>
      <c r="L75" s="17"/>
      <c r="M75" s="17"/>
    </row>
    <row r="76">
      <c r="A76" s="18" t="str">
        <f t="shared" si="64"/>
        <v>10</v>
      </c>
      <c r="B76" s="20" t="str">
        <f t="shared" ref="B76:I76" si="71">(4/13)^2*(1/13)</f>
        <v>0.00728265817</v>
      </c>
      <c r="C76" s="20" t="str">
        <f t="shared" si="71"/>
        <v>0.00728265817</v>
      </c>
      <c r="D76" s="20" t="str">
        <f t="shared" si="71"/>
        <v>0.00728265817</v>
      </c>
      <c r="E76" s="20" t="str">
        <f t="shared" si="71"/>
        <v>0.00728265817</v>
      </c>
      <c r="F76" s="20" t="str">
        <f t="shared" si="71"/>
        <v>0.00728265817</v>
      </c>
      <c r="G76" s="20" t="str">
        <f t="shared" si="71"/>
        <v>0.00728265817</v>
      </c>
      <c r="H76" s="20" t="str">
        <f t="shared" si="71"/>
        <v>0.00728265817</v>
      </c>
      <c r="I76" s="20" t="str">
        <f t="shared" si="71"/>
        <v>0.00728265817</v>
      </c>
      <c r="J76" s="20" t="str">
        <f>(4/13)^3*(12/13)</f>
        <v>0.02688981478</v>
      </c>
      <c r="K76" s="20" t="str">
        <f>(4/13)^2*(1/13)*(9/13)</f>
        <v>0.005041840272</v>
      </c>
      <c r="L76" s="17"/>
      <c r="M76" s="17"/>
    </row>
    <row r="77">
      <c r="A77" s="14" t="s">
        <v>3</v>
      </c>
      <c r="B77" s="20" t="str">
        <f t="shared" ref="B77:I77" si="72">(1/13)^3</f>
        <v>0.0004551661356</v>
      </c>
      <c r="C77" s="20" t="str">
        <f t="shared" si="72"/>
        <v>0.0004551661356</v>
      </c>
      <c r="D77" s="20" t="str">
        <f t="shared" si="72"/>
        <v>0.0004551661356</v>
      </c>
      <c r="E77" s="20" t="str">
        <f t="shared" si="72"/>
        <v>0.0004551661356</v>
      </c>
      <c r="F77" s="20" t="str">
        <f t="shared" si="72"/>
        <v>0.0004551661356</v>
      </c>
      <c r="G77" s="20" t="str">
        <f t="shared" si="72"/>
        <v>0.0004551661356</v>
      </c>
      <c r="H77" s="20" t="str">
        <f t="shared" si="72"/>
        <v>0.0004551661356</v>
      </c>
      <c r="I77" s="20" t="str">
        <f t="shared" si="72"/>
        <v>0.0004551661356</v>
      </c>
      <c r="J77" s="20" t="str">
        <f>(1/13)^2*(4/13)*(12/13)</f>
        <v>0.001680613424</v>
      </c>
      <c r="K77" s="20" t="str">
        <f>(1/13)^3*(9/13)</f>
        <v>0.000315115017</v>
      </c>
      <c r="L77" s="17"/>
      <c r="M77" s="21" t="str">
        <f>SUM(B68:K77)</f>
        <v>0.1409264381</v>
      </c>
    </row>
    <row r="78">
      <c r="A78" s="19"/>
    </row>
    <row r="79">
      <c r="A79" s="19"/>
    </row>
    <row r="80">
      <c r="A80" s="6"/>
      <c r="B80" s="15" t="s">
        <v>26</v>
      </c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</row>
    <row r="81">
      <c r="A81" s="15" t="s">
        <v>27</v>
      </c>
      <c r="B81" s="15">
        <v>2.0</v>
      </c>
      <c r="C81" s="18" t="str">
        <f t="shared" ref="C81:J81" si="73">B81+1</f>
        <v>3</v>
      </c>
      <c r="D81" s="18" t="str">
        <f t="shared" si="73"/>
        <v>4</v>
      </c>
      <c r="E81" s="18" t="str">
        <f t="shared" si="73"/>
        <v>5</v>
      </c>
      <c r="F81" s="18" t="str">
        <f t="shared" si="73"/>
        <v>6</v>
      </c>
      <c r="G81" s="18" t="str">
        <f t="shared" si="73"/>
        <v>7</v>
      </c>
      <c r="H81" s="18" t="str">
        <f t="shared" si="73"/>
        <v>8</v>
      </c>
      <c r="I81" s="18" t="str">
        <f t="shared" si="73"/>
        <v>9</v>
      </c>
      <c r="J81" s="18" t="str">
        <f t="shared" si="73"/>
        <v>10</v>
      </c>
      <c r="K81" s="14"/>
      <c r="L81" s="6"/>
      <c r="M81" s="6"/>
    </row>
    <row r="82">
      <c r="A82" s="15">
        <v>2.0</v>
      </c>
      <c r="B82" s="17"/>
      <c r="C82" s="16" t="str">
        <f t="shared" ref="C82:J82" si="74">$A82+C$81</f>
        <v>5</v>
      </c>
      <c r="D82" s="16" t="str">
        <f t="shared" si="74"/>
        <v>6</v>
      </c>
      <c r="E82" s="16" t="str">
        <f t="shared" si="74"/>
        <v>7</v>
      </c>
      <c r="F82" s="16" t="str">
        <f t="shared" si="74"/>
        <v>8</v>
      </c>
      <c r="G82" s="16" t="str">
        <f t="shared" si="74"/>
        <v>9</v>
      </c>
      <c r="H82" s="16" t="str">
        <f t="shared" si="74"/>
        <v>10</v>
      </c>
      <c r="I82" s="16" t="str">
        <f t="shared" si="74"/>
        <v>11</v>
      </c>
      <c r="J82" s="16" t="str">
        <f t="shared" si="74"/>
        <v>12</v>
      </c>
      <c r="K82" s="17"/>
      <c r="L82" s="17"/>
      <c r="M82" s="17"/>
    </row>
    <row r="83">
      <c r="A83" s="18" t="str">
        <f t="shared" ref="A83:A90" si="76">A82+1</f>
        <v>3</v>
      </c>
      <c r="B83" s="16" t="str">
        <f t="shared" ref="B83:B90" si="77">$A83+B$81</f>
        <v>5</v>
      </c>
      <c r="C83" s="17"/>
      <c r="D83" s="16" t="str">
        <f t="shared" ref="D83:J83" si="75">$A83+D$81</f>
        <v>7</v>
      </c>
      <c r="E83" s="16" t="str">
        <f t="shared" si="75"/>
        <v>8</v>
      </c>
      <c r="F83" s="16" t="str">
        <f t="shared" si="75"/>
        <v>9</v>
      </c>
      <c r="G83" s="16" t="str">
        <f t="shared" si="75"/>
        <v>10</v>
      </c>
      <c r="H83" s="16" t="str">
        <f t="shared" si="75"/>
        <v>11</v>
      </c>
      <c r="I83" s="16" t="str">
        <f t="shared" si="75"/>
        <v>12</v>
      </c>
      <c r="J83" s="16" t="str">
        <f t="shared" si="75"/>
        <v>13</v>
      </c>
      <c r="K83" s="17"/>
      <c r="L83" s="17"/>
      <c r="M83" s="17"/>
    </row>
    <row r="84">
      <c r="A84" s="18" t="str">
        <f t="shared" si="76"/>
        <v>4</v>
      </c>
      <c r="B84" s="16" t="str">
        <f t="shared" si="77"/>
        <v>6</v>
      </c>
      <c r="C84" s="16" t="str">
        <f t="shared" ref="C84:C90" si="79">$A84+C$81</f>
        <v>7</v>
      </c>
      <c r="D84" s="17"/>
      <c r="E84" s="16" t="str">
        <f t="shared" ref="E84:J84" si="78">$A84+E$81</f>
        <v>9</v>
      </c>
      <c r="F84" s="16" t="str">
        <f t="shared" si="78"/>
        <v>10</v>
      </c>
      <c r="G84" s="16" t="str">
        <f t="shared" si="78"/>
        <v>11</v>
      </c>
      <c r="H84" s="16" t="str">
        <f t="shared" si="78"/>
        <v>12</v>
      </c>
      <c r="I84" s="16" t="str">
        <f t="shared" si="78"/>
        <v>13</v>
      </c>
      <c r="J84" s="16" t="str">
        <f t="shared" si="78"/>
        <v>14</v>
      </c>
      <c r="K84" s="17"/>
      <c r="L84" s="17"/>
      <c r="M84" s="17"/>
    </row>
    <row r="85">
      <c r="A85" s="18" t="str">
        <f t="shared" si="76"/>
        <v>5</v>
      </c>
      <c r="B85" s="16" t="str">
        <f t="shared" si="77"/>
        <v>7</v>
      </c>
      <c r="C85" s="16" t="str">
        <f t="shared" si="79"/>
        <v>8</v>
      </c>
      <c r="D85" s="16" t="str">
        <f t="shared" ref="D85:D90" si="81">$A85+D$81</f>
        <v>9</v>
      </c>
      <c r="E85" s="17"/>
      <c r="F85" s="16" t="str">
        <f t="shared" ref="F85:J85" si="80">$A85+F$81</f>
        <v>11</v>
      </c>
      <c r="G85" s="16" t="str">
        <f t="shared" si="80"/>
        <v>12</v>
      </c>
      <c r="H85" s="16" t="str">
        <f t="shared" si="80"/>
        <v>13</v>
      </c>
      <c r="I85" s="16" t="str">
        <f t="shared" si="80"/>
        <v>14</v>
      </c>
      <c r="J85" s="16" t="str">
        <f t="shared" si="80"/>
        <v>15</v>
      </c>
      <c r="K85" s="17"/>
      <c r="L85" s="17"/>
      <c r="M85" s="17"/>
    </row>
    <row r="86">
      <c r="A86" s="18" t="str">
        <f t="shared" si="76"/>
        <v>6</v>
      </c>
      <c r="B86" s="16" t="str">
        <f t="shared" si="77"/>
        <v>8</v>
      </c>
      <c r="C86" s="16" t="str">
        <f t="shared" si="79"/>
        <v>9</v>
      </c>
      <c r="D86" s="16" t="str">
        <f t="shared" si="81"/>
        <v>10</v>
      </c>
      <c r="E86" s="16" t="str">
        <f t="shared" ref="E86:E90" si="83">$A86+E$81</f>
        <v>11</v>
      </c>
      <c r="F86" s="17"/>
      <c r="G86" s="16" t="str">
        <f t="shared" ref="G86:J86" si="82">$A86+G$81</f>
        <v>13</v>
      </c>
      <c r="H86" s="16" t="str">
        <f t="shared" si="82"/>
        <v>14</v>
      </c>
      <c r="I86" s="16" t="str">
        <f t="shared" si="82"/>
        <v>15</v>
      </c>
      <c r="J86" s="16" t="str">
        <f t="shared" si="82"/>
        <v>16</v>
      </c>
      <c r="K86" s="17"/>
      <c r="L86" s="17"/>
      <c r="M86" s="17"/>
    </row>
    <row r="87">
      <c r="A87" s="18" t="str">
        <f t="shared" si="76"/>
        <v>7</v>
      </c>
      <c r="B87" s="16" t="str">
        <f t="shared" si="77"/>
        <v>9</v>
      </c>
      <c r="C87" s="16" t="str">
        <f t="shared" si="79"/>
        <v>10</v>
      </c>
      <c r="D87" s="16" t="str">
        <f t="shared" si="81"/>
        <v>11</v>
      </c>
      <c r="E87" s="16" t="str">
        <f t="shared" si="83"/>
        <v>12</v>
      </c>
      <c r="F87" s="16" t="str">
        <f t="shared" ref="F87:F90" si="85">$A87+F$81</f>
        <v>13</v>
      </c>
      <c r="G87" s="17"/>
      <c r="H87" s="16" t="str">
        <f t="shared" ref="H87:J87" si="84">$A87+H$81</f>
        <v>15</v>
      </c>
      <c r="I87" s="16" t="str">
        <f t="shared" si="84"/>
        <v>16</v>
      </c>
      <c r="J87" s="16" t="str">
        <f t="shared" si="84"/>
        <v>17</v>
      </c>
      <c r="K87" s="17"/>
      <c r="L87" s="17"/>
      <c r="M87" s="17"/>
    </row>
    <row r="88">
      <c r="A88" s="18" t="str">
        <f t="shared" si="76"/>
        <v>8</v>
      </c>
      <c r="B88" s="16" t="str">
        <f t="shared" si="77"/>
        <v>10</v>
      </c>
      <c r="C88" s="16" t="str">
        <f t="shared" si="79"/>
        <v>11</v>
      </c>
      <c r="D88" s="16" t="str">
        <f t="shared" si="81"/>
        <v>12</v>
      </c>
      <c r="E88" s="16" t="str">
        <f t="shared" si="83"/>
        <v>13</v>
      </c>
      <c r="F88" s="16" t="str">
        <f t="shared" si="85"/>
        <v>14</v>
      </c>
      <c r="G88" s="16" t="str">
        <f t="shared" ref="G88:G90" si="87">$A88+G$81</f>
        <v>15</v>
      </c>
      <c r="H88" s="17"/>
      <c r="I88" s="16" t="str">
        <f t="shared" ref="I88:J88" si="86">$A88+I$81</f>
        <v>17</v>
      </c>
      <c r="J88" s="16" t="str">
        <f t="shared" si="86"/>
        <v>18</v>
      </c>
      <c r="K88" s="17"/>
      <c r="L88" s="17"/>
      <c r="M88" s="17"/>
    </row>
    <row r="89">
      <c r="A89" s="18" t="str">
        <f t="shared" si="76"/>
        <v>9</v>
      </c>
      <c r="B89" s="16" t="str">
        <f t="shared" si="77"/>
        <v>11</v>
      </c>
      <c r="C89" s="16" t="str">
        <f t="shared" si="79"/>
        <v>12</v>
      </c>
      <c r="D89" s="16" t="str">
        <f t="shared" si="81"/>
        <v>13</v>
      </c>
      <c r="E89" s="16" t="str">
        <f t="shared" si="83"/>
        <v>14</v>
      </c>
      <c r="F89" s="16" t="str">
        <f t="shared" si="85"/>
        <v>15</v>
      </c>
      <c r="G89" s="16" t="str">
        <f t="shared" si="87"/>
        <v>16</v>
      </c>
      <c r="H89" s="16" t="str">
        <f t="shared" ref="H89:H90" si="88">$A89+H$81</f>
        <v>17</v>
      </c>
      <c r="I89" s="17"/>
      <c r="J89" s="16" t="str">
        <f>$A89+J$81</f>
        <v>19</v>
      </c>
      <c r="K89" s="17"/>
      <c r="L89" s="17"/>
      <c r="M89" s="17"/>
    </row>
    <row r="90">
      <c r="A90" s="18" t="str">
        <f t="shared" si="76"/>
        <v>10</v>
      </c>
      <c r="B90" s="16" t="str">
        <f t="shared" si="77"/>
        <v>12</v>
      </c>
      <c r="C90" s="16" t="str">
        <f t="shared" si="79"/>
        <v>13</v>
      </c>
      <c r="D90" s="16" t="str">
        <f t="shared" si="81"/>
        <v>14</v>
      </c>
      <c r="E90" s="16" t="str">
        <f t="shared" si="83"/>
        <v>15</v>
      </c>
      <c r="F90" s="16" t="str">
        <f t="shared" si="85"/>
        <v>16</v>
      </c>
      <c r="G90" s="16" t="str">
        <f t="shared" si="87"/>
        <v>17</v>
      </c>
      <c r="H90" s="16" t="str">
        <f t="shared" si="88"/>
        <v>18</v>
      </c>
      <c r="I90" s="16" t="str">
        <f>$A90+I$81</f>
        <v>19</v>
      </c>
      <c r="J90" s="17"/>
      <c r="K90" s="17"/>
      <c r="L90" s="17"/>
      <c r="M90" s="17"/>
    </row>
    <row r="91">
      <c r="A91" s="14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</row>
    <row r="92">
      <c r="A92" s="19"/>
    </row>
    <row r="93">
      <c r="A93" s="15" t="s">
        <v>28</v>
      </c>
      <c r="L93" s="17"/>
      <c r="M93" s="17"/>
    </row>
    <row r="94">
      <c r="A94" s="19"/>
    </row>
    <row r="95">
      <c r="A95" s="6"/>
      <c r="B95" s="15" t="s">
        <v>26</v>
      </c>
      <c r="L95" s="17"/>
      <c r="M95" s="17"/>
    </row>
    <row r="96">
      <c r="A96" s="15" t="s">
        <v>27</v>
      </c>
      <c r="B96" s="15">
        <v>2.0</v>
      </c>
      <c r="C96" s="18" t="str">
        <f t="shared" ref="C96:I96" si="89">B96+1</f>
        <v>3</v>
      </c>
      <c r="D96" s="18" t="str">
        <f t="shared" si="89"/>
        <v>4</v>
      </c>
      <c r="E96" s="18" t="str">
        <f t="shared" si="89"/>
        <v>5</v>
      </c>
      <c r="F96" s="18" t="str">
        <f t="shared" si="89"/>
        <v>6</v>
      </c>
      <c r="G96" s="18" t="str">
        <f t="shared" si="89"/>
        <v>7</v>
      </c>
      <c r="H96" s="18" t="str">
        <f t="shared" si="89"/>
        <v>8</v>
      </c>
      <c r="I96" s="18" t="str">
        <f t="shared" si="89"/>
        <v>9</v>
      </c>
      <c r="J96" s="14" t="s">
        <v>29</v>
      </c>
      <c r="K96" s="14"/>
      <c r="L96" s="6"/>
      <c r="M96" s="6"/>
    </row>
    <row r="97">
      <c r="A97" s="15">
        <v>2.0</v>
      </c>
      <c r="B97" s="20" t="str">
        <f t="shared" ref="B97:I97" si="90">(1/13)^2</f>
        <v>0.005917159763</v>
      </c>
      <c r="C97" s="20" t="str">
        <f t="shared" si="90"/>
        <v>0.005917159763</v>
      </c>
      <c r="D97" s="20" t="str">
        <f t="shared" si="90"/>
        <v>0.005917159763</v>
      </c>
      <c r="E97" s="20" t="str">
        <f t="shared" si="90"/>
        <v>0.005917159763</v>
      </c>
      <c r="F97" s="20" t="str">
        <f t="shared" si="90"/>
        <v>0.005917159763</v>
      </c>
      <c r="G97" s="20" t="str">
        <f t="shared" si="90"/>
        <v>0.005917159763</v>
      </c>
      <c r="H97" s="20" t="str">
        <f t="shared" si="90"/>
        <v>0.005917159763</v>
      </c>
      <c r="I97" s="20" t="str">
        <f t="shared" si="90"/>
        <v>0.005917159763</v>
      </c>
      <c r="J97" s="20" t="str">
        <f t="shared" ref="J97:J104" si="92">(1/13)*(4/13)</f>
        <v>0.02366863905</v>
      </c>
      <c r="K97" s="17"/>
      <c r="L97" s="17"/>
      <c r="M97" s="17"/>
    </row>
    <row r="98">
      <c r="A98" s="18" t="str">
        <f t="shared" ref="A98:A104" si="93">A97+1</f>
        <v>3</v>
      </c>
      <c r="B98" s="20" t="str">
        <f t="shared" ref="B98:I98" si="91">(1/13)^2</f>
        <v>0.005917159763</v>
      </c>
      <c r="C98" s="20" t="str">
        <f t="shared" si="91"/>
        <v>0.005917159763</v>
      </c>
      <c r="D98" s="20" t="str">
        <f t="shared" si="91"/>
        <v>0.005917159763</v>
      </c>
      <c r="E98" s="20" t="str">
        <f t="shared" si="91"/>
        <v>0.005917159763</v>
      </c>
      <c r="F98" s="20" t="str">
        <f t="shared" si="91"/>
        <v>0.005917159763</v>
      </c>
      <c r="G98" s="20" t="str">
        <f t="shared" si="91"/>
        <v>0.005917159763</v>
      </c>
      <c r="H98" s="20" t="str">
        <f t="shared" si="91"/>
        <v>0.005917159763</v>
      </c>
      <c r="I98" s="20" t="str">
        <f t="shared" si="91"/>
        <v>0.005917159763</v>
      </c>
      <c r="J98" s="20" t="str">
        <f t="shared" si="92"/>
        <v>0.02366863905</v>
      </c>
      <c r="K98" s="17"/>
      <c r="L98" s="17"/>
      <c r="M98" s="17"/>
    </row>
    <row r="99">
      <c r="A99" s="18" t="str">
        <f t="shared" si="93"/>
        <v>4</v>
      </c>
      <c r="B99" s="20" t="str">
        <f t="shared" ref="B99:I99" si="94">(1/13)^2</f>
        <v>0.005917159763</v>
      </c>
      <c r="C99" s="20" t="str">
        <f t="shared" si="94"/>
        <v>0.005917159763</v>
      </c>
      <c r="D99" s="20" t="str">
        <f t="shared" si="94"/>
        <v>0.005917159763</v>
      </c>
      <c r="E99" s="20" t="str">
        <f t="shared" si="94"/>
        <v>0.005917159763</v>
      </c>
      <c r="F99" s="20" t="str">
        <f t="shared" si="94"/>
        <v>0.005917159763</v>
      </c>
      <c r="G99" s="20" t="str">
        <f t="shared" si="94"/>
        <v>0.005917159763</v>
      </c>
      <c r="H99" s="20" t="str">
        <f t="shared" si="94"/>
        <v>0.005917159763</v>
      </c>
      <c r="I99" s="20" t="str">
        <f t="shared" si="94"/>
        <v>0.005917159763</v>
      </c>
      <c r="J99" s="20" t="str">
        <f t="shared" si="92"/>
        <v>0.02366863905</v>
      </c>
      <c r="K99" s="17"/>
      <c r="L99" s="17"/>
      <c r="M99" s="17"/>
    </row>
    <row r="100">
      <c r="A100" s="18" t="str">
        <f t="shared" si="93"/>
        <v>5</v>
      </c>
      <c r="B100" s="20" t="str">
        <f t="shared" ref="B100:I100" si="95">(1/13)^2</f>
        <v>0.005917159763</v>
      </c>
      <c r="C100" s="20" t="str">
        <f t="shared" si="95"/>
        <v>0.005917159763</v>
      </c>
      <c r="D100" s="20" t="str">
        <f t="shared" si="95"/>
        <v>0.005917159763</v>
      </c>
      <c r="E100" s="20" t="str">
        <f t="shared" si="95"/>
        <v>0.005917159763</v>
      </c>
      <c r="F100" s="20" t="str">
        <f t="shared" si="95"/>
        <v>0.005917159763</v>
      </c>
      <c r="G100" s="20" t="str">
        <f t="shared" si="95"/>
        <v>0.005917159763</v>
      </c>
      <c r="H100" s="20" t="str">
        <f t="shared" si="95"/>
        <v>0.005917159763</v>
      </c>
      <c r="I100" s="20" t="str">
        <f t="shared" si="95"/>
        <v>0.005917159763</v>
      </c>
      <c r="J100" s="20" t="str">
        <f t="shared" si="92"/>
        <v>0.02366863905</v>
      </c>
      <c r="K100" s="17"/>
      <c r="L100" s="17"/>
      <c r="M100" s="17"/>
    </row>
    <row r="101">
      <c r="A101" s="18" t="str">
        <f t="shared" si="93"/>
        <v>6</v>
      </c>
      <c r="B101" s="20" t="str">
        <f t="shared" ref="B101:I101" si="96">(1/13)^2</f>
        <v>0.005917159763</v>
      </c>
      <c r="C101" s="20" t="str">
        <f t="shared" si="96"/>
        <v>0.005917159763</v>
      </c>
      <c r="D101" s="20" t="str">
        <f t="shared" si="96"/>
        <v>0.005917159763</v>
      </c>
      <c r="E101" s="20" t="str">
        <f t="shared" si="96"/>
        <v>0.005917159763</v>
      </c>
      <c r="F101" s="20" t="str">
        <f t="shared" si="96"/>
        <v>0.005917159763</v>
      </c>
      <c r="G101" s="20" t="str">
        <f t="shared" si="96"/>
        <v>0.005917159763</v>
      </c>
      <c r="H101" s="20" t="str">
        <f t="shared" si="96"/>
        <v>0.005917159763</v>
      </c>
      <c r="I101" s="20" t="str">
        <f t="shared" si="96"/>
        <v>0.005917159763</v>
      </c>
      <c r="J101" s="20" t="str">
        <f t="shared" si="92"/>
        <v>0.02366863905</v>
      </c>
      <c r="K101" s="17"/>
      <c r="L101" s="17"/>
      <c r="M101" s="17"/>
    </row>
    <row r="102">
      <c r="A102" s="18" t="str">
        <f t="shared" si="93"/>
        <v>7</v>
      </c>
      <c r="B102" s="20" t="str">
        <f t="shared" ref="B102:I102" si="97">(1/13)^2</f>
        <v>0.005917159763</v>
      </c>
      <c r="C102" s="20" t="str">
        <f t="shared" si="97"/>
        <v>0.005917159763</v>
      </c>
      <c r="D102" s="20" t="str">
        <f t="shared" si="97"/>
        <v>0.005917159763</v>
      </c>
      <c r="E102" s="20" t="str">
        <f t="shared" si="97"/>
        <v>0.005917159763</v>
      </c>
      <c r="F102" s="20" t="str">
        <f t="shared" si="97"/>
        <v>0.005917159763</v>
      </c>
      <c r="G102" s="20" t="str">
        <f t="shared" si="97"/>
        <v>0.005917159763</v>
      </c>
      <c r="H102" s="20" t="str">
        <f t="shared" si="97"/>
        <v>0.005917159763</v>
      </c>
      <c r="I102" s="20" t="str">
        <f t="shared" si="97"/>
        <v>0.005917159763</v>
      </c>
      <c r="J102" s="20" t="str">
        <f t="shared" si="92"/>
        <v>0.02366863905</v>
      </c>
      <c r="K102" s="17"/>
      <c r="L102" s="17"/>
      <c r="M102" s="17"/>
    </row>
    <row r="103">
      <c r="A103" s="18" t="str">
        <f t="shared" si="93"/>
        <v>8</v>
      </c>
      <c r="B103" s="20" t="str">
        <f t="shared" ref="B103:I103" si="98">(1/13)^2</f>
        <v>0.005917159763</v>
      </c>
      <c r="C103" s="20" t="str">
        <f t="shared" si="98"/>
        <v>0.005917159763</v>
      </c>
      <c r="D103" s="20" t="str">
        <f t="shared" si="98"/>
        <v>0.005917159763</v>
      </c>
      <c r="E103" s="20" t="str">
        <f t="shared" si="98"/>
        <v>0.005917159763</v>
      </c>
      <c r="F103" s="20" t="str">
        <f t="shared" si="98"/>
        <v>0.005917159763</v>
      </c>
      <c r="G103" s="20" t="str">
        <f t="shared" si="98"/>
        <v>0.005917159763</v>
      </c>
      <c r="H103" s="20" t="str">
        <f t="shared" si="98"/>
        <v>0.005917159763</v>
      </c>
      <c r="I103" s="20" t="str">
        <f t="shared" si="98"/>
        <v>0.005917159763</v>
      </c>
      <c r="J103" s="20" t="str">
        <f t="shared" si="92"/>
        <v>0.02366863905</v>
      </c>
      <c r="K103" s="17"/>
      <c r="L103" s="17"/>
      <c r="M103" s="17"/>
    </row>
    <row r="104">
      <c r="A104" s="18" t="str">
        <f t="shared" si="93"/>
        <v>9</v>
      </c>
      <c r="B104" s="20" t="str">
        <f t="shared" ref="B104:I104" si="99">(1/13)^2</f>
        <v>0.005917159763</v>
      </c>
      <c r="C104" s="20" t="str">
        <f t="shared" si="99"/>
        <v>0.005917159763</v>
      </c>
      <c r="D104" s="20" t="str">
        <f t="shared" si="99"/>
        <v>0.005917159763</v>
      </c>
      <c r="E104" s="20" t="str">
        <f t="shared" si="99"/>
        <v>0.005917159763</v>
      </c>
      <c r="F104" s="20" t="str">
        <f t="shared" si="99"/>
        <v>0.005917159763</v>
      </c>
      <c r="G104" s="20" t="str">
        <f t="shared" si="99"/>
        <v>0.005917159763</v>
      </c>
      <c r="H104" s="20" t="str">
        <f t="shared" si="99"/>
        <v>0.005917159763</v>
      </c>
      <c r="I104" s="20" t="str">
        <f t="shared" si="99"/>
        <v>0.005917159763</v>
      </c>
      <c r="J104" s="20" t="str">
        <f t="shared" si="92"/>
        <v>0.02366863905</v>
      </c>
      <c r="K104" s="17"/>
      <c r="L104" s="17"/>
      <c r="M104" s="17"/>
    </row>
    <row r="105">
      <c r="A105" s="14" t="s">
        <v>29</v>
      </c>
      <c r="B105" s="20" t="str">
        <f t="shared" ref="B105:J105" si="100">(1/13)*(4/13)</f>
        <v>0.02366863905</v>
      </c>
      <c r="C105" s="20" t="str">
        <f t="shared" si="100"/>
        <v>0.02366863905</v>
      </c>
      <c r="D105" s="20" t="str">
        <f t="shared" si="100"/>
        <v>0.02366863905</v>
      </c>
      <c r="E105" s="20" t="str">
        <f t="shared" si="100"/>
        <v>0.02366863905</v>
      </c>
      <c r="F105" s="20" t="str">
        <f t="shared" si="100"/>
        <v>0.02366863905</v>
      </c>
      <c r="G105" s="20" t="str">
        <f t="shared" si="100"/>
        <v>0.02366863905</v>
      </c>
      <c r="H105" s="20" t="str">
        <f t="shared" si="100"/>
        <v>0.02366863905</v>
      </c>
      <c r="I105" s="20" t="str">
        <f t="shared" si="100"/>
        <v>0.02366863905</v>
      </c>
      <c r="J105" s="20" t="str">
        <f t="shared" si="100"/>
        <v>0.02366863905</v>
      </c>
      <c r="K105" s="17"/>
      <c r="L105" s="17"/>
      <c r="M105" s="17"/>
    </row>
    <row r="106">
      <c r="A106" s="14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</row>
    <row r="107">
      <c r="A107" s="19"/>
    </row>
    <row r="108">
      <c r="A108" s="19"/>
    </row>
    <row r="109">
      <c r="A109" s="19"/>
    </row>
    <row r="110">
      <c r="A110" s="19"/>
    </row>
    <row r="111">
      <c r="A111" s="19"/>
    </row>
    <row r="112">
      <c r="A112" s="14" t="s">
        <v>30</v>
      </c>
      <c r="B112" s="15" t="s">
        <v>28</v>
      </c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</row>
    <row r="113">
      <c r="A113" s="15">
        <v>5.0</v>
      </c>
      <c r="B113" s="20" t="str">
        <f t="shared" ref="B113:B128" si="101">SUMIF($B$82:$J$90,A113,$B$97:$J$105)</f>
        <v>0.01183431953</v>
      </c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</row>
    <row r="114">
      <c r="A114" s="18" t="str">
        <f t="shared" ref="A114:A128" si="102">A113+1</f>
        <v>6</v>
      </c>
      <c r="B114" s="20" t="str">
        <f t="shared" si="101"/>
        <v>0.01183431953</v>
      </c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</row>
    <row r="115">
      <c r="A115" s="18" t="str">
        <f t="shared" si="102"/>
        <v>7</v>
      </c>
      <c r="B115" s="20" t="str">
        <f t="shared" si="101"/>
        <v>0.02366863905</v>
      </c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</row>
    <row r="116">
      <c r="A116" s="18" t="str">
        <f t="shared" si="102"/>
        <v>8</v>
      </c>
      <c r="B116" s="20" t="str">
        <f t="shared" si="101"/>
        <v>0.02366863905</v>
      </c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</row>
    <row r="117">
      <c r="A117" s="18" t="str">
        <f t="shared" si="102"/>
        <v>9</v>
      </c>
      <c r="B117" s="20" t="str">
        <f t="shared" si="101"/>
        <v>0.03550295858</v>
      </c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</row>
    <row r="118">
      <c r="A118" s="18" t="str">
        <f t="shared" si="102"/>
        <v>10</v>
      </c>
      <c r="B118" s="20" t="str">
        <f t="shared" si="101"/>
        <v>0.03550295858</v>
      </c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</row>
    <row r="119">
      <c r="A119" s="18" t="str">
        <f t="shared" si="102"/>
        <v>11</v>
      </c>
      <c r="B119" s="20" t="str">
        <f t="shared" si="101"/>
        <v>0.04733727811</v>
      </c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</row>
    <row r="120">
      <c r="A120" s="18" t="str">
        <f t="shared" si="102"/>
        <v>12</v>
      </c>
      <c r="B120" s="20" t="str">
        <f t="shared" si="101"/>
        <v>0.08284023669</v>
      </c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</row>
    <row r="121">
      <c r="A121" s="18" t="str">
        <f t="shared" si="102"/>
        <v>13</v>
      </c>
      <c r="B121" s="20" t="str">
        <f t="shared" si="101"/>
        <v>0.08284023669</v>
      </c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</row>
    <row r="122">
      <c r="A122" s="18" t="str">
        <f t="shared" si="102"/>
        <v>14</v>
      </c>
      <c r="B122" s="20" t="str">
        <f t="shared" si="101"/>
        <v>0.07100591716</v>
      </c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</row>
    <row r="123">
      <c r="A123" s="18" t="str">
        <f t="shared" si="102"/>
        <v>15</v>
      </c>
      <c r="B123" s="20" t="str">
        <f t="shared" si="101"/>
        <v>0.07100591716</v>
      </c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</row>
    <row r="124">
      <c r="A124" s="18" t="str">
        <f t="shared" si="102"/>
        <v>16</v>
      </c>
      <c r="B124" s="20" t="str">
        <f t="shared" si="101"/>
        <v>0.05917159763</v>
      </c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</row>
    <row r="125">
      <c r="A125" s="18" t="str">
        <f t="shared" si="102"/>
        <v>17</v>
      </c>
      <c r="B125" s="20" t="str">
        <f t="shared" si="101"/>
        <v>0.05917159763</v>
      </c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</row>
    <row r="126">
      <c r="A126" s="18" t="str">
        <f t="shared" si="102"/>
        <v>18</v>
      </c>
      <c r="B126" s="20" t="str">
        <f t="shared" si="101"/>
        <v>0.04733727811</v>
      </c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</row>
    <row r="127">
      <c r="A127" s="18" t="str">
        <f t="shared" si="102"/>
        <v>19</v>
      </c>
      <c r="B127" s="20" t="str">
        <f t="shared" si="101"/>
        <v>0.04733727811</v>
      </c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</row>
    <row r="128">
      <c r="A128" s="18" t="str">
        <f t="shared" si="102"/>
        <v>20</v>
      </c>
      <c r="B128" s="20" t="str">
        <f t="shared" si="101"/>
        <v>0</v>
      </c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</row>
  </sheetData>
  <mergeCells count="16">
    <mergeCell ref="A53:M53"/>
    <mergeCell ref="A1:M2"/>
    <mergeCell ref="A54:M54"/>
    <mergeCell ref="A55:M55"/>
    <mergeCell ref="A66:M66"/>
    <mergeCell ref="A78:M78"/>
    <mergeCell ref="A79:M79"/>
    <mergeCell ref="A93:K93"/>
    <mergeCell ref="A92:M92"/>
    <mergeCell ref="A94:M94"/>
    <mergeCell ref="B95:K95"/>
    <mergeCell ref="A107:M107"/>
    <mergeCell ref="A108:M108"/>
    <mergeCell ref="A109:M109"/>
    <mergeCell ref="A110:M110"/>
    <mergeCell ref="A111:M11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14"/>
    <col customWidth="1" min="2" max="2" width="3.14"/>
    <col customWidth="1" min="3" max="10" width="9.0"/>
    <col customWidth="1" min="11" max="11" width="10.43"/>
    <col customWidth="1" min="12" max="12" width="9.0"/>
    <col customWidth="1" min="13" max="13" width="3.14"/>
    <col customWidth="1" min="14" max="14" width="10.43"/>
    <col customWidth="1" min="15" max="15" width="3.14"/>
    <col customWidth="1" min="16" max="16" width="13.0"/>
  </cols>
  <sheetData>
    <row r="1">
      <c r="A1" s="1" t="s">
        <v>31</v>
      </c>
    </row>
    <row r="3">
      <c r="A3" s="23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5"/>
      <c r="N3" s="25"/>
      <c r="O3" s="25"/>
      <c r="P3" s="25"/>
    </row>
    <row r="4">
      <c r="A4" s="23"/>
      <c r="B4" s="26"/>
      <c r="C4" s="26">
        <v>2.0</v>
      </c>
      <c r="D4" s="26">
        <v>3.0</v>
      </c>
      <c r="E4" s="26">
        <v>4.0</v>
      </c>
      <c r="F4" s="26">
        <v>5.0</v>
      </c>
      <c r="G4" s="26">
        <v>6.0</v>
      </c>
      <c r="H4" s="26">
        <v>7.0</v>
      </c>
      <c r="I4" s="26">
        <v>8.0</v>
      </c>
      <c r="J4" s="26">
        <v>9.0</v>
      </c>
      <c r="K4" s="26">
        <v>10.0</v>
      </c>
      <c r="L4" s="26" t="s">
        <v>3</v>
      </c>
      <c r="M4" s="27"/>
      <c r="N4" s="27" t="s">
        <v>32</v>
      </c>
      <c r="O4" s="27"/>
      <c r="P4" s="27" t="s">
        <v>33</v>
      </c>
    </row>
    <row r="5">
      <c r="A5" s="23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17"/>
      <c r="N5" s="17"/>
      <c r="O5" s="17"/>
      <c r="P5" s="17"/>
    </row>
    <row r="6">
      <c r="A6" s="26">
        <v>8.0</v>
      </c>
      <c r="B6" s="29"/>
      <c r="C6" s="29" t="str">
        <f>Probabilities!B5*$P$6</f>
        <v>2,731</v>
      </c>
      <c r="D6" s="29" t="str">
        <f>Probabilities!C5*$P$6</f>
        <v>2,731</v>
      </c>
      <c r="E6" s="29" t="str">
        <f>Probabilities!D5*$P$6</f>
        <v>2,731</v>
      </c>
      <c r="F6" s="29" t="str">
        <f>Probabilities!E5*$P$6</f>
        <v>2,731</v>
      </c>
      <c r="G6" s="29" t="str">
        <f>Probabilities!F5*$P$6</f>
        <v>2,731</v>
      </c>
      <c r="H6" s="29" t="str">
        <f>Probabilities!G5*$P$6</f>
        <v>2,731</v>
      </c>
      <c r="I6" s="29" t="str">
        <f>Probabilities!H5*$P$6</f>
        <v>2,731</v>
      </c>
      <c r="J6" s="29" t="str">
        <f>Probabilities!I5*$P$6</f>
        <v>2,731</v>
      </c>
      <c r="K6" s="29" t="str">
        <f>Probabilities!J5*$P$6</f>
        <v>10,084</v>
      </c>
      <c r="L6" s="29" t="str">
        <f>Probabilities!K5*$P$6</f>
        <v>1,891</v>
      </c>
      <c r="M6" s="30"/>
      <c r="N6" s="30" t="str">
        <f t="shared" ref="N6:N34" si="1">SUM(C6:L6)</f>
        <v>33,822</v>
      </c>
      <c r="O6" s="30"/>
      <c r="P6" s="30">
        <v>1000000.0</v>
      </c>
    </row>
    <row r="7">
      <c r="A7" s="26">
        <v>9.0</v>
      </c>
      <c r="B7" s="29"/>
      <c r="C7" s="29" t="str">
        <f>Probabilities!B6*$P$6</f>
        <v>2,731</v>
      </c>
      <c r="D7" s="29" t="str">
        <f>Probabilities!C6*$P$6</f>
        <v>2,731</v>
      </c>
      <c r="E7" s="29" t="str">
        <f>Probabilities!D6*$P$6</f>
        <v>2,731</v>
      </c>
      <c r="F7" s="29" t="str">
        <f>Probabilities!E6*$P$6</f>
        <v>2,731</v>
      </c>
      <c r="G7" s="29" t="str">
        <f>Probabilities!F6*$P$6</f>
        <v>2,731</v>
      </c>
      <c r="H7" s="29" t="str">
        <f>Probabilities!G6*$P$6</f>
        <v>2,731</v>
      </c>
      <c r="I7" s="29" t="str">
        <f>Probabilities!H6*$P$6</f>
        <v>2,731</v>
      </c>
      <c r="J7" s="29" t="str">
        <f>Probabilities!I6*$P$6</f>
        <v>2,731</v>
      </c>
      <c r="K7" s="29" t="str">
        <f>Probabilities!J6*$P$6</f>
        <v>10,084</v>
      </c>
      <c r="L7" s="29" t="str">
        <f>Probabilities!K6*$P$6</f>
        <v>1,891</v>
      </c>
      <c r="M7" s="30"/>
      <c r="N7" s="30" t="str">
        <f t="shared" si="1"/>
        <v>33,822</v>
      </c>
      <c r="O7" s="17"/>
      <c r="P7" s="17"/>
    </row>
    <row r="8">
      <c r="A8" s="26">
        <v>10.0</v>
      </c>
      <c r="B8" s="29"/>
      <c r="C8" s="29" t="str">
        <f>Probabilities!B7*$P$6</f>
        <v>2,731</v>
      </c>
      <c r="D8" s="29" t="str">
        <f>Probabilities!C7*$P$6</f>
        <v>2,731</v>
      </c>
      <c r="E8" s="29" t="str">
        <f>Probabilities!D7*$P$6</f>
        <v>2,731</v>
      </c>
      <c r="F8" s="29" t="str">
        <f>Probabilities!E7*$P$6</f>
        <v>2,731</v>
      </c>
      <c r="G8" s="29" t="str">
        <f>Probabilities!F7*$P$6</f>
        <v>2,731</v>
      </c>
      <c r="H8" s="29" t="str">
        <f>Probabilities!G7*$P$6</f>
        <v>2,731</v>
      </c>
      <c r="I8" s="29" t="str">
        <f>Probabilities!H7*$P$6</f>
        <v>2,731</v>
      </c>
      <c r="J8" s="29" t="str">
        <f>Probabilities!I7*$P$6</f>
        <v>2,731</v>
      </c>
      <c r="K8" s="29" t="str">
        <f>Probabilities!J7*$P$6</f>
        <v>10,084</v>
      </c>
      <c r="L8" s="29" t="str">
        <f>Probabilities!K7*$P$6</f>
        <v>1,891</v>
      </c>
      <c r="M8" s="30"/>
      <c r="N8" s="30" t="str">
        <f t="shared" si="1"/>
        <v>33,822</v>
      </c>
      <c r="O8" s="17"/>
      <c r="P8" s="17"/>
    </row>
    <row r="9">
      <c r="A9" s="26">
        <v>11.0</v>
      </c>
      <c r="B9" s="29"/>
      <c r="C9" s="29" t="str">
        <f>Probabilities!B8*$P$6</f>
        <v>3,641</v>
      </c>
      <c r="D9" s="29" t="str">
        <f>Probabilities!C8*$P$6</f>
        <v>3,641</v>
      </c>
      <c r="E9" s="29" t="str">
        <f>Probabilities!D8*$P$6</f>
        <v>3,641</v>
      </c>
      <c r="F9" s="29" t="str">
        <f>Probabilities!E8*$P$6</f>
        <v>3,641</v>
      </c>
      <c r="G9" s="29" t="str">
        <f>Probabilities!F8*$P$6</f>
        <v>3,641</v>
      </c>
      <c r="H9" s="29" t="str">
        <f>Probabilities!G8*$P$6</f>
        <v>3,641</v>
      </c>
      <c r="I9" s="29" t="str">
        <f>Probabilities!H8*$P$6</f>
        <v>3,641</v>
      </c>
      <c r="J9" s="29" t="str">
        <f>Probabilities!I8*$P$6</f>
        <v>3,641</v>
      </c>
      <c r="K9" s="29" t="str">
        <f>Probabilities!J8*$P$6</f>
        <v>13,445</v>
      </c>
      <c r="L9" s="29" t="str">
        <f>Probabilities!K8*$P$6</f>
        <v>2,521</v>
      </c>
      <c r="M9" s="30"/>
      <c r="N9" s="30" t="str">
        <f t="shared" si="1"/>
        <v>45,096</v>
      </c>
      <c r="O9" s="17"/>
      <c r="P9" s="17"/>
    </row>
    <row r="10">
      <c r="A10" s="26">
        <v>12.0</v>
      </c>
      <c r="B10" s="29"/>
      <c r="C10" s="29" t="str">
        <f>Probabilities!B9*$P$6</f>
        <v>6,372</v>
      </c>
      <c r="D10" s="29" t="str">
        <f>Probabilities!C9*$P$6</f>
        <v>6,372</v>
      </c>
      <c r="E10" s="29" t="str">
        <f>Probabilities!D9*$P$6</f>
        <v>6,372</v>
      </c>
      <c r="F10" s="29" t="str">
        <f>Probabilities!E9*$P$6</f>
        <v>6,372</v>
      </c>
      <c r="G10" s="29" t="str">
        <f>Probabilities!F9*$P$6</f>
        <v>6,372</v>
      </c>
      <c r="H10" s="29" t="str">
        <f>Probabilities!G9*$P$6</f>
        <v>6,372</v>
      </c>
      <c r="I10" s="29" t="str">
        <f>Probabilities!H9*$P$6</f>
        <v>6,372</v>
      </c>
      <c r="J10" s="29" t="str">
        <f>Probabilities!I9*$P$6</f>
        <v>6,372</v>
      </c>
      <c r="K10" s="29" t="str">
        <f>Probabilities!J9*$P$6</f>
        <v>23,529</v>
      </c>
      <c r="L10" s="29" t="str">
        <f>Probabilities!K9*$P$6</f>
        <v>4,412</v>
      </c>
      <c r="M10" s="30"/>
      <c r="N10" s="30" t="str">
        <f t="shared" si="1"/>
        <v>78,919</v>
      </c>
      <c r="O10" s="17"/>
      <c r="P10" s="17"/>
    </row>
    <row r="11">
      <c r="A11" s="26">
        <v>13.0</v>
      </c>
      <c r="B11" s="29"/>
      <c r="C11" s="29" t="str">
        <f>Probabilities!B10*$P$6</f>
        <v>6,372</v>
      </c>
      <c r="D11" s="29" t="str">
        <f>Probabilities!C10*$P$6</f>
        <v>6,372</v>
      </c>
      <c r="E11" s="29" t="str">
        <f>Probabilities!D10*$P$6</f>
        <v>6,372</v>
      </c>
      <c r="F11" s="29" t="str">
        <f>Probabilities!E10*$P$6</f>
        <v>6,372</v>
      </c>
      <c r="G11" s="29" t="str">
        <f>Probabilities!F10*$P$6</f>
        <v>6,372</v>
      </c>
      <c r="H11" s="29" t="str">
        <f>Probabilities!G10*$P$6</f>
        <v>6,372</v>
      </c>
      <c r="I11" s="29" t="str">
        <f>Probabilities!H10*$P$6</f>
        <v>6,372</v>
      </c>
      <c r="J11" s="29" t="str">
        <f>Probabilities!I10*$P$6</f>
        <v>6,372</v>
      </c>
      <c r="K11" s="29" t="str">
        <f>Probabilities!J10*$P$6</f>
        <v>23,529</v>
      </c>
      <c r="L11" s="29" t="str">
        <f>Probabilities!K10*$P$6</f>
        <v>4,412</v>
      </c>
      <c r="M11" s="30"/>
      <c r="N11" s="30" t="str">
        <f t="shared" si="1"/>
        <v>78,919</v>
      </c>
      <c r="O11" s="17"/>
      <c r="P11" s="17"/>
    </row>
    <row r="12">
      <c r="A12" s="26">
        <v>14.0</v>
      </c>
      <c r="B12" s="29"/>
      <c r="C12" s="29" t="str">
        <f>Probabilities!B11*$P$6</f>
        <v>5,462</v>
      </c>
      <c r="D12" s="29" t="str">
        <f>Probabilities!C11*$P$6</f>
        <v>5,462</v>
      </c>
      <c r="E12" s="29" t="str">
        <f>Probabilities!D11*$P$6</f>
        <v>5,462</v>
      </c>
      <c r="F12" s="29" t="str">
        <f>Probabilities!E11*$P$6</f>
        <v>5,462</v>
      </c>
      <c r="G12" s="29" t="str">
        <f>Probabilities!F11*$P$6</f>
        <v>5,462</v>
      </c>
      <c r="H12" s="29" t="str">
        <f>Probabilities!G11*$P$6</f>
        <v>5,462</v>
      </c>
      <c r="I12" s="29" t="str">
        <f>Probabilities!H11*$P$6</f>
        <v>5,462</v>
      </c>
      <c r="J12" s="29" t="str">
        <f>Probabilities!I11*$P$6</f>
        <v>5,462</v>
      </c>
      <c r="K12" s="29" t="str">
        <f>Probabilities!J11*$P$6</f>
        <v>20,167</v>
      </c>
      <c r="L12" s="29" t="str">
        <f>Probabilities!K11*$P$6</f>
        <v>3,781</v>
      </c>
      <c r="M12" s="30"/>
      <c r="N12" s="30" t="str">
        <f t="shared" si="1"/>
        <v>67,645</v>
      </c>
      <c r="O12" s="17"/>
      <c r="P12" s="17"/>
    </row>
    <row r="13">
      <c r="A13" s="26">
        <v>15.0</v>
      </c>
      <c r="B13" s="29"/>
      <c r="C13" s="29" t="str">
        <f>Probabilities!B12*$P$6</f>
        <v>5,462</v>
      </c>
      <c r="D13" s="29" t="str">
        <f>Probabilities!C12*$P$6</f>
        <v>5,462</v>
      </c>
      <c r="E13" s="29" t="str">
        <f>Probabilities!D12*$P$6</f>
        <v>5,462</v>
      </c>
      <c r="F13" s="29" t="str">
        <f>Probabilities!E12*$P$6</f>
        <v>5,462</v>
      </c>
      <c r="G13" s="29" t="str">
        <f>Probabilities!F12*$P$6</f>
        <v>5,462</v>
      </c>
      <c r="H13" s="29" t="str">
        <f>Probabilities!G12*$P$6</f>
        <v>5,462</v>
      </c>
      <c r="I13" s="29" t="str">
        <f>Probabilities!H12*$P$6</f>
        <v>5,462</v>
      </c>
      <c r="J13" s="29" t="str">
        <f>Probabilities!I12*$P$6</f>
        <v>5,462</v>
      </c>
      <c r="K13" s="29" t="str">
        <f>Probabilities!J12*$P$6</f>
        <v>20,167</v>
      </c>
      <c r="L13" s="29" t="str">
        <f>Probabilities!K12*$P$6</f>
        <v>3,781</v>
      </c>
      <c r="M13" s="30"/>
      <c r="N13" s="30" t="str">
        <f t="shared" si="1"/>
        <v>67,645</v>
      </c>
      <c r="O13" s="17"/>
      <c r="P13" s="17"/>
    </row>
    <row r="14">
      <c r="A14" s="26">
        <v>16.0</v>
      </c>
      <c r="B14" s="29"/>
      <c r="C14" s="29" t="str">
        <f>Probabilities!B13*$P$6</f>
        <v>4,552</v>
      </c>
      <c r="D14" s="29" t="str">
        <f>Probabilities!C13*$P$6</f>
        <v>4,552</v>
      </c>
      <c r="E14" s="29" t="str">
        <f>Probabilities!D13*$P$6</f>
        <v>4,552</v>
      </c>
      <c r="F14" s="29" t="str">
        <f>Probabilities!E13*$P$6</f>
        <v>4,552</v>
      </c>
      <c r="G14" s="29" t="str">
        <f>Probabilities!F13*$P$6</f>
        <v>4,552</v>
      </c>
      <c r="H14" s="29" t="str">
        <f>Probabilities!G13*$P$6</f>
        <v>4,552</v>
      </c>
      <c r="I14" s="29" t="str">
        <f>Probabilities!H13*$P$6</f>
        <v>4,552</v>
      </c>
      <c r="J14" s="29" t="str">
        <f>Probabilities!I13*$P$6</f>
        <v>4,552</v>
      </c>
      <c r="K14" s="29" t="str">
        <f>Probabilities!J13*$P$6</f>
        <v>16,806</v>
      </c>
      <c r="L14" s="29" t="str">
        <f>Probabilities!K13*$P$6</f>
        <v>3,151</v>
      </c>
      <c r="M14" s="30"/>
      <c r="N14" s="30" t="str">
        <f t="shared" si="1"/>
        <v>56,371</v>
      </c>
      <c r="O14" s="17"/>
      <c r="P14" s="17"/>
    </row>
    <row r="15">
      <c r="A15" s="26">
        <v>17.0</v>
      </c>
      <c r="B15" s="29"/>
      <c r="C15" s="29" t="str">
        <f>Probabilities!B14*$P$6</f>
        <v>11,834</v>
      </c>
      <c r="D15" s="29" t="str">
        <f>Probabilities!C14*$P$6</f>
        <v>11,834</v>
      </c>
      <c r="E15" s="29" t="str">
        <f>Probabilities!D14*$P$6</f>
        <v>11,834</v>
      </c>
      <c r="F15" s="29" t="str">
        <f>Probabilities!E14*$P$6</f>
        <v>11,834</v>
      </c>
      <c r="G15" s="29" t="str">
        <f>Probabilities!F14*$P$6</f>
        <v>11,834</v>
      </c>
      <c r="H15" s="29" t="str">
        <f>Probabilities!G14*$P$6</f>
        <v>11,834</v>
      </c>
      <c r="I15" s="29" t="str">
        <f>Probabilities!H14*$P$6</f>
        <v>11,834</v>
      </c>
      <c r="J15" s="29" t="str">
        <f>Probabilities!I14*$P$6</f>
        <v>11,834</v>
      </c>
      <c r="K15" s="29" t="str">
        <f>Probabilities!J14*$P$6</f>
        <v>43,696</v>
      </c>
      <c r="L15" s="29" t="str">
        <f>Probabilities!K14*$P$6</f>
        <v>8,193</v>
      </c>
      <c r="M15" s="30"/>
      <c r="N15" s="30" t="str">
        <f t="shared" si="1"/>
        <v>146,563</v>
      </c>
      <c r="O15" s="17"/>
      <c r="P15" s="17"/>
    </row>
    <row r="16">
      <c r="A16" s="26" t="s">
        <v>34</v>
      </c>
      <c r="B16" s="24"/>
      <c r="C16" s="29" t="str">
        <f>Probabilities!B15*$P$6</f>
        <v>455</v>
      </c>
      <c r="D16" s="29" t="str">
        <f>Probabilities!C15*$P$6</f>
        <v>455</v>
      </c>
      <c r="E16" s="29" t="str">
        <f>Probabilities!D15*$P$6</f>
        <v>455</v>
      </c>
      <c r="F16" s="29" t="str">
        <f>Probabilities!E15*$P$6</f>
        <v>455</v>
      </c>
      <c r="G16" s="29" t="str">
        <f>Probabilities!F15*$P$6</f>
        <v>455</v>
      </c>
      <c r="H16" s="29" t="str">
        <f>Probabilities!G15*$P$6</f>
        <v>455</v>
      </c>
      <c r="I16" s="29" t="str">
        <f>Probabilities!H15*$P$6</f>
        <v>455</v>
      </c>
      <c r="J16" s="29" t="str">
        <f>Probabilities!I15*$P$6</f>
        <v>455</v>
      </c>
      <c r="K16" s="29" t="str">
        <f>Probabilities!J15*$P$6</f>
        <v>1,681</v>
      </c>
      <c r="L16" s="29" t="str">
        <f>Probabilities!K15*$P$6</f>
        <v>315</v>
      </c>
      <c r="M16" s="30"/>
      <c r="N16" s="30" t="str">
        <f t="shared" si="1"/>
        <v>5,637</v>
      </c>
      <c r="O16" s="17"/>
      <c r="P16" s="17"/>
    </row>
    <row r="17">
      <c r="A17" s="26" t="s">
        <v>35</v>
      </c>
      <c r="B17" s="24"/>
      <c r="C17" s="29" t="str">
        <f>Probabilities!B16*$P$6</f>
        <v>455</v>
      </c>
      <c r="D17" s="29" t="str">
        <f>Probabilities!C16*$P$6</f>
        <v>455</v>
      </c>
      <c r="E17" s="29" t="str">
        <f>Probabilities!D16*$P$6</f>
        <v>455</v>
      </c>
      <c r="F17" s="29" t="str">
        <f>Probabilities!E16*$P$6</f>
        <v>455</v>
      </c>
      <c r="G17" s="29" t="str">
        <f>Probabilities!F16*$P$6</f>
        <v>455</v>
      </c>
      <c r="H17" s="29" t="str">
        <f>Probabilities!G16*$P$6</f>
        <v>455</v>
      </c>
      <c r="I17" s="29" t="str">
        <f>Probabilities!H16*$P$6</f>
        <v>455</v>
      </c>
      <c r="J17" s="29" t="str">
        <f>Probabilities!I16*$P$6</f>
        <v>455</v>
      </c>
      <c r="K17" s="29" t="str">
        <f>Probabilities!J16*$P$6</f>
        <v>1,681</v>
      </c>
      <c r="L17" s="29" t="str">
        <f>Probabilities!K16*$P$6</f>
        <v>315</v>
      </c>
      <c r="M17" s="30"/>
      <c r="N17" s="30" t="str">
        <f t="shared" si="1"/>
        <v>5,637</v>
      </c>
      <c r="O17" s="17"/>
      <c r="P17" s="17"/>
    </row>
    <row r="18">
      <c r="A18" s="26" t="s">
        <v>36</v>
      </c>
      <c r="B18" s="24"/>
      <c r="C18" s="29" t="str">
        <f>Probabilities!B17*$P$6</f>
        <v>455</v>
      </c>
      <c r="D18" s="29" t="str">
        <f>Probabilities!C17*$P$6</f>
        <v>455</v>
      </c>
      <c r="E18" s="29" t="str">
        <f>Probabilities!D17*$P$6</f>
        <v>455</v>
      </c>
      <c r="F18" s="29" t="str">
        <f>Probabilities!E17*$P$6</f>
        <v>455</v>
      </c>
      <c r="G18" s="29" t="str">
        <f>Probabilities!F17*$P$6</f>
        <v>455</v>
      </c>
      <c r="H18" s="29" t="str">
        <f>Probabilities!G17*$P$6</f>
        <v>455</v>
      </c>
      <c r="I18" s="29" t="str">
        <f>Probabilities!H17*$P$6</f>
        <v>455</v>
      </c>
      <c r="J18" s="29" t="str">
        <f>Probabilities!I17*$P$6</f>
        <v>455</v>
      </c>
      <c r="K18" s="29" t="str">
        <f>Probabilities!J17*$P$6</f>
        <v>1,681</v>
      </c>
      <c r="L18" s="29" t="str">
        <f>Probabilities!K17*$P$6</f>
        <v>315</v>
      </c>
      <c r="M18" s="30"/>
      <c r="N18" s="30" t="str">
        <f t="shared" si="1"/>
        <v>5,637</v>
      </c>
      <c r="O18" s="17"/>
      <c r="P18" s="17"/>
    </row>
    <row r="19">
      <c r="A19" s="26" t="s">
        <v>37</v>
      </c>
      <c r="B19" s="24"/>
      <c r="C19" s="29" t="str">
        <f>Probabilities!B18*$P$6</f>
        <v>455</v>
      </c>
      <c r="D19" s="29" t="str">
        <f>Probabilities!C18*$P$6</f>
        <v>455</v>
      </c>
      <c r="E19" s="29" t="str">
        <f>Probabilities!D18*$P$6</f>
        <v>455</v>
      </c>
      <c r="F19" s="29" t="str">
        <f>Probabilities!E18*$P$6</f>
        <v>455</v>
      </c>
      <c r="G19" s="29" t="str">
        <f>Probabilities!F18*$P$6</f>
        <v>455</v>
      </c>
      <c r="H19" s="29" t="str">
        <f>Probabilities!G18*$P$6</f>
        <v>455</v>
      </c>
      <c r="I19" s="29" t="str">
        <f>Probabilities!H18*$P$6</f>
        <v>455</v>
      </c>
      <c r="J19" s="29" t="str">
        <f>Probabilities!I18*$P$6</f>
        <v>455</v>
      </c>
      <c r="K19" s="29" t="str">
        <f>Probabilities!J18*$P$6</f>
        <v>1,681</v>
      </c>
      <c r="L19" s="29" t="str">
        <f>Probabilities!K18*$P$6</f>
        <v>315</v>
      </c>
      <c r="M19" s="30"/>
      <c r="N19" s="30" t="str">
        <f t="shared" si="1"/>
        <v>5,637</v>
      </c>
      <c r="O19" s="17"/>
      <c r="P19" s="17"/>
    </row>
    <row r="20">
      <c r="A20" s="26" t="s">
        <v>38</v>
      </c>
      <c r="B20" s="24"/>
      <c r="C20" s="29" t="str">
        <f>Probabilities!B19*$P$6</f>
        <v>455</v>
      </c>
      <c r="D20" s="29" t="str">
        <f>Probabilities!C19*$P$6</f>
        <v>455</v>
      </c>
      <c r="E20" s="29" t="str">
        <f>Probabilities!D19*$P$6</f>
        <v>455</v>
      </c>
      <c r="F20" s="29" t="str">
        <f>Probabilities!E19*$P$6</f>
        <v>455</v>
      </c>
      <c r="G20" s="29" t="str">
        <f>Probabilities!F19*$P$6</f>
        <v>455</v>
      </c>
      <c r="H20" s="29" t="str">
        <f>Probabilities!G19*$P$6</f>
        <v>455</v>
      </c>
      <c r="I20" s="29" t="str">
        <f>Probabilities!H19*$P$6</f>
        <v>455</v>
      </c>
      <c r="J20" s="29" t="str">
        <f>Probabilities!I19*$P$6</f>
        <v>455</v>
      </c>
      <c r="K20" s="29" t="str">
        <f>Probabilities!J19*$P$6</f>
        <v>1,681</v>
      </c>
      <c r="L20" s="29" t="str">
        <f>Probabilities!K19*$P$6</f>
        <v>315</v>
      </c>
      <c r="M20" s="30"/>
      <c r="N20" s="30" t="str">
        <f t="shared" si="1"/>
        <v>5,637</v>
      </c>
      <c r="O20" s="17"/>
      <c r="P20" s="17"/>
    </row>
    <row r="21">
      <c r="A21" s="26" t="s">
        <v>39</v>
      </c>
      <c r="B21" s="24"/>
      <c r="C21" s="29" t="str">
        <f>Probabilities!B20*$P$6</f>
        <v>455</v>
      </c>
      <c r="D21" s="29" t="str">
        <f>Probabilities!C20*$P$6</f>
        <v>455</v>
      </c>
      <c r="E21" s="29" t="str">
        <f>Probabilities!D20*$P$6</f>
        <v>455</v>
      </c>
      <c r="F21" s="29" t="str">
        <f>Probabilities!E20*$P$6</f>
        <v>455</v>
      </c>
      <c r="G21" s="29" t="str">
        <f>Probabilities!F20*$P$6</f>
        <v>455</v>
      </c>
      <c r="H21" s="29" t="str">
        <f>Probabilities!G20*$P$6</f>
        <v>455</v>
      </c>
      <c r="I21" s="29" t="str">
        <f>Probabilities!H20*$P$6</f>
        <v>455</v>
      </c>
      <c r="J21" s="29" t="str">
        <f>Probabilities!I20*$P$6</f>
        <v>455</v>
      </c>
      <c r="K21" s="29" t="str">
        <f>Probabilities!J20*$P$6</f>
        <v>1,681</v>
      </c>
      <c r="L21" s="29" t="str">
        <f>Probabilities!K20*$P$6</f>
        <v>315</v>
      </c>
      <c r="M21" s="30"/>
      <c r="N21" s="30" t="str">
        <f t="shared" si="1"/>
        <v>5,637</v>
      </c>
      <c r="O21" s="17"/>
      <c r="P21" s="17"/>
    </row>
    <row r="22">
      <c r="A22" s="26" t="s">
        <v>40</v>
      </c>
      <c r="B22" s="24"/>
      <c r="C22" s="29" t="str">
        <f>Probabilities!B21*$P$6</f>
        <v>455</v>
      </c>
      <c r="D22" s="29" t="str">
        <f>Probabilities!C21*$P$6</f>
        <v>455</v>
      </c>
      <c r="E22" s="29" t="str">
        <f>Probabilities!D21*$P$6</f>
        <v>455</v>
      </c>
      <c r="F22" s="29" t="str">
        <f>Probabilities!E21*$P$6</f>
        <v>455</v>
      </c>
      <c r="G22" s="29" t="str">
        <f>Probabilities!F21*$P$6</f>
        <v>455</v>
      </c>
      <c r="H22" s="29" t="str">
        <f>Probabilities!G21*$P$6</f>
        <v>455</v>
      </c>
      <c r="I22" s="29" t="str">
        <f>Probabilities!H21*$P$6</f>
        <v>455</v>
      </c>
      <c r="J22" s="29" t="str">
        <f>Probabilities!I21*$P$6</f>
        <v>455</v>
      </c>
      <c r="K22" s="29" t="str">
        <f>Probabilities!J21*$P$6</f>
        <v>1,681</v>
      </c>
      <c r="L22" s="29" t="str">
        <f>Probabilities!K21*$P$6</f>
        <v>315</v>
      </c>
      <c r="M22" s="30"/>
      <c r="N22" s="30" t="str">
        <f t="shared" si="1"/>
        <v>5,637</v>
      </c>
      <c r="O22" s="17"/>
      <c r="P22" s="17"/>
    </row>
    <row r="23">
      <c r="A23" s="26" t="s">
        <v>41</v>
      </c>
      <c r="B23" s="24"/>
      <c r="C23" s="29" t="str">
        <f>Probabilities!B22*$P$6</f>
        <v>455</v>
      </c>
      <c r="D23" s="29" t="str">
        <f>Probabilities!C22*$P$6</f>
        <v>455</v>
      </c>
      <c r="E23" s="29" t="str">
        <f>Probabilities!D22*$P$6</f>
        <v>455</v>
      </c>
      <c r="F23" s="29" t="str">
        <f>Probabilities!E22*$P$6</f>
        <v>455</v>
      </c>
      <c r="G23" s="29" t="str">
        <f>Probabilities!F22*$P$6</f>
        <v>455</v>
      </c>
      <c r="H23" s="29" t="str">
        <f>Probabilities!G22*$P$6</f>
        <v>455</v>
      </c>
      <c r="I23" s="29" t="str">
        <f>Probabilities!H22*$P$6</f>
        <v>455</v>
      </c>
      <c r="J23" s="29" t="str">
        <f>Probabilities!I22*$P$6</f>
        <v>455</v>
      </c>
      <c r="K23" s="29" t="str">
        <f>Probabilities!J22*$P$6</f>
        <v>1,681</v>
      </c>
      <c r="L23" s="29" t="str">
        <f>Probabilities!K22*$P$6</f>
        <v>315</v>
      </c>
      <c r="M23" s="30"/>
      <c r="N23" s="30" t="str">
        <f t="shared" si="1"/>
        <v>5,637</v>
      </c>
      <c r="O23" s="17"/>
      <c r="P23" s="17"/>
    </row>
    <row r="24">
      <c r="A24" s="26" t="s">
        <v>42</v>
      </c>
      <c r="B24" s="29"/>
      <c r="C24" s="29" t="str">
        <f>Probabilities!B23*$P$6</f>
        <v>7,283</v>
      </c>
      <c r="D24" s="29" t="str">
        <f>Probabilities!C23*$P$6</f>
        <v>7,283</v>
      </c>
      <c r="E24" s="29" t="str">
        <f>Probabilities!D23*$P$6</f>
        <v>7,283</v>
      </c>
      <c r="F24" s="29" t="str">
        <f>Probabilities!E23*$P$6</f>
        <v>7,283</v>
      </c>
      <c r="G24" s="29" t="str">
        <f>Probabilities!F23*$P$6</f>
        <v>7,283</v>
      </c>
      <c r="H24" s="29" t="str">
        <f>Probabilities!G23*$P$6</f>
        <v>7,283</v>
      </c>
      <c r="I24" s="29" t="str">
        <f>Probabilities!H23*$P$6</f>
        <v>7,283</v>
      </c>
      <c r="J24" s="29" t="str">
        <f>Probabilities!I23*$P$6</f>
        <v>7,283</v>
      </c>
      <c r="K24" s="29" t="str">
        <f>Probabilities!J23*$P$6</f>
        <v>26,890</v>
      </c>
      <c r="L24" s="29" t="str">
        <f>Probabilities!K23*$P$6</f>
        <v>5,042</v>
      </c>
      <c r="M24" s="30"/>
      <c r="N24" s="30" t="str">
        <f t="shared" si="1"/>
        <v>90,193</v>
      </c>
      <c r="O24" s="17"/>
      <c r="P24" s="17"/>
    </row>
    <row r="25">
      <c r="A25" s="26" t="s">
        <v>43</v>
      </c>
      <c r="B25" s="24"/>
      <c r="C25" s="29" t="str">
        <f>Probabilities!B24*$P$6</f>
        <v>455</v>
      </c>
      <c r="D25" s="29" t="str">
        <f>Probabilities!C24*$P$6</f>
        <v>455</v>
      </c>
      <c r="E25" s="29" t="str">
        <f>Probabilities!D24*$P$6</f>
        <v>455</v>
      </c>
      <c r="F25" s="29" t="str">
        <f>Probabilities!E24*$P$6</f>
        <v>455</v>
      </c>
      <c r="G25" s="29" t="str">
        <f>Probabilities!F24*$P$6</f>
        <v>455</v>
      </c>
      <c r="H25" s="29" t="str">
        <f>Probabilities!G24*$P$6</f>
        <v>455</v>
      </c>
      <c r="I25" s="29" t="str">
        <f>Probabilities!H24*$P$6</f>
        <v>455</v>
      </c>
      <c r="J25" s="29" t="str">
        <f>Probabilities!I24*$P$6</f>
        <v>455</v>
      </c>
      <c r="K25" s="29" t="str">
        <f>Probabilities!J24*$P$6</f>
        <v>1,681</v>
      </c>
      <c r="L25" s="29" t="str">
        <f>Probabilities!K24*$P$6</f>
        <v>315</v>
      </c>
      <c r="M25" s="30"/>
      <c r="N25" s="30" t="str">
        <f t="shared" si="1"/>
        <v>5,637</v>
      </c>
      <c r="O25" s="17"/>
      <c r="P25" s="17"/>
    </row>
    <row r="26">
      <c r="A26" s="26" t="s">
        <v>44</v>
      </c>
      <c r="B26" s="24"/>
      <c r="C26" s="29" t="str">
        <f>Probabilities!B25*$P$6</f>
        <v>910</v>
      </c>
      <c r="D26" s="29" t="str">
        <f>Probabilities!C25*$P$6</f>
        <v>910</v>
      </c>
      <c r="E26" s="29" t="str">
        <f>Probabilities!D25*$P$6</f>
        <v>910</v>
      </c>
      <c r="F26" s="29" t="str">
        <f>Probabilities!E25*$P$6</f>
        <v>910</v>
      </c>
      <c r="G26" s="29" t="str">
        <f>Probabilities!F25*$P$6</f>
        <v>910</v>
      </c>
      <c r="H26" s="29" t="str">
        <f>Probabilities!G25*$P$6</f>
        <v>910</v>
      </c>
      <c r="I26" s="29" t="str">
        <f>Probabilities!H25*$P$6</f>
        <v>910</v>
      </c>
      <c r="J26" s="29" t="str">
        <f>Probabilities!I25*$P$6</f>
        <v>910</v>
      </c>
      <c r="K26" s="29" t="str">
        <f>Probabilities!J25*$P$6</f>
        <v>3,361</v>
      </c>
      <c r="L26" s="29" t="str">
        <f>Probabilities!K25*$P$6</f>
        <v>630</v>
      </c>
      <c r="M26" s="30"/>
      <c r="N26" s="30" t="str">
        <f t="shared" si="1"/>
        <v>11,274</v>
      </c>
      <c r="O26" s="17"/>
      <c r="P26" s="17"/>
    </row>
    <row r="27">
      <c r="A27" s="26" t="s">
        <v>45</v>
      </c>
      <c r="B27" s="24"/>
      <c r="C27" s="29" t="str">
        <f>Probabilities!B26*$P$6</f>
        <v>910</v>
      </c>
      <c r="D27" s="29" t="str">
        <f>Probabilities!C26*$P$6</f>
        <v>910</v>
      </c>
      <c r="E27" s="29" t="str">
        <f>Probabilities!D26*$P$6</f>
        <v>910</v>
      </c>
      <c r="F27" s="29" t="str">
        <f>Probabilities!E26*$P$6</f>
        <v>910</v>
      </c>
      <c r="G27" s="29" t="str">
        <f>Probabilities!F26*$P$6</f>
        <v>910</v>
      </c>
      <c r="H27" s="29" t="str">
        <f>Probabilities!G26*$P$6</f>
        <v>910</v>
      </c>
      <c r="I27" s="29" t="str">
        <f>Probabilities!H26*$P$6</f>
        <v>910</v>
      </c>
      <c r="J27" s="29" t="str">
        <f>Probabilities!I26*$P$6</f>
        <v>910</v>
      </c>
      <c r="K27" s="29" t="str">
        <f>Probabilities!J26*$P$6</f>
        <v>3,361</v>
      </c>
      <c r="L27" s="29" t="str">
        <f>Probabilities!K26*$P$6</f>
        <v>630</v>
      </c>
      <c r="M27" s="30"/>
      <c r="N27" s="30" t="str">
        <f t="shared" si="1"/>
        <v>11,274</v>
      </c>
      <c r="O27" s="17"/>
      <c r="P27" s="17"/>
    </row>
    <row r="28">
      <c r="A28" s="26" t="s">
        <v>46</v>
      </c>
      <c r="B28" s="24"/>
      <c r="C28" s="29" t="str">
        <f>Probabilities!B27*$P$6</f>
        <v>910</v>
      </c>
      <c r="D28" s="29" t="str">
        <f>Probabilities!C27*$P$6</f>
        <v>910</v>
      </c>
      <c r="E28" s="29" t="str">
        <f>Probabilities!D27*$P$6</f>
        <v>910</v>
      </c>
      <c r="F28" s="29" t="str">
        <f>Probabilities!E27*$P$6</f>
        <v>910</v>
      </c>
      <c r="G28" s="29" t="str">
        <f>Probabilities!F27*$P$6</f>
        <v>910</v>
      </c>
      <c r="H28" s="29" t="str">
        <f>Probabilities!G27*$P$6</f>
        <v>910</v>
      </c>
      <c r="I28" s="29" t="str">
        <f>Probabilities!H27*$P$6</f>
        <v>910</v>
      </c>
      <c r="J28" s="29" t="str">
        <f>Probabilities!I27*$P$6</f>
        <v>910</v>
      </c>
      <c r="K28" s="29" t="str">
        <f>Probabilities!J27*$P$6</f>
        <v>3,361</v>
      </c>
      <c r="L28" s="29" t="str">
        <f>Probabilities!K27*$P$6</f>
        <v>630</v>
      </c>
      <c r="M28" s="30"/>
      <c r="N28" s="30" t="str">
        <f t="shared" si="1"/>
        <v>11,274</v>
      </c>
      <c r="O28" s="17"/>
      <c r="P28" s="17"/>
    </row>
    <row r="29">
      <c r="A29" s="26" t="s">
        <v>47</v>
      </c>
      <c r="B29" s="24"/>
      <c r="C29" s="29" t="str">
        <f>Probabilities!B28*$P$6</f>
        <v>910</v>
      </c>
      <c r="D29" s="29" t="str">
        <f>Probabilities!C28*$P$6</f>
        <v>910</v>
      </c>
      <c r="E29" s="29" t="str">
        <f>Probabilities!D28*$P$6</f>
        <v>910</v>
      </c>
      <c r="F29" s="29" t="str">
        <f>Probabilities!E28*$P$6</f>
        <v>910</v>
      </c>
      <c r="G29" s="29" t="str">
        <f>Probabilities!F28*$P$6</f>
        <v>910</v>
      </c>
      <c r="H29" s="29" t="str">
        <f>Probabilities!G28*$P$6</f>
        <v>910</v>
      </c>
      <c r="I29" s="29" t="str">
        <f>Probabilities!H28*$P$6</f>
        <v>910</v>
      </c>
      <c r="J29" s="29" t="str">
        <f>Probabilities!I28*$P$6</f>
        <v>910</v>
      </c>
      <c r="K29" s="29" t="str">
        <f>Probabilities!J28*$P$6</f>
        <v>3,361</v>
      </c>
      <c r="L29" s="29" t="str">
        <f>Probabilities!K28*$P$6</f>
        <v>630</v>
      </c>
      <c r="M29" s="30"/>
      <c r="N29" s="30" t="str">
        <f t="shared" si="1"/>
        <v>11,274</v>
      </c>
      <c r="O29" s="17"/>
      <c r="P29" s="17"/>
    </row>
    <row r="30">
      <c r="A30" s="26" t="s">
        <v>48</v>
      </c>
      <c r="B30" s="24"/>
      <c r="C30" s="29" t="str">
        <f>Probabilities!B29*$P$6</f>
        <v>910</v>
      </c>
      <c r="D30" s="29" t="str">
        <f>Probabilities!C29*$P$6</f>
        <v>910</v>
      </c>
      <c r="E30" s="29" t="str">
        <f>Probabilities!D29*$P$6</f>
        <v>910</v>
      </c>
      <c r="F30" s="29" t="str">
        <f>Probabilities!E29*$P$6</f>
        <v>910</v>
      </c>
      <c r="G30" s="29" t="str">
        <f>Probabilities!F29*$P$6</f>
        <v>910</v>
      </c>
      <c r="H30" s="29" t="str">
        <f>Probabilities!G29*$P$6</f>
        <v>910</v>
      </c>
      <c r="I30" s="29" t="str">
        <f>Probabilities!H29*$P$6</f>
        <v>910</v>
      </c>
      <c r="J30" s="29" t="str">
        <f>Probabilities!I29*$P$6</f>
        <v>910</v>
      </c>
      <c r="K30" s="29" t="str">
        <f>Probabilities!J29*$P$6</f>
        <v>3,361</v>
      </c>
      <c r="L30" s="29" t="str">
        <f>Probabilities!K29*$P$6</f>
        <v>630</v>
      </c>
      <c r="M30" s="30"/>
      <c r="N30" s="30" t="str">
        <f t="shared" si="1"/>
        <v>11,274</v>
      </c>
      <c r="O30" s="28"/>
      <c r="P30" s="28"/>
    </row>
    <row r="31">
      <c r="A31" s="27" t="s">
        <v>49</v>
      </c>
      <c r="B31" s="25"/>
      <c r="C31" s="29" t="str">
        <f>Probabilities!B30*$P$6</f>
        <v>910</v>
      </c>
      <c r="D31" s="29" t="str">
        <f>Probabilities!C30*$P$6</f>
        <v>910</v>
      </c>
      <c r="E31" s="29" t="str">
        <f>Probabilities!D30*$P$6</f>
        <v>910</v>
      </c>
      <c r="F31" s="29" t="str">
        <f>Probabilities!E30*$P$6</f>
        <v>910</v>
      </c>
      <c r="G31" s="29" t="str">
        <f>Probabilities!F30*$P$6</f>
        <v>910</v>
      </c>
      <c r="H31" s="29" t="str">
        <f>Probabilities!G30*$P$6</f>
        <v>910</v>
      </c>
      <c r="I31" s="29" t="str">
        <f>Probabilities!H30*$P$6</f>
        <v>910</v>
      </c>
      <c r="J31" s="29" t="str">
        <f>Probabilities!I30*$P$6</f>
        <v>910</v>
      </c>
      <c r="K31" s="29" t="str">
        <f>Probabilities!J30*$P$6</f>
        <v>3,361</v>
      </c>
      <c r="L31" s="29" t="str">
        <f>Probabilities!K30*$P$6</f>
        <v>630</v>
      </c>
      <c r="M31" s="30"/>
      <c r="N31" s="30" t="str">
        <f t="shared" si="1"/>
        <v>11,274</v>
      </c>
      <c r="O31" s="17"/>
      <c r="P31" s="17"/>
    </row>
    <row r="32">
      <c r="A32" s="27" t="s">
        <v>50</v>
      </c>
      <c r="B32" s="25"/>
      <c r="C32" s="29" t="str">
        <f>Probabilities!B31*$P$6</f>
        <v>910</v>
      </c>
      <c r="D32" s="29" t="str">
        <f>Probabilities!C31*$P$6</f>
        <v>910</v>
      </c>
      <c r="E32" s="29" t="str">
        <f>Probabilities!D31*$P$6</f>
        <v>910</v>
      </c>
      <c r="F32" s="29" t="str">
        <f>Probabilities!E31*$P$6</f>
        <v>910</v>
      </c>
      <c r="G32" s="29" t="str">
        <f>Probabilities!F31*$P$6</f>
        <v>910</v>
      </c>
      <c r="H32" s="29" t="str">
        <f>Probabilities!G31*$P$6</f>
        <v>910</v>
      </c>
      <c r="I32" s="29" t="str">
        <f>Probabilities!H31*$P$6</f>
        <v>910</v>
      </c>
      <c r="J32" s="29" t="str">
        <f>Probabilities!I31*$P$6</f>
        <v>910</v>
      </c>
      <c r="K32" s="29" t="str">
        <f>Probabilities!J31*$P$6</f>
        <v>3,361</v>
      </c>
      <c r="L32" s="29" t="str">
        <f>Probabilities!K31*$P$6</f>
        <v>630</v>
      </c>
      <c r="M32" s="30"/>
      <c r="N32" s="30" t="str">
        <f t="shared" si="1"/>
        <v>11,274</v>
      </c>
      <c r="O32" s="17"/>
      <c r="P32" s="17"/>
    </row>
    <row r="33">
      <c r="A33" s="27" t="s">
        <v>51</v>
      </c>
      <c r="B33" s="25"/>
      <c r="C33" s="29" t="str">
        <f>Probabilities!B32*$P$6</f>
        <v>910</v>
      </c>
      <c r="D33" s="29" t="str">
        <f>Probabilities!C32*$P$6</f>
        <v>910</v>
      </c>
      <c r="E33" s="29" t="str">
        <f>Probabilities!D32*$P$6</f>
        <v>910</v>
      </c>
      <c r="F33" s="29" t="str">
        <f>Probabilities!E32*$P$6</f>
        <v>910</v>
      </c>
      <c r="G33" s="29" t="str">
        <f>Probabilities!F32*$P$6</f>
        <v>910</v>
      </c>
      <c r="H33" s="29" t="str">
        <f>Probabilities!G32*$P$6</f>
        <v>910</v>
      </c>
      <c r="I33" s="29" t="str">
        <f>Probabilities!H32*$P$6</f>
        <v>910</v>
      </c>
      <c r="J33" s="29" t="str">
        <f>Probabilities!I32*$P$6</f>
        <v>910</v>
      </c>
      <c r="K33" s="29" t="str">
        <f>Probabilities!J32*$P$6</f>
        <v>3,361</v>
      </c>
      <c r="L33" s="29" t="str">
        <f>Probabilities!K32*$P$6</f>
        <v>630</v>
      </c>
      <c r="M33" s="30"/>
      <c r="N33" s="30" t="str">
        <f t="shared" si="1"/>
        <v>11,274</v>
      </c>
      <c r="O33" s="17"/>
      <c r="P33" s="17"/>
    </row>
    <row r="34">
      <c r="A34" s="26" t="s">
        <v>52</v>
      </c>
      <c r="B34" s="29"/>
      <c r="C34" s="29" t="str">
        <f>Probabilities!B33*$P$6</f>
        <v>3,641</v>
      </c>
      <c r="D34" s="29" t="str">
        <f>Probabilities!C33*$P$6</f>
        <v>3,641</v>
      </c>
      <c r="E34" s="29" t="str">
        <f>Probabilities!D33*$P$6</f>
        <v>3,641</v>
      </c>
      <c r="F34" s="29" t="str">
        <f>Probabilities!E33*$P$6</f>
        <v>3,641</v>
      </c>
      <c r="G34" s="29" t="str">
        <f>Probabilities!F33*$P$6</f>
        <v>3,641</v>
      </c>
      <c r="H34" s="29" t="str">
        <f>Probabilities!G33*$P$6</f>
        <v>3,641</v>
      </c>
      <c r="I34" s="29" t="str">
        <f>Probabilities!H33*$P$6</f>
        <v>3,641</v>
      </c>
      <c r="J34" s="29" t="str">
        <f>Probabilities!I33*$P$6</f>
        <v>3,641</v>
      </c>
      <c r="K34" s="29" t="str">
        <f>Probabilities!J33*$P$6</f>
        <v>13,445</v>
      </c>
      <c r="L34" s="29" t="str">
        <f>Probabilities!K33*$P$6</f>
        <v>2,521</v>
      </c>
      <c r="M34" s="30"/>
      <c r="N34" s="30" t="str">
        <f t="shared" si="1"/>
        <v>45,096</v>
      </c>
      <c r="O34" s="17"/>
      <c r="P34" s="17"/>
    </row>
    <row r="35">
      <c r="A35" s="23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17"/>
      <c r="N35" s="17"/>
      <c r="O35" s="17"/>
      <c r="P35" s="17"/>
    </row>
    <row r="36">
      <c r="A36" s="26" t="s">
        <v>32</v>
      </c>
      <c r="B36" s="29"/>
      <c r="C36" s="29" t="str">
        <f t="shared" ref="C36:L36" si="2">SUM(C6:C34)</f>
        <v>74,192</v>
      </c>
      <c r="D36" s="29" t="str">
        <f t="shared" si="2"/>
        <v>74,192</v>
      </c>
      <c r="E36" s="29" t="str">
        <f t="shared" si="2"/>
        <v>74,192</v>
      </c>
      <c r="F36" s="29" t="str">
        <f t="shared" si="2"/>
        <v>74,192</v>
      </c>
      <c r="G36" s="29" t="str">
        <f t="shared" si="2"/>
        <v>74,192</v>
      </c>
      <c r="H36" s="29" t="str">
        <f t="shared" si="2"/>
        <v>74,192</v>
      </c>
      <c r="I36" s="29" t="str">
        <f t="shared" si="2"/>
        <v>74,192</v>
      </c>
      <c r="J36" s="29" t="str">
        <f t="shared" si="2"/>
        <v>74,192</v>
      </c>
      <c r="K36" s="29" t="str">
        <f t="shared" si="2"/>
        <v>273,940</v>
      </c>
      <c r="L36" s="29" t="str">
        <f t="shared" si="2"/>
        <v>51,364</v>
      </c>
      <c r="M36" s="30"/>
      <c r="N36" s="31" t="str">
        <f>SUM(N6:N34)</f>
        <v>918,840</v>
      </c>
      <c r="O36" s="17"/>
      <c r="P36" s="17"/>
    </row>
  </sheetData>
  <mergeCells count="1">
    <mergeCell ref="A1:P2"/>
  </mergeCells>
  <drawing r:id="rId1"/>
</worksheet>
</file>