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responses\"/>
    </mc:Choice>
  </mc:AlternateContent>
  <xr:revisionPtr revIDLastSave="0" documentId="13_ncr:1_{7E2F9952-5994-41BF-96BC-B76541ECFA78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Responses" sheetId="1" r:id="rId1"/>
    <sheet name="Metrics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2" l="1"/>
  <c r="N2" i="2"/>
  <c r="G2" i="2"/>
  <c r="A2" i="2" l="1"/>
  <c r="E1" i="2" l="1"/>
  <c r="D1" i="2"/>
  <c r="C1" i="2"/>
  <c r="A1" i="2"/>
  <c r="B1" i="2"/>
  <c r="B2" i="2" l="1"/>
  <c r="C2" i="2"/>
  <c r="D2" i="2"/>
  <c r="E2" i="2"/>
  <c r="J2" i="2" l="1"/>
  <c r="I2" i="2"/>
  <c r="H2" i="2"/>
  <c r="F2" i="2"/>
  <c r="K2" i="2" l="1"/>
  <c r="L2" i="2" s="1"/>
</calcChain>
</file>

<file path=xl/sharedStrings.xml><?xml version="1.0" encoding="utf-8"?>
<sst xmlns="http://schemas.openxmlformats.org/spreadsheetml/2006/main" count="58" uniqueCount="37">
  <si>
    <t>Key</t>
  </si>
  <si>
    <t>Value</t>
  </si>
  <si>
    <t>Total B</t>
  </si>
  <si>
    <t>Total C</t>
  </si>
  <si>
    <t>Total 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</si>
  <si>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</si>
  <si>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</si>
  <si>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</si>
  <si>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</si>
  <si>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</si>
  <si>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</si>
  <si>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</si>
  <si>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Situation</t>
  </si>
  <si>
    <t>Method</t>
  </si>
  <si>
    <t>FORMULA_RECORD</t>
  </si>
  <si>
    <t>EndTransaction</t>
  </si>
  <si>
    <t>Time</t>
  </si>
  <si>
    <t>StartStepGet</t>
  </si>
  <si>
    <t>EndStepGet</t>
  </si>
  <si>
    <t>Sum</t>
  </si>
  <si>
    <t>ConsensusReached</t>
  </si>
  <si>
    <t>TotalToChaincode</t>
  </si>
  <si>
    <t>EndorsmentValid</t>
  </si>
  <si>
    <t>Total Endorsement</t>
  </si>
  <si>
    <t>TotalTransaction</t>
  </si>
  <si>
    <t>TotalToReachConsensus</t>
  </si>
  <si>
    <t>2018/09/04 13:19:46</t>
  </si>
  <si>
    <t>default-chaincodev22</t>
  </si>
  <si>
    <t>put</t>
  </si>
  <si>
    <t/>
  </si>
  <si>
    <t>2018/09/04 13:19:49</t>
  </si>
  <si>
    <t>2018/09/04 13:19:52</t>
  </si>
  <si>
    <t>2018/09/04 13:19:54</t>
  </si>
  <si>
    <t>2018/09/04 13:19:57</t>
  </si>
  <si>
    <t>2018/09/04 13:23:04</t>
  </si>
  <si>
    <t>get</t>
  </si>
  <si>
    <t>2018/09/04 13:23:19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</si>
</sst>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2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D1" workbookViewId="0">
      <selection activeCell="D3" sqref="D3:P9"/>
    </sheetView>
  </sheetViews>
  <sheetFormatPr defaultRowHeight="14.4" x14ac:dyDescent="0.3"/>
  <cols>
    <col min="1" max="1" width="18.33203125" bestFit="1" customWidth="1" collapsed="1"/>
    <col min="2" max="2" width="18.88671875" bestFit="1" customWidth="1" collapsed="1"/>
    <col min="4" max="4" width="20.5546875" bestFit="1" customWidth="1" collapsed="1"/>
    <col min="6" max="6" width="14.88671875" bestFit="1" customWidth="1" collapsed="1"/>
    <col min="7" max="13" width="14.109375" bestFit="1" customWidth="1" collapsed="1"/>
    <col min="14" max="14" width="14.5546875" bestFit="1" customWidth="1" collapsed="1"/>
    <col min="15" max="15" width="14.109375" bestFit="1" customWidth="1"/>
    <col min="16" max="16" width="17.33203125" bestFit="1" customWidth="1"/>
    <col min="19" max="19" width="16.33203125" bestFit="1" customWidth="1" collapsed="1"/>
    <col min="23" max="23" width="15.33203125" bestFit="1" customWidth="1" collapsed="1"/>
    <col min="24" max="24" width="15.33203125" customWidth="1" collapsed="1"/>
  </cols>
  <sheetData>
    <row r="1" spans="1:17" ht="15" thickBot="1" x14ac:dyDescent="0.35">
      <c r="A1" s="1" t="s">
        <v>16</v>
      </c>
      <c r="B1" s="1" t="s">
        <v>12</v>
      </c>
      <c r="C1" s="1" t="s">
        <v>13</v>
      </c>
      <c r="D1" s="1" t="s">
        <v>0</v>
      </c>
      <c r="E1" s="1" t="s">
        <v>1</v>
      </c>
      <c r="F1" s="1" t="s">
        <v>5</v>
      </c>
      <c r="G1" s="1" t="s">
        <v>15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</v>
      </c>
      <c r="O1" s="1" t="s">
        <v>18</v>
      </c>
      <c r="P1" s="1" t="s">
        <v>20</v>
      </c>
      <c r="Q1" s="2"/>
    </row>
    <row r="2" spans="1:17" x14ac:dyDescent="0.3">
      <c r="A2" t="s">
        <v>14</v>
      </c>
      <c r="B2" t="s">
        <v>14</v>
      </c>
      <c r="C2" t="s">
        <v>14</v>
      </c>
      <c r="D2" t="s">
        <v>14</v>
      </c>
      <c r="E2" t="s">
        <v>14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7" x14ac:dyDescent="0.3">
      <c r="A3" t="s">
        <v>26</v>
      </c>
      <c r="B3" t="s">
        <v>27</v>
      </c>
      <c r="C3" t="s">
        <v>28</v>
      </c>
      <c r="Q3" t="s">
        <v>29</v>
      </c>
    </row>
    <row r="4" spans="1:17" x14ac:dyDescent="0.3">
      <c r="A4" t="s">
        <v>30</v>
      </c>
      <c r="B4" t="s">
        <v>27</v>
      </c>
      <c r="C4" t="s">
        <v>28</v>
      </c>
      <c r="Q4" t="s">
        <v>29</v>
      </c>
    </row>
    <row r="5" spans="1:17" x14ac:dyDescent="0.3">
      <c r="A5" t="s">
        <v>31</v>
      </c>
      <c r="B5" t="s">
        <v>27</v>
      </c>
      <c r="C5" t="s">
        <v>28</v>
      </c>
      <c r="Q5" t="s">
        <v>29</v>
      </c>
    </row>
    <row r="6" spans="1:17" x14ac:dyDescent="0.3">
      <c r="A6" t="s">
        <v>32</v>
      </c>
      <c r="B6" t="s">
        <v>27</v>
      </c>
      <c r="C6" t="s">
        <v>28</v>
      </c>
      <c r="Q6" t="s">
        <v>29</v>
      </c>
    </row>
    <row r="7" spans="1:17" x14ac:dyDescent="0.3">
      <c r="A7" t="s">
        <v>33</v>
      </c>
      <c r="B7" t="s">
        <v>27</v>
      </c>
      <c r="C7" t="s">
        <v>28</v>
      </c>
      <c r="Q7" t="s">
        <v>29</v>
      </c>
    </row>
    <row r="8" spans="1:17" x14ac:dyDescent="0.3">
      <c r="A8" t="s">
        <v>34</v>
      </c>
      <c r="B8" t="s">
        <v>27</v>
      </c>
      <c r="C8" t="s">
        <v>35</v>
      </c>
      <c r="Q8" t="s">
        <v>29</v>
      </c>
    </row>
    <row r="9" spans="1:17" x14ac:dyDescent="0.3">
      <c r="A9" t="s">
        <v>36</v>
      </c>
      <c r="B9" t="s">
        <v>27</v>
      </c>
      <c r="C9" t="s">
        <v>35</v>
      </c>
      <c r="Q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O2"/>
  <sheetViews>
    <sheetView workbookViewId="0">
      <selection activeCell="A3" sqref="A3:O7"/>
    </sheetView>
  </sheetViews>
  <sheetFormatPr defaultRowHeight="14.4" x14ac:dyDescent="0.3"/>
  <cols>
    <col min="1" max="1" width="18.33203125" bestFit="1" customWidth="1" collapsed="1"/>
    <col min="2" max="2" width="18.88671875" bestFit="1" customWidth="1" collapsed="1"/>
    <col min="3" max="3" width="17.44140625" bestFit="1" customWidth="1" collapsed="1"/>
    <col min="6" max="6" width="15.33203125" bestFit="1" customWidth="1" collapsed="1"/>
    <col min="7" max="7" width="16.33203125" bestFit="1" customWidth="1" collapsed="1"/>
    <col min="8" max="9" width="6.77734375" bestFit="1" customWidth="1" collapsed="1"/>
    <col min="10" max="10" width="6.88671875" bestFit="1" customWidth="1" collapsed="1"/>
    <col min="11" max="11" width="6" bestFit="1" customWidth="1" collapsed="1"/>
    <col min="12" max="12" width="15.5546875" bestFit="1" customWidth="1"/>
    <col min="14" max="14" width="21.6640625" bestFit="1" customWidth="1"/>
    <col min="15" max="15" width="12.6640625" bestFit="1" customWidth="1"/>
  </cols>
  <sheetData>
    <row r="1" spans="1:15" ht="15" thickBot="1" x14ac:dyDescent="0.35">
      <c r="A1" s="1" t="str">
        <f>Responses!A1</f>
        <v>Time</v>
      </c>
      <c r="B1" s="1" t="str">
        <f>Responses!B1</f>
        <v>Situation</v>
      </c>
      <c r="C1" s="1" t="str">
        <f>Responses!C1</f>
        <v>Method</v>
      </c>
      <c r="D1" s="1" t="str">
        <f>Responses!D1</f>
        <v>Key</v>
      </c>
      <c r="E1" s="1" t="str">
        <f>Responses!E1</f>
        <v>Value</v>
      </c>
      <c r="F1" s="3" t="s">
        <v>23</v>
      </c>
      <c r="G1" s="3" t="s">
        <v>21</v>
      </c>
      <c r="H1" s="1" t="s">
        <v>2</v>
      </c>
      <c r="I1" s="1" t="s">
        <v>3</v>
      </c>
      <c r="J1" s="1" t="s">
        <v>4</v>
      </c>
      <c r="K1" s="1" t="s">
        <v>19</v>
      </c>
      <c r="L1" s="1" t="s">
        <v>22</v>
      </c>
      <c r="N1" s="4" t="s">
        <v>25</v>
      </c>
      <c r="O1" s="5" t="s">
        <v>24</v>
      </c>
    </row>
    <row r="2" spans="1:15" x14ac:dyDescent="0.3">
      <c r="A2" t="str">
        <f>Responses!A2</f>
        <v>FORMULA_RECORD</v>
      </c>
      <c r="B2" t="str">
        <f>Responses!B2</f>
        <v>FORMULA_RECORD</v>
      </c>
      <c r="C2" t="str">
        <f>Responses!C2</f>
        <v>FORMULA_RECORD</v>
      </c>
      <c r="D2" t="str">
        <f>Responses!D2</f>
        <v>FORMULA_RECORD</v>
      </c>
      <c r="E2" t="str">
        <f>Responses!E2</f>
        <v>FORMULA_RECORD</v>
      </c>
      <c r="F2">
        <f>Responses!G2-Responses!F2</f>
        <v>0</v>
      </c>
      <c r="G2">
        <f>(Responses!H2-Responses!F2)-(Responses!M2-Responses!G2)</f>
        <v>0</v>
      </c>
      <c r="H2">
        <f>Responses!I2-Responses!H2</f>
        <v>0</v>
      </c>
      <c r="I2">
        <f>Responses!K2-Responses!J2</f>
        <v>0</v>
      </c>
      <c r="J2">
        <f>Responses!M2-Responses!L2</f>
        <v>0</v>
      </c>
      <c r="K2">
        <f t="shared" ref="K2" si="0">SUM(G2:J2)</f>
        <v>0</v>
      </c>
      <c r="L2" t="b">
        <f t="shared" ref="L2" si="1">F2=K2</f>
        <v>1</v>
      </c>
      <c r="N2">
        <f>Responses!P2-Responses!G2</f>
        <v>0</v>
      </c>
      <c r="O2">
        <f>F2+N2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Laurens de Gilde</cp:lastModifiedBy>
  <dcterms:created xsi:type="dcterms:W3CDTF">2018-08-31T13:50:16Z</dcterms:created>
  <dcterms:modified xsi:type="dcterms:W3CDTF">2018-09-04T11:24:25Z</dcterms:modified>
</cp:coreProperties>
</file>