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ventus-my.sharepoint.com/personal/207018_student_aventus_nl/Documents/Aventus leerjaar 1/Periode 2/Rekenen &amp; Office/"/>
    </mc:Choice>
  </mc:AlternateContent>
  <xr:revisionPtr revIDLastSave="222" documentId="8_{411E3061-9670-4217-AF29-9E21F462E12F}" xr6:coauthVersionLast="47" xr6:coauthVersionMax="47" xr10:uidLastSave="{0C00B809-DE85-4DF8-8DEE-0C895B57EE8B}"/>
  <bookViews>
    <workbookView xWindow="-108" yWindow="-108" windowWidth="23256" windowHeight="13896" activeTab="2" xr2:uid="{00000000-000D-0000-FFFF-FFFF00000000}"/>
  </bookViews>
  <sheets>
    <sheet name="Blad1" sheetId="2" r:id="rId1"/>
    <sheet name="Blad2" sheetId="4" r:id="rId2"/>
    <sheet name="Blad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3" l="1"/>
  <c r="C15" i="3"/>
  <c r="C10" i="3"/>
  <c r="C8" i="3"/>
  <c r="D11" i="4"/>
  <c r="D10" i="4"/>
  <c r="D9" i="4"/>
  <c r="D8" i="4"/>
  <c r="E5" i="2"/>
  <c r="E4" i="2"/>
  <c r="E3" i="2"/>
  <c r="E21" i="2"/>
  <c r="E13" i="2"/>
  <c r="E14" i="2"/>
  <c r="E12" i="2"/>
  <c r="C14" i="2"/>
  <c r="C13" i="2"/>
</calcChain>
</file>

<file path=xl/sharedStrings.xml><?xml version="1.0" encoding="utf-8"?>
<sst xmlns="http://schemas.openxmlformats.org/spreadsheetml/2006/main" count="56" uniqueCount="55">
  <si>
    <t>Formules met celverwijzingen</t>
  </si>
  <si>
    <t>Som en product</t>
  </si>
  <si>
    <t>Getal 1</t>
  </si>
  <si>
    <t xml:space="preserve">Som: </t>
  </si>
  <si>
    <t>Getal 2</t>
  </si>
  <si>
    <t xml:space="preserve">Product: </t>
  </si>
  <si>
    <t xml:space="preserve">Getal 3 </t>
  </si>
  <si>
    <t xml:space="preserve">Product/Som: </t>
  </si>
  <si>
    <t>Formules in woorden</t>
  </si>
  <si>
    <t>Zonnepanelen</t>
  </si>
  <si>
    <t>Formule in woorden voor de totaalprijs:</t>
  </si>
  <si>
    <r>
      <t>totaalprijs = aantal m</t>
    </r>
    <r>
      <rPr>
        <b/>
        <i/>
        <vertAlign val="superscript"/>
        <sz val="11"/>
        <color rgb="FF00B0F0"/>
        <rFont val="Calibri"/>
        <family val="2"/>
        <scheme val="minor"/>
      </rPr>
      <t>2</t>
    </r>
    <r>
      <rPr>
        <b/>
        <i/>
        <sz val="11"/>
        <color rgb="FF00B0F0"/>
        <rFont val="Calibri"/>
        <family val="2"/>
        <scheme val="minor"/>
      </rPr>
      <t xml:space="preserve"> x prijs per m</t>
    </r>
    <r>
      <rPr>
        <b/>
        <i/>
        <vertAlign val="superscript"/>
        <sz val="11"/>
        <color rgb="FF00B0F0"/>
        <rFont val="Calibri"/>
        <family val="2"/>
        <scheme val="minor"/>
      </rPr>
      <t>2</t>
    </r>
  </si>
  <si>
    <r>
      <t>aantal m</t>
    </r>
    <r>
      <rPr>
        <b/>
        <vertAlign val="superscript"/>
        <sz val="11"/>
        <rFont val="Calibri"/>
        <family val="2"/>
        <scheme val="minor"/>
      </rPr>
      <t>2</t>
    </r>
  </si>
  <si>
    <r>
      <t>prijs per m</t>
    </r>
    <r>
      <rPr>
        <b/>
        <vertAlign val="superscript"/>
        <sz val="11"/>
        <rFont val="Calibri"/>
        <family val="2"/>
        <scheme val="minor"/>
      </rPr>
      <t>2</t>
    </r>
  </si>
  <si>
    <t>totaalprijs</t>
  </si>
  <si>
    <t>Offerte 1</t>
  </si>
  <si>
    <t>geen korting</t>
  </si>
  <si>
    <t>Offerte 2</t>
  </si>
  <si>
    <t>Offerte 3</t>
  </si>
  <si>
    <t>Aquarium</t>
  </si>
  <si>
    <t>Formule in woorden voor de inhoud:</t>
  </si>
  <si>
    <t>inhoud = lengte x breedte x hoogte</t>
  </si>
  <si>
    <t>lengte</t>
  </si>
  <si>
    <t>breedte</t>
  </si>
  <si>
    <t>hoogte</t>
  </si>
  <si>
    <t>inhoud</t>
  </si>
  <si>
    <t>Oppervlakte aquarium</t>
  </si>
  <si>
    <t>Lengte</t>
  </si>
  <si>
    <t>Breedte</t>
  </si>
  <si>
    <t>Hoogte</t>
  </si>
  <si>
    <t>De formule  voor de totale oppervlakte is:</t>
  </si>
  <si>
    <t>totale oppervlakte = 2 x opp voorkant + 2 x opp zijkant + 2 x opp onderkant</t>
  </si>
  <si>
    <t>opp onderkant en bovenkant</t>
  </si>
  <si>
    <t>=2 x lengte x breedte</t>
  </si>
  <si>
    <t>opp voorkant en achterkant</t>
  </si>
  <si>
    <t>=2 x lengte x hoogte</t>
  </si>
  <si>
    <t>opp zijkant links en rechts</t>
  </si>
  <si>
    <t>=2 x breedte x hoogte</t>
  </si>
  <si>
    <t>totale oppervlakte</t>
  </si>
  <si>
    <t>Salarisverhoging</t>
  </si>
  <si>
    <t>Salaris</t>
  </si>
  <si>
    <t>Premies</t>
  </si>
  <si>
    <t>Berekeningen</t>
  </si>
  <si>
    <t>Belastingpercentage</t>
  </si>
  <si>
    <t>Verhoging</t>
  </si>
  <si>
    <r>
      <t>korting per m2 vanaf 10 m</t>
    </r>
    <r>
      <rPr>
        <vertAlign val="superscript"/>
        <sz val="11"/>
        <rFont val="Calibri"/>
        <family val="2"/>
        <scheme val="minor"/>
      </rPr>
      <t>2</t>
    </r>
  </si>
  <si>
    <r>
      <t>korting per m2 vanaf 15 m</t>
    </r>
    <r>
      <rPr>
        <vertAlign val="superscript"/>
        <sz val="11"/>
        <rFont val="Calibri"/>
        <family val="2"/>
        <scheme val="minor"/>
      </rPr>
      <t>2</t>
    </r>
  </si>
  <si>
    <t>Belasting 1</t>
  </si>
  <si>
    <t>Belasting 2</t>
  </si>
  <si>
    <t>Belasting 2 = (Salaris + Verhoging - Premies) x Belastingpercentage</t>
  </si>
  <si>
    <t>Belasting 1 = (Salaris - Premies) x Belastingpercentage</t>
  </si>
  <si>
    <t>Netto salaris 1= Salaris - Premies - Belasting 1</t>
  </si>
  <si>
    <t>Netto salaris 1</t>
  </si>
  <si>
    <t>Netto salaris 2</t>
  </si>
  <si>
    <t>Netto salaris 2 = Salaris + Verhoging - Premies - Belasting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</si>
</sst>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€&quot;\ * #,##0.00_ ;_ &quot;€&quot;\ * \-#,##0.00_ ;_ &quot;€&quot;\ * &quot;-&quot;??_ ;_ @_ "/>
    <numFmt numFmtId="164" formatCode="_-&quot;€&quot;\ * #,##0.00_-;_-&quot;€&quot;\ * #,##0.00\-;_-&quot;€&quot;\ * &quot;-&quot;??_-;_-@_-"/>
    <numFmt numFmtId="165" formatCode="_ [$€-413]\ * #,##0.00_ ;_ [$€-413]\ * \-#,##0.00_ ;_ [$€-413]\ * &quot;-&quot;??_ ;_ 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17"/>
      <name val="Calibri"/>
      <family val="2"/>
      <scheme val="minor"/>
    </font>
    <font>
      <sz val="11"/>
      <color indexed="10"/>
      <name val="Calibri"/>
      <family val="2"/>
      <scheme val="minor"/>
    </font>
    <font>
      <b/>
      <i/>
      <sz val="11"/>
      <color rgb="FF00B0F0"/>
      <name val="Calibri"/>
      <family val="2"/>
      <scheme val="minor"/>
    </font>
    <font>
      <b/>
      <i/>
      <vertAlign val="superscript"/>
      <sz val="11"/>
      <color rgb="FF00B0F0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i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16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1" xfId="0" applyFont="1" applyBorder="1"/>
    <xf numFmtId="164" fontId="2" fillId="0" borderId="0" xfId="1" applyNumberFormat="1" applyFont="1"/>
    <xf numFmtId="0" fontId="3" fillId="0" borderId="1" xfId="0" applyFont="1" applyBorder="1" applyAlignment="1">
      <alignment horizontal="right"/>
    </xf>
    <xf numFmtId="0" fontId="2" fillId="0" borderId="2" xfId="0" applyFont="1" applyBorder="1"/>
    <xf numFmtId="0" fontId="3" fillId="0" borderId="2" xfId="0" applyFont="1" applyBorder="1"/>
    <xf numFmtId="0" fontId="3" fillId="0" borderId="0" xfId="0" applyFont="1" applyAlignment="1">
      <alignment horizontal="right"/>
    </xf>
    <xf numFmtId="0" fontId="3" fillId="0" borderId="0" xfId="0" applyFont="1"/>
    <xf numFmtId="0" fontId="2" fillId="0" borderId="0" xfId="0" quotePrefix="1" applyFont="1"/>
    <xf numFmtId="0" fontId="6" fillId="0" borderId="0" xfId="0" applyFont="1"/>
    <xf numFmtId="0" fontId="0" fillId="0" borderId="0" xfId="0" applyAlignment="1">
      <alignment horizontal="right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10" fillId="0" borderId="0" xfId="0" applyFont="1"/>
    <xf numFmtId="9" fontId="0" fillId="0" borderId="0" xfId="0" applyNumberFormat="1"/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165" fontId="2" fillId="0" borderId="0" xfId="0" applyNumberFormat="1" applyFont="1"/>
    <xf numFmtId="165" fontId="2" fillId="2" borderId="3" xfId="0" applyNumberFormat="1" applyFont="1" applyFill="1" applyBorder="1"/>
    <xf numFmtId="0" fontId="12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44" fontId="2" fillId="2" borderId="3" xfId="1" applyNumberFormat="1" applyFont="1" applyFill="1" applyBorder="1"/>
    <xf numFmtId="9" fontId="2" fillId="0" borderId="0" xfId="2" applyFont="1"/>
    <xf numFmtId="165" fontId="2" fillId="2" borderId="3" xfId="1" applyNumberFormat="1" applyFont="1" applyFill="1" applyBorder="1"/>
    <xf numFmtId="165" fontId="4" fillId="0" borderId="0" xfId="1" applyNumberFormat="1" applyFont="1" applyFill="1"/>
    <xf numFmtId="165" fontId="5" fillId="0" borderId="0" xfId="1" applyNumberFormat="1" applyFont="1" applyFill="1"/>
  </cellXfs>
  <cellStyles count="3">
    <cellStyle name="Procent" xfId="2" builtinId="5"/>
    <cellStyle name="Standaard" xfId="0" builtinId="0"/>
    <cellStyle name="Valuta" xfId="1" builtinId="4"/>
  </cellStyles>
  <dxfs count="0"/>
  <tableStyles count="0" defaultTableStyle="TableStyleMedium9" defaultPivotStyle="PivotStyleLight16"/>
  <colors>
    <mruColors>
      <color rgb="FF0000FF"/>
      <color rgb="FFFFFFFF"/>
      <color rgb="FF1F4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zoomScale="130" zoomScaleNormal="130" workbookViewId="0">
      <selection activeCell="C12" sqref="C12"/>
    </sheetView>
  </sheetViews>
  <sheetFormatPr defaultRowHeight="14.4" x14ac:dyDescent="0.3"/>
  <cols>
    <col min="1" max="3" width="12.6640625" customWidth="1"/>
    <col min="5" max="5" width="12.6640625" customWidth="1"/>
    <col min="7" max="7" width="24.88671875" bestFit="1" customWidth="1"/>
    <col min="10" max="10" width="37" bestFit="1" customWidth="1"/>
    <col min="11" max="11" width="35" bestFit="1" customWidth="1"/>
  </cols>
  <sheetData>
    <row r="1" spans="1:11" ht="21" x14ac:dyDescent="0.3">
      <c r="A1" s="22" t="s">
        <v>0</v>
      </c>
      <c r="B1" s="22"/>
      <c r="C1" s="22"/>
      <c r="D1" s="22"/>
      <c r="E1" s="22"/>
      <c r="F1" s="22"/>
      <c r="G1" s="22"/>
      <c r="H1" s="22"/>
      <c r="I1" s="22"/>
    </row>
    <row r="2" spans="1:11" x14ac:dyDescent="0.3">
      <c r="A2" s="19" t="s">
        <v>1</v>
      </c>
      <c r="H2" s="18"/>
    </row>
    <row r="3" spans="1:11" x14ac:dyDescent="0.3">
      <c r="A3" s="18" t="s">
        <v>2</v>
      </c>
      <c r="B3">
        <v>2</v>
      </c>
      <c r="D3" s="11" t="s">
        <v>3</v>
      </c>
      <c r="E3" s="12">
        <f>SUM(B3:B5)</f>
        <v>16</v>
      </c>
      <c r="H3" s="18"/>
    </row>
    <row r="4" spans="1:11" x14ac:dyDescent="0.3">
      <c r="A4" s="18" t="s">
        <v>4</v>
      </c>
      <c r="B4">
        <v>5</v>
      </c>
      <c r="D4" s="11" t="s">
        <v>5</v>
      </c>
      <c r="E4" s="12">
        <f>PRODUCT(B3:B5)</f>
        <v>90</v>
      </c>
      <c r="H4" s="18"/>
    </row>
    <row r="5" spans="1:11" x14ac:dyDescent="0.3">
      <c r="A5" s="18" t="s">
        <v>6</v>
      </c>
      <c r="B5">
        <v>9</v>
      </c>
      <c r="D5" s="11" t="s">
        <v>7</v>
      </c>
      <c r="E5" s="12">
        <f>E4/E3</f>
        <v>5.625</v>
      </c>
      <c r="H5" s="18"/>
    </row>
    <row r="6" spans="1:11" x14ac:dyDescent="0.3">
      <c r="A6" s="18"/>
      <c r="H6" s="18"/>
    </row>
    <row r="7" spans="1:11" x14ac:dyDescent="0.3">
      <c r="A7" s="18" t="s">
        <v>8</v>
      </c>
      <c r="H7" s="18"/>
    </row>
    <row r="8" spans="1:11" x14ac:dyDescent="0.3">
      <c r="A8" s="16" t="s">
        <v>9</v>
      </c>
      <c r="B8" s="1"/>
      <c r="C8" s="1"/>
      <c r="D8" s="1"/>
      <c r="E8" s="1"/>
      <c r="F8" s="1"/>
      <c r="G8" s="1"/>
      <c r="H8" s="1"/>
    </row>
    <row r="9" spans="1:11" ht="16.2" x14ac:dyDescent="0.3">
      <c r="A9" s="1" t="s">
        <v>10</v>
      </c>
      <c r="B9" s="1"/>
      <c r="C9" s="1"/>
      <c r="E9" s="10" t="s">
        <v>11</v>
      </c>
      <c r="F9" s="1"/>
      <c r="G9" s="1"/>
      <c r="H9" s="1"/>
    </row>
    <row r="10" spans="1:11" x14ac:dyDescent="0.3">
      <c r="A10" s="1"/>
      <c r="B10" s="1"/>
      <c r="C10" s="1"/>
      <c r="D10" s="1"/>
      <c r="E10" s="1"/>
      <c r="F10" s="1"/>
      <c r="G10" s="1"/>
      <c r="H10" s="1"/>
    </row>
    <row r="11" spans="1:11" ht="16.2" x14ac:dyDescent="0.3">
      <c r="A11" s="2"/>
      <c r="B11" s="4" t="s">
        <v>12</v>
      </c>
      <c r="C11" s="4" t="s">
        <v>13</v>
      </c>
      <c r="D11" s="2"/>
      <c r="E11" s="4" t="s">
        <v>14</v>
      </c>
      <c r="F11" s="1"/>
      <c r="G11" s="1"/>
      <c r="H11" s="1"/>
    </row>
    <row r="12" spans="1:11" x14ac:dyDescent="0.3">
      <c r="A12" s="1" t="s">
        <v>15</v>
      </c>
      <c r="B12" s="1">
        <v>5</v>
      </c>
      <c r="C12" s="20">
        <v>325</v>
      </c>
      <c r="D12" s="1"/>
      <c r="E12" s="21">
        <f>B12*C12</f>
        <v>1625</v>
      </c>
      <c r="F12" s="1"/>
      <c r="G12" s="1" t="s">
        <v>16</v>
      </c>
      <c r="H12" s="1"/>
      <c r="J12" s="1"/>
      <c r="K12" s="10"/>
    </row>
    <row r="13" spans="1:11" ht="16.2" x14ac:dyDescent="0.3">
      <c r="A13" s="1" t="s">
        <v>17</v>
      </c>
      <c r="B13" s="1">
        <v>12</v>
      </c>
      <c r="C13" s="21">
        <f>0.9*C12</f>
        <v>292.5</v>
      </c>
      <c r="D13" s="1"/>
      <c r="E13" s="21">
        <f t="shared" ref="E13:E14" si="0">B13*C13</f>
        <v>3510</v>
      </c>
      <c r="F13" s="1"/>
      <c r="G13" s="1" t="s">
        <v>45</v>
      </c>
      <c r="H13" s="17">
        <v>0.1</v>
      </c>
      <c r="J13" s="1"/>
      <c r="K13" s="10"/>
    </row>
    <row r="14" spans="1:11" ht="16.2" x14ac:dyDescent="0.3">
      <c r="A14" s="1" t="s">
        <v>18</v>
      </c>
      <c r="B14" s="1">
        <v>16.8</v>
      </c>
      <c r="C14" s="21">
        <f>0.85*C12</f>
        <v>276.25</v>
      </c>
      <c r="D14" s="1"/>
      <c r="E14" s="21">
        <f t="shared" si="0"/>
        <v>4641</v>
      </c>
      <c r="F14" s="1"/>
      <c r="G14" s="1" t="s">
        <v>46</v>
      </c>
      <c r="H14" s="17">
        <v>0.15</v>
      </c>
      <c r="J14" s="1"/>
      <c r="K14" s="10"/>
    </row>
    <row r="15" spans="1:11" ht="15" thickBot="1" x14ac:dyDescent="0.35">
      <c r="A15" s="5"/>
      <c r="B15" s="5"/>
      <c r="C15" s="5"/>
      <c r="D15" s="5"/>
      <c r="E15" s="5"/>
      <c r="F15" s="5"/>
      <c r="G15" s="5"/>
      <c r="H15" s="5"/>
    </row>
    <row r="16" spans="1:11" x14ac:dyDescent="0.3">
      <c r="A16" s="1"/>
      <c r="B16" s="1"/>
      <c r="C16" s="1"/>
      <c r="D16" s="1"/>
      <c r="E16" s="1"/>
      <c r="F16" s="1"/>
      <c r="G16" s="1"/>
      <c r="H16" s="1"/>
    </row>
    <row r="17" spans="1:8" x14ac:dyDescent="0.3">
      <c r="A17" s="16" t="s">
        <v>19</v>
      </c>
      <c r="B17" s="1"/>
      <c r="C17" s="1"/>
      <c r="D17" s="1"/>
      <c r="E17" s="1"/>
      <c r="F17" s="1"/>
      <c r="G17" s="1"/>
      <c r="H17" s="1"/>
    </row>
    <row r="18" spans="1:8" x14ac:dyDescent="0.3">
      <c r="A18" s="1" t="s">
        <v>20</v>
      </c>
      <c r="B18" s="1"/>
      <c r="C18" s="1"/>
      <c r="D18" s="1"/>
      <c r="E18" s="10" t="s">
        <v>21</v>
      </c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  <row r="20" spans="1:8" x14ac:dyDescent="0.3">
      <c r="A20" s="4" t="s">
        <v>22</v>
      </c>
      <c r="B20" s="4" t="s">
        <v>23</v>
      </c>
      <c r="C20" s="4" t="s">
        <v>24</v>
      </c>
      <c r="D20" s="1"/>
      <c r="E20" s="4" t="s">
        <v>25</v>
      </c>
      <c r="F20" s="1"/>
      <c r="G20" s="1"/>
      <c r="H20" s="1"/>
    </row>
    <row r="21" spans="1:8" x14ac:dyDescent="0.3">
      <c r="A21" s="1">
        <v>10</v>
      </c>
      <c r="B21" s="1">
        <v>8</v>
      </c>
      <c r="C21" s="1">
        <v>6</v>
      </c>
      <c r="D21" s="1"/>
      <c r="E21" s="12">
        <f>A21*B21*C21</f>
        <v>480</v>
      </c>
      <c r="F21" s="1"/>
      <c r="G21" s="1"/>
      <c r="H21" s="1"/>
    </row>
    <row r="22" spans="1:8" ht="15" thickBot="1" x14ac:dyDescent="0.35">
      <c r="A22" s="5"/>
      <c r="B22" s="5"/>
      <c r="C22" s="5"/>
      <c r="D22" s="5"/>
      <c r="E22" s="5"/>
      <c r="F22" s="5"/>
      <c r="G22" s="5"/>
      <c r="H22" s="5"/>
    </row>
  </sheetData>
  <mergeCells count="1">
    <mergeCell ref="A1:I1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workbookViewId="0">
      <selection activeCell="E14" sqref="E14"/>
    </sheetView>
  </sheetViews>
  <sheetFormatPr defaultRowHeight="14.4" x14ac:dyDescent="0.3"/>
  <sheetData>
    <row r="1" spans="1:12" ht="21" x14ac:dyDescent="0.4">
      <c r="A1" s="23" t="s">
        <v>26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2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3">
      <c r="A3" s="7" t="s">
        <v>27</v>
      </c>
      <c r="B3" s="7" t="s">
        <v>28</v>
      </c>
      <c r="C3" s="7" t="s">
        <v>29</v>
      </c>
      <c r="D3" s="1"/>
      <c r="E3" s="1"/>
      <c r="F3" s="1"/>
      <c r="G3" s="1"/>
      <c r="H3" s="1"/>
      <c r="I3" s="1"/>
      <c r="J3" s="1"/>
      <c r="K3" s="1"/>
      <c r="L3" s="1"/>
    </row>
    <row r="4" spans="1:12" x14ac:dyDescent="0.3">
      <c r="A4" s="1">
        <v>10</v>
      </c>
      <c r="B4" s="1">
        <v>8</v>
      </c>
      <c r="C4" s="1">
        <v>6</v>
      </c>
      <c r="D4" s="1"/>
      <c r="E4" s="1"/>
      <c r="F4" s="1"/>
      <c r="G4" s="1"/>
      <c r="H4" s="1"/>
      <c r="I4" s="1"/>
      <c r="J4" s="1"/>
      <c r="K4" s="1"/>
      <c r="L4" s="1"/>
    </row>
    <row r="5" spans="1:12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3">
      <c r="A6" s="1" t="s">
        <v>30</v>
      </c>
      <c r="B6" s="1"/>
      <c r="C6" s="1"/>
      <c r="D6" s="1"/>
      <c r="E6" s="1"/>
      <c r="F6" s="10" t="s">
        <v>31</v>
      </c>
      <c r="G6" s="1"/>
      <c r="H6" s="1"/>
      <c r="I6" s="1"/>
      <c r="J6" s="1"/>
      <c r="K6" s="1"/>
      <c r="L6" s="1"/>
    </row>
    <row r="7" spans="1:12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3">
      <c r="A8" s="8" t="s">
        <v>32</v>
      </c>
      <c r="B8" s="1"/>
      <c r="C8" s="1"/>
      <c r="D8" s="13">
        <f>2*A4*B4</f>
        <v>160</v>
      </c>
      <c r="E8" s="1"/>
      <c r="F8" s="10" t="s">
        <v>33</v>
      </c>
      <c r="G8" s="1"/>
      <c r="H8" s="1"/>
      <c r="I8" s="1"/>
      <c r="J8" s="1"/>
      <c r="K8" s="1"/>
      <c r="L8" s="1"/>
    </row>
    <row r="9" spans="1:12" x14ac:dyDescent="0.3">
      <c r="A9" s="8" t="s">
        <v>34</v>
      </c>
      <c r="B9" s="1"/>
      <c r="C9" s="1"/>
      <c r="D9" s="13">
        <f>2*A4*C4</f>
        <v>120</v>
      </c>
      <c r="E9" s="1"/>
      <c r="F9" s="10" t="s">
        <v>35</v>
      </c>
      <c r="G9" s="1"/>
      <c r="H9" s="1"/>
      <c r="I9" s="1"/>
      <c r="J9" s="1"/>
      <c r="K9" s="1"/>
      <c r="L9" s="1"/>
    </row>
    <row r="10" spans="1:12" ht="15" thickBot="1" x14ac:dyDescent="0.35">
      <c r="A10" s="8" t="s">
        <v>36</v>
      </c>
      <c r="B10" s="1"/>
      <c r="C10" s="1"/>
      <c r="D10" s="14">
        <f>2*B4*C4</f>
        <v>96</v>
      </c>
      <c r="E10" s="1"/>
      <c r="F10" s="10" t="s">
        <v>37</v>
      </c>
      <c r="G10" s="1"/>
      <c r="H10" s="1"/>
      <c r="I10" s="1"/>
      <c r="J10" s="1"/>
      <c r="K10" s="1"/>
      <c r="L10" s="1"/>
    </row>
    <row r="11" spans="1:12" x14ac:dyDescent="0.3">
      <c r="A11" s="8" t="s">
        <v>38</v>
      </c>
      <c r="B11" s="1"/>
      <c r="C11" s="1"/>
      <c r="D11" s="15">
        <f>D10+D9+D8</f>
        <v>376</v>
      </c>
      <c r="E11" s="1"/>
      <c r="F11" s="1"/>
      <c r="G11" s="1"/>
      <c r="H11" s="9"/>
      <c r="I11" s="1"/>
      <c r="J11" s="1"/>
      <c r="K11" s="1"/>
      <c r="L11" s="1"/>
    </row>
  </sheetData>
  <mergeCells count="1">
    <mergeCell ref="A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7"/>
  <sheetViews>
    <sheetView tabSelected="1" workbookViewId="0">
      <selection activeCell="D20" sqref="D20"/>
    </sheetView>
  </sheetViews>
  <sheetFormatPr defaultRowHeight="14.4" x14ac:dyDescent="0.3"/>
  <cols>
    <col min="3" max="3" width="9.5546875" bestFit="1" customWidth="1"/>
  </cols>
  <sheetData>
    <row r="1" spans="1:12" ht="21" x14ac:dyDescent="0.4">
      <c r="A1" s="23" t="s">
        <v>39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2" x14ac:dyDescent="0.3">
      <c r="A2" s="1"/>
      <c r="B2" s="1"/>
      <c r="C2" s="1"/>
      <c r="D2" s="1"/>
      <c r="E2" s="1"/>
      <c r="F2" s="1"/>
      <c r="G2" s="1"/>
      <c r="H2" s="1"/>
      <c r="I2" s="1"/>
      <c r="J2" s="1"/>
    </row>
    <row r="3" spans="1:12" x14ac:dyDescent="0.3">
      <c r="A3" s="1" t="s">
        <v>40</v>
      </c>
      <c r="B3" s="1"/>
      <c r="C3" s="28">
        <v>660</v>
      </c>
      <c r="D3" s="1"/>
      <c r="E3" s="1"/>
      <c r="F3" s="1"/>
      <c r="G3" s="1"/>
      <c r="H3" s="1"/>
      <c r="I3" s="1"/>
      <c r="J3" s="1"/>
    </row>
    <row r="4" spans="1:12" x14ac:dyDescent="0.3">
      <c r="A4" s="1" t="s">
        <v>41</v>
      </c>
      <c r="B4" s="1"/>
      <c r="C4" s="29">
        <v>60</v>
      </c>
      <c r="D4" s="1"/>
      <c r="E4" s="1"/>
      <c r="F4" s="1"/>
      <c r="G4" s="1"/>
      <c r="H4" s="1"/>
      <c r="I4" s="1"/>
      <c r="J4" s="1"/>
    </row>
    <row r="5" spans="1:12" x14ac:dyDescent="0.3">
      <c r="A5" s="1"/>
      <c r="B5" s="1"/>
      <c r="C5" s="1"/>
      <c r="D5" s="1"/>
      <c r="E5" s="1"/>
      <c r="F5" s="1"/>
      <c r="G5" s="1"/>
      <c r="H5" s="1"/>
      <c r="I5" s="1"/>
      <c r="J5" s="1"/>
    </row>
    <row r="6" spans="1:12" ht="15" thickBot="1" x14ac:dyDescent="0.35">
      <c r="A6" s="6" t="s">
        <v>42</v>
      </c>
      <c r="B6" s="5"/>
      <c r="C6" s="5"/>
      <c r="D6" s="1"/>
      <c r="E6" s="1"/>
      <c r="F6" s="1"/>
      <c r="G6" s="1"/>
      <c r="H6" s="1"/>
      <c r="I6" s="1"/>
      <c r="J6" s="1"/>
    </row>
    <row r="7" spans="1:12" x14ac:dyDescent="0.3">
      <c r="A7" s="1" t="s">
        <v>43</v>
      </c>
      <c r="B7" s="1"/>
      <c r="C7" s="26">
        <v>0.35</v>
      </c>
      <c r="D7" s="1"/>
      <c r="E7" s="1"/>
      <c r="F7" s="1"/>
      <c r="G7" s="1"/>
      <c r="H7" s="1"/>
      <c r="I7" s="1"/>
      <c r="J7" s="1"/>
    </row>
    <row r="8" spans="1:12" x14ac:dyDescent="0.3">
      <c r="A8" s="1" t="s">
        <v>47</v>
      </c>
      <c r="B8" s="1"/>
      <c r="C8" s="27">
        <f>(C3-C4)*C7</f>
        <v>210</v>
      </c>
      <c r="D8" s="1"/>
      <c r="E8" s="10" t="s">
        <v>50</v>
      </c>
      <c r="F8" s="1"/>
      <c r="G8" s="1"/>
      <c r="H8" s="1"/>
      <c r="I8" s="1"/>
      <c r="J8" s="1"/>
    </row>
    <row r="9" spans="1:12" x14ac:dyDescent="0.3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2" x14ac:dyDescent="0.3">
      <c r="A10" s="1" t="s">
        <v>52</v>
      </c>
      <c r="B10" s="1"/>
      <c r="C10" s="27">
        <f>C3-C4-C8</f>
        <v>390</v>
      </c>
      <c r="D10" s="1"/>
      <c r="E10" s="10" t="s">
        <v>51</v>
      </c>
      <c r="F10" s="1"/>
      <c r="G10" s="1"/>
      <c r="H10" s="1"/>
      <c r="I10" s="1"/>
      <c r="J10" s="1"/>
    </row>
    <row r="11" spans="1:12" x14ac:dyDescent="0.3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2" x14ac:dyDescent="0.3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2" ht="15" thickBot="1" x14ac:dyDescent="0.35">
      <c r="A13" s="6" t="s">
        <v>39</v>
      </c>
      <c r="B13" s="5"/>
      <c r="C13" s="5"/>
      <c r="D13" s="1"/>
      <c r="E13" s="1"/>
      <c r="F13" s="1"/>
      <c r="G13" s="1"/>
      <c r="H13" s="1"/>
      <c r="I13" s="1"/>
      <c r="J13" s="1"/>
    </row>
    <row r="14" spans="1:12" x14ac:dyDescent="0.3">
      <c r="A14" s="1" t="s">
        <v>44</v>
      </c>
      <c r="B14" s="1"/>
      <c r="C14" s="3">
        <v>50</v>
      </c>
      <c r="D14" s="1"/>
      <c r="E14" s="1"/>
      <c r="F14" s="1"/>
      <c r="G14" s="1"/>
      <c r="H14" s="1"/>
      <c r="I14" s="1"/>
      <c r="J14" s="1"/>
    </row>
    <row r="15" spans="1:12" x14ac:dyDescent="0.3">
      <c r="A15" s="1" t="s">
        <v>48</v>
      </c>
      <c r="B15" s="1"/>
      <c r="C15" s="25">
        <f>(C3+C14-C4)*C7</f>
        <v>227.49999999999997</v>
      </c>
      <c r="D15" s="1"/>
      <c r="E15" s="10" t="s">
        <v>49</v>
      </c>
      <c r="F15" s="1"/>
      <c r="G15" s="1"/>
      <c r="H15" s="1"/>
      <c r="I15" s="1"/>
      <c r="J15" s="1"/>
    </row>
    <row r="16" spans="1:12" x14ac:dyDescent="0.3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">
      <c r="A17" s="1" t="s">
        <v>53</v>
      </c>
      <c r="B17" s="1"/>
      <c r="C17" s="25">
        <f>C3+C14-C4-C15</f>
        <v>422.5</v>
      </c>
      <c r="D17" s="1"/>
      <c r="E17" s="10" t="s">
        <v>54</v>
      </c>
      <c r="F17" s="1"/>
      <c r="G17" s="1"/>
      <c r="H17" s="1"/>
      <c r="I17" s="1"/>
      <c r="J17" s="1"/>
    </row>
  </sheetData>
  <mergeCells count="1">
    <mergeCell ref="A1:L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d705e2f8-8232-4d63-ad7b-d5d515380e5c" xsi:nil="true"/>
    <TaxCatchAll xmlns="bdfbdd02-5de3-4c38-83d9-b604774493cc" xsi:nil="true"/>
    <lcf76f155ced4ddcb4097134ff3c332f xmlns="d705e2f8-8232-4d63-ad7b-d5d515380e5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E7A1883E343B46917D91B4D8663C18" ma:contentTypeVersion="12" ma:contentTypeDescription="Een nieuw document maken." ma:contentTypeScope="" ma:versionID="6cb78e67ec4e41d904cfd8415c14942d">
  <xsd:schema xmlns:xsd="http://www.w3.org/2001/XMLSchema" xmlns:xs="http://www.w3.org/2001/XMLSchema" xmlns:p="http://schemas.microsoft.com/office/2006/metadata/properties" xmlns:ns2="d705e2f8-8232-4d63-ad7b-d5d515380e5c" xmlns:ns3="bdfbdd02-5de3-4c38-83d9-b604774493cc" targetNamespace="http://schemas.microsoft.com/office/2006/metadata/properties" ma:root="true" ma:fieldsID="e16a03a92b61a380a4a1c667cbbe36a6" ns2:_="" ns3:_="">
    <xsd:import namespace="d705e2f8-8232-4d63-ad7b-d5d515380e5c"/>
    <xsd:import namespace="bdfbdd02-5de3-4c38-83d9-b604774493cc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05e2f8-8232-4d63-ad7b-d5d515380e5c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Afbeeldingtags" ma:readOnly="false" ma:fieldId="{5cf76f15-5ced-4ddc-b409-7134ff3c332f}" ma:taxonomyMulti="true" ma:sspId="326ff767-adaa-4201-a4eb-e1f8fdc4e2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fbdd02-5de3-4c38-83d9-b604774493c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88c4ab6-7028-490f-96a0-46fb7755f762}" ma:internalName="TaxCatchAll" ma:showField="CatchAllData" ma:web="bdfbdd02-5de3-4c38-83d9-b604774493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D3CF3D-1573-47A0-A98C-D4156BD0E905}">
  <ds:schemaRefs>
    <ds:schemaRef ds:uri="http://schemas.microsoft.com/office/2006/metadata/properties"/>
    <ds:schemaRef ds:uri="http://purl.org/dc/dcmitype/"/>
    <ds:schemaRef ds:uri="http://www.w3.org/XML/1998/namespace"/>
    <ds:schemaRef ds:uri="http://schemas.microsoft.com/office/2006/documentManagement/types"/>
    <ds:schemaRef ds:uri="bdfbdd02-5de3-4c38-83d9-b604774493cc"/>
    <ds:schemaRef ds:uri="d705e2f8-8232-4d63-ad7b-d5d515380e5c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A22A1A8-3357-46DE-90BE-D335FF5D5E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869CF0-C3D9-4777-B856-8CE6D26FE3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05e2f8-8232-4d63-ad7b-d5d515380e5c"/>
    <ds:schemaRef ds:uri="bdfbdd02-5de3-4c38-83d9-b604774493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Manager/>
  <Company>www.vanbuurteducatief.nl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Oefenbestand Excel</dc:subject>
  <dc:creator>vanbuurtEDUCATIEF</dc:creator>
  <cp:keywords/>
  <dc:description/>
  <cp:lastModifiedBy>Laurens Segaar</cp:lastModifiedBy>
  <cp:revision>1</cp:revision>
  <dcterms:created xsi:type="dcterms:W3CDTF">2019-07-31T23:00:00Z</dcterms:created>
  <dcterms:modified xsi:type="dcterms:W3CDTF">2024-01-18T13:54:39Z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0x01010045E7A1883E343B46917D91B4D8663C18</vt:lpwstr>
  </property>
  <property fmtid="{D5CDD505-2E9C-101B-9397-08002B2CF9AE}" pid="3" name="Order">
    <vt:r8>6100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