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ventus-my.sharepoint.com/personal/207018_student_aventus_nl/Documents/Aventus leerjaar 1/periode 3/Rekenen &amp; Office/"/>
    </mc:Choice>
  </mc:AlternateContent>
  <xr:revisionPtr revIDLastSave="0" documentId="8_{2B2FDFC9-580E-49F5-8E72-2246750D4D56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Opslagmedia" sheetId="1" r:id="rId1"/>
    <sheet name="USB-sticks" sheetId="2" r:id="rId2"/>
    <sheet name="Controler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B13" i="3"/>
  <c r="E12" i="3"/>
  <c r="E11" i="3"/>
  <c r="E15" i="3" l="1"/>
  <c r="B14" i="3"/>
  <c r="B15" i="3" s="1"/>
  <c r="B18" i="3" l="1"/>
</calcChain>
</file>

<file path=xl/sharedStrings.xml><?xml version="1.0" encoding="utf-8"?>
<sst xmlns="http://schemas.openxmlformats.org/spreadsheetml/2006/main" count="56" uniqueCount="50">
  <si>
    <t>Opslagmedia BulkMB</t>
  </si>
  <si>
    <t>MB</t>
  </si>
  <si>
    <t>Soort</t>
  </si>
  <si>
    <t>Capaciteit (MB)</t>
  </si>
  <si>
    <t>Capaciteit (GB)</t>
  </si>
  <si>
    <t>Prijs</t>
  </si>
  <si>
    <t>Kosten per GB</t>
  </si>
  <si>
    <t>Cd-r</t>
  </si>
  <si>
    <t>Cd-rw</t>
  </si>
  <si>
    <t>DVD-r</t>
  </si>
  <si>
    <t>DVD-rw</t>
  </si>
  <si>
    <t>DVD-rw d</t>
  </si>
  <si>
    <t>USB-stick</t>
  </si>
  <si>
    <t>Hard disk</t>
  </si>
  <si>
    <t>Aantal</t>
  </si>
  <si>
    <t>Personeelsfeest BulkMB</t>
  </si>
  <si>
    <t>Algemene gegevens</t>
  </si>
  <si>
    <t xml:space="preserve">Kostprijs cons. </t>
  </si>
  <si>
    <t xml:space="preserve">Entree p.p. </t>
  </si>
  <si>
    <t xml:space="preserve">Verkoopprijs cons. </t>
  </si>
  <si>
    <t xml:space="preserve">Onvoorziene kosten </t>
  </si>
  <si>
    <t>Gem. aantal cons. p.p.</t>
  </si>
  <si>
    <t>Uitgaven</t>
  </si>
  <si>
    <t>Inkomsten</t>
  </si>
  <si>
    <t>Energie</t>
  </si>
  <si>
    <t>Reclameborden</t>
  </si>
  <si>
    <t>Inrichting</t>
  </si>
  <si>
    <t>Entree</t>
  </si>
  <si>
    <t>Salaris DJ</t>
  </si>
  <si>
    <t>Diversen</t>
  </si>
  <si>
    <t>Onvoorziene kosten</t>
  </si>
  <si>
    <t>TOTAAL</t>
  </si>
  <si>
    <t>Over/tekort</t>
  </si>
  <si>
    <t>Overschot gaat naar een goed doel</t>
  </si>
  <si>
    <t xml:space="preserve">Aantal bezoekers </t>
  </si>
  <si>
    <t>Consumpties</t>
  </si>
  <si>
    <t>Garderobe</t>
  </si>
  <si>
    <t>Korting:</t>
  </si>
  <si>
    <t>Prijs USB-stick</t>
  </si>
  <si>
    <t>4 GB</t>
  </si>
  <si>
    <t>8 GB</t>
  </si>
  <si>
    <t>16 GB</t>
  </si>
  <si>
    <t>USB-sticks BulkMB</t>
  </si>
  <si>
    <t>Verkoopprijs (€)</t>
  </si>
  <si>
    <t>SDD</t>
  </si>
  <si>
    <t>Capaciteit cd</t>
  </si>
  <si>
    <t>Aantal cd's</t>
  </si>
  <si>
    <t>Hard disk (1TB)</t>
  </si>
  <si>
    <t>Hard disk (3TB)</t>
  </si>
  <si>
    <t>32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</si>
</sst>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-* #,##0.00_-;_-* #,##0.00\-;_-* &quot;-&quot;??_-;_-@_-"/>
    <numFmt numFmtId="165" formatCode="_-* #,##0_-;_-* #,##0\-;_-* &quot;-&quot;??_-;_-@_-"/>
    <numFmt numFmtId="166" formatCode="_-&quot;€&quot;\ * #,##0.0000_-;_-&quot;€&quot;\ * #,##0.0000\-;_-&quot;€&quot;\ * &quot;-&quot;??_-;_-@_-"/>
    <numFmt numFmtId="167" formatCode="_-&quot;€&quot;\ * #,##0.00_-;_-&quot;€&quot;\ * #,##0.00\-;_-&quot;€&quot;\ * &quot;-&quot;??_-;_-@_-"/>
    <numFmt numFmtId="168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4" fillId="0" borderId="0" xfId="0" applyFont="1"/>
    <xf numFmtId="0" fontId="4" fillId="0" borderId="2" xfId="0" applyFont="1" applyBorder="1" applyAlignment="1">
      <alignment horizontal="right"/>
    </xf>
    <xf numFmtId="0" fontId="2" fillId="3" borderId="3" xfId="0" applyFont="1" applyFill="1" applyBorder="1"/>
    <xf numFmtId="165" fontId="2" fillId="0" borderId="0" xfId="1" applyNumberFormat="1" applyFont="1"/>
    <xf numFmtId="44" fontId="2" fillId="0" borderId="0" xfId="2" applyFont="1"/>
    <xf numFmtId="165" fontId="2" fillId="4" borderId="4" xfId="0" applyNumberFormat="1" applyFont="1" applyFill="1" applyBorder="1"/>
    <xf numFmtId="166" fontId="2" fillId="5" borderId="4" xfId="3" applyNumberFormat="1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9" fontId="2" fillId="7" borderId="7" xfId="0" applyNumberFormat="1" applyFont="1" applyFill="1" applyBorder="1" applyAlignment="1">
      <alignment horizontal="center"/>
    </xf>
    <xf numFmtId="9" fontId="2" fillId="7" borderId="4" xfId="0" applyNumberFormat="1" applyFont="1" applyFill="1" applyBorder="1" applyAlignment="1">
      <alignment horizontal="center"/>
    </xf>
    <xf numFmtId="0" fontId="2" fillId="8" borderId="7" xfId="0" applyFont="1" applyFill="1" applyBorder="1" applyAlignment="1">
      <alignment horizontal="right"/>
    </xf>
    <xf numFmtId="0" fontId="2" fillId="4" borderId="4" xfId="0" applyFont="1" applyFill="1" applyBorder="1"/>
    <xf numFmtId="2" fontId="2" fillId="0" borderId="4" xfId="1" applyNumberFormat="1" applyFont="1" applyBorder="1"/>
    <xf numFmtId="0" fontId="5" fillId="9" borderId="1" xfId="0" applyFont="1" applyFill="1" applyBorder="1"/>
    <xf numFmtId="0" fontId="6" fillId="9" borderId="1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167" fontId="2" fillId="0" borderId="0" xfId="3" applyNumberFormat="1" applyFont="1"/>
    <xf numFmtId="0" fontId="2" fillId="0" borderId="2" xfId="0" applyFont="1" applyBorder="1" applyAlignment="1">
      <alignment horizontal="right"/>
    </xf>
    <xf numFmtId="9" fontId="2" fillId="0" borderId="2" xfId="0" applyNumberFormat="1" applyFont="1" applyBorder="1"/>
    <xf numFmtId="0" fontId="2" fillId="0" borderId="2" xfId="0" applyFont="1" applyBorder="1"/>
    <xf numFmtId="0" fontId="2" fillId="0" borderId="2" xfId="3" applyNumberFormat="1" applyFont="1" applyBorder="1"/>
    <xf numFmtId="0" fontId="5" fillId="6" borderId="1" xfId="0" applyFont="1" applyFill="1" applyBorder="1"/>
    <xf numFmtId="0" fontId="6" fillId="6" borderId="1" xfId="0" applyFont="1" applyFill="1" applyBorder="1"/>
    <xf numFmtId="0" fontId="5" fillId="4" borderId="1" xfId="0" applyFont="1" applyFill="1" applyBorder="1"/>
    <xf numFmtId="0" fontId="6" fillId="4" borderId="1" xfId="0" applyFont="1" applyFill="1" applyBorder="1"/>
    <xf numFmtId="2" fontId="2" fillId="0" borderId="0" xfId="0" applyNumberFormat="1" applyFont="1"/>
    <xf numFmtId="2" fontId="2" fillId="0" borderId="2" xfId="0" applyNumberFormat="1" applyFont="1" applyBorder="1"/>
    <xf numFmtId="0" fontId="7" fillId="6" borderId="2" xfId="0" applyFont="1" applyFill="1" applyBorder="1"/>
    <xf numFmtId="167" fontId="7" fillId="6" borderId="2" xfId="3" applyNumberFormat="1" applyFont="1" applyFill="1" applyBorder="1"/>
    <xf numFmtId="0" fontId="6" fillId="0" borderId="2" xfId="0" applyFont="1" applyBorder="1"/>
    <xf numFmtId="0" fontId="8" fillId="4" borderId="2" xfId="0" applyFont="1" applyFill="1" applyBorder="1"/>
    <xf numFmtId="167" fontId="8" fillId="4" borderId="2" xfId="3" applyNumberFormat="1" applyFont="1" applyFill="1" applyBorder="1"/>
    <xf numFmtId="0" fontId="5" fillId="9" borderId="2" xfId="0" applyFont="1" applyFill="1" applyBorder="1"/>
    <xf numFmtId="167" fontId="5" fillId="9" borderId="2" xfId="0" applyNumberFormat="1" applyFont="1" applyFill="1" applyBorder="1"/>
    <xf numFmtId="44" fontId="2" fillId="6" borderId="4" xfId="2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Border="1"/>
    <xf numFmtId="44" fontId="2" fillId="0" borderId="0" xfId="2" applyFont="1" applyBorder="1"/>
    <xf numFmtId="168" fontId="0" fillId="0" borderId="1" xfId="1" applyNumberFormat="1" applyFont="1" applyBorder="1"/>
    <xf numFmtId="44" fontId="0" fillId="0" borderId="1" xfId="2" applyFont="1" applyBorder="1"/>
    <xf numFmtId="165" fontId="2" fillId="0" borderId="0" xfId="1" applyNumberFormat="1" applyFont="1" applyFill="1" applyBorder="1"/>
    <xf numFmtId="44" fontId="2" fillId="0" borderId="0" xfId="2" applyFont="1" applyFill="1" applyBorder="1"/>
    <xf numFmtId="164" fontId="2" fillId="0" borderId="1" xfId="1" applyNumberFormat="1" applyFont="1" applyBorder="1"/>
    <xf numFmtId="0" fontId="10" fillId="2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</cellXfs>
  <cellStyles count="4">
    <cellStyle name="Euro" xfId="3" xr:uid="{00000000-0005-0000-0000-000000000000}"/>
    <cellStyle name="Komma" xfId="1" builtinId="3"/>
    <cellStyle name="Standaard" xfId="0" builtinId="0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sqref="A1:F1"/>
    </sheetView>
  </sheetViews>
  <sheetFormatPr defaultRowHeight="14.4" x14ac:dyDescent="0.3"/>
  <cols>
    <col min="1" max="1" width="14.33203125" bestFit="1" customWidth="1"/>
    <col min="2" max="2" width="14" bestFit="1" customWidth="1"/>
    <col min="3" max="3" width="14.109375" customWidth="1"/>
    <col min="4" max="4" width="11.5546875" customWidth="1"/>
    <col min="5" max="6" width="15.6640625" customWidth="1"/>
  </cols>
  <sheetData>
    <row r="1" spans="1:6" ht="23.4" x14ac:dyDescent="0.45">
      <c r="A1" s="49" t="s">
        <v>0</v>
      </c>
      <c r="B1" s="49"/>
      <c r="C1" s="49"/>
      <c r="D1" s="49"/>
      <c r="E1" s="49"/>
      <c r="F1" s="49"/>
    </row>
    <row r="3" spans="1:6" x14ac:dyDescent="0.3">
      <c r="A3" s="1" t="s">
        <v>45</v>
      </c>
      <c r="B3" s="1"/>
      <c r="C3" s="6">
        <v>700</v>
      </c>
      <c r="D3" s="1" t="s">
        <v>1</v>
      </c>
    </row>
    <row r="4" spans="1:6" x14ac:dyDescent="0.3">
      <c r="A4" s="1"/>
      <c r="B4" s="1"/>
      <c r="C4" s="1"/>
      <c r="D4" s="1"/>
      <c r="E4" s="1"/>
      <c r="F4" s="1"/>
    </row>
    <row r="5" spans="1:6" ht="15" thickBot="1" x14ac:dyDescent="0.35">
      <c r="A5" s="3" t="s">
        <v>2</v>
      </c>
      <c r="B5" s="4" t="s">
        <v>3</v>
      </c>
      <c r="C5" s="4" t="s">
        <v>4</v>
      </c>
      <c r="D5" s="4" t="s">
        <v>5</v>
      </c>
      <c r="E5" s="4" t="s">
        <v>46</v>
      </c>
      <c r="F5" s="4" t="s">
        <v>6</v>
      </c>
    </row>
    <row r="6" spans="1:6" x14ac:dyDescent="0.3">
      <c r="A6" s="5" t="s">
        <v>7</v>
      </c>
      <c r="B6" s="6">
        <v>700</v>
      </c>
      <c r="C6" s="2"/>
      <c r="D6" s="7">
        <v>0.25</v>
      </c>
      <c r="E6" s="8"/>
      <c r="F6" s="9"/>
    </row>
    <row r="7" spans="1:6" x14ac:dyDescent="0.3">
      <c r="A7" s="10" t="s">
        <v>8</v>
      </c>
      <c r="B7" s="6">
        <v>700</v>
      </c>
      <c r="C7" s="2"/>
      <c r="D7" s="7">
        <v>0.6</v>
      </c>
      <c r="E7" s="8"/>
      <c r="F7" s="9"/>
    </row>
    <row r="8" spans="1:6" x14ac:dyDescent="0.3">
      <c r="A8" s="10" t="s">
        <v>9</v>
      </c>
      <c r="B8" s="6">
        <v>4700</v>
      </c>
      <c r="C8" s="2"/>
      <c r="D8" s="7">
        <v>0.95</v>
      </c>
      <c r="E8" s="8"/>
      <c r="F8" s="9"/>
    </row>
    <row r="9" spans="1:6" x14ac:dyDescent="0.3">
      <c r="A9" s="10" t="s">
        <v>10</v>
      </c>
      <c r="B9" s="6">
        <v>4700</v>
      </c>
      <c r="C9" s="2"/>
      <c r="D9" s="7">
        <v>2.1</v>
      </c>
      <c r="E9" s="8"/>
      <c r="F9" s="9"/>
    </row>
    <row r="10" spans="1:6" x14ac:dyDescent="0.3">
      <c r="A10" s="10" t="s">
        <v>11</v>
      </c>
      <c r="B10" s="6">
        <v>9400</v>
      </c>
      <c r="C10" s="2"/>
      <c r="D10" s="7">
        <v>3.8</v>
      </c>
      <c r="E10" s="8"/>
      <c r="F10" s="9"/>
    </row>
    <row r="11" spans="1:6" x14ac:dyDescent="0.3">
      <c r="A11" s="10" t="s">
        <v>12</v>
      </c>
      <c r="B11" s="6">
        <v>8000</v>
      </c>
      <c r="C11" s="2"/>
      <c r="D11" s="7">
        <v>10</v>
      </c>
      <c r="E11" s="8"/>
      <c r="F11" s="9"/>
    </row>
    <row r="12" spans="1:6" x14ac:dyDescent="0.3">
      <c r="A12" s="10" t="s">
        <v>12</v>
      </c>
      <c r="B12" s="6">
        <v>32000</v>
      </c>
      <c r="C12" s="2"/>
      <c r="D12" s="7">
        <v>25</v>
      </c>
      <c r="E12" s="8"/>
      <c r="F12" s="9"/>
    </row>
    <row r="13" spans="1:6" x14ac:dyDescent="0.3">
      <c r="A13" s="10" t="s">
        <v>13</v>
      </c>
      <c r="B13" s="6">
        <v>500000</v>
      </c>
      <c r="C13" s="2"/>
      <c r="D13" s="7">
        <v>68</v>
      </c>
      <c r="E13" s="8"/>
      <c r="F13" s="9"/>
    </row>
    <row r="14" spans="1:6" x14ac:dyDescent="0.3">
      <c r="A14" s="10" t="s">
        <v>47</v>
      </c>
      <c r="B14" s="6">
        <v>1000000</v>
      </c>
      <c r="C14" s="2"/>
      <c r="D14" s="7">
        <v>89</v>
      </c>
      <c r="E14" s="8"/>
      <c r="F14" s="9"/>
    </row>
    <row r="15" spans="1:6" x14ac:dyDescent="0.3">
      <c r="A15" s="10" t="s">
        <v>48</v>
      </c>
      <c r="B15" s="42">
        <v>3000000</v>
      </c>
      <c r="C15" s="2"/>
      <c r="D15" s="43">
        <v>175</v>
      </c>
      <c r="E15" s="8"/>
      <c r="F15" s="9"/>
    </row>
    <row r="16" spans="1:6" x14ac:dyDescent="0.3">
      <c r="A16" s="10" t="s">
        <v>44</v>
      </c>
      <c r="B16" s="46">
        <v>128000</v>
      </c>
      <c r="C16" s="2"/>
      <c r="D16" s="47">
        <v>133</v>
      </c>
      <c r="E16" s="8"/>
      <c r="F16" s="9"/>
    </row>
    <row r="17" spans="1:6" x14ac:dyDescent="0.3">
      <c r="A17" s="11" t="s">
        <v>44</v>
      </c>
      <c r="B17" s="44">
        <v>500000</v>
      </c>
      <c r="C17" s="48"/>
      <c r="D17" s="45">
        <v>307</v>
      </c>
      <c r="E17" s="8"/>
      <c r="F17" s="9"/>
    </row>
  </sheetData>
  <mergeCells count="1">
    <mergeCell ref="A1:F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sqref="A1:D1"/>
    </sheetView>
  </sheetViews>
  <sheetFormatPr defaultRowHeight="14.4" x14ac:dyDescent="0.3"/>
  <cols>
    <col min="1" max="1" width="13.5546875" bestFit="1" customWidth="1"/>
    <col min="2" max="4" width="10.6640625" customWidth="1"/>
  </cols>
  <sheetData>
    <row r="1" spans="1:4" ht="23.4" x14ac:dyDescent="0.45">
      <c r="A1" s="49" t="s">
        <v>42</v>
      </c>
      <c r="B1" s="49"/>
      <c r="C1" s="49"/>
      <c r="D1" s="49"/>
    </row>
    <row r="3" spans="1:4" x14ac:dyDescent="0.3">
      <c r="A3" s="1" t="s">
        <v>38</v>
      </c>
      <c r="B3" s="40" t="s">
        <v>40</v>
      </c>
      <c r="C3" s="41" t="s">
        <v>41</v>
      </c>
      <c r="D3" s="41" t="s">
        <v>49</v>
      </c>
    </row>
    <row r="4" spans="1:4" x14ac:dyDescent="0.3">
      <c r="A4" s="1"/>
      <c r="B4" s="39">
        <v>5</v>
      </c>
      <c r="C4" s="39">
        <v>10</v>
      </c>
      <c r="D4" s="39">
        <v>15</v>
      </c>
    </row>
    <row r="6" spans="1:4" x14ac:dyDescent="0.3">
      <c r="A6" t="s">
        <v>37</v>
      </c>
      <c r="B6" s="13">
        <v>0.05</v>
      </c>
    </row>
    <row r="8" spans="1:4" x14ac:dyDescent="0.3">
      <c r="A8" s="50" t="s">
        <v>43</v>
      </c>
      <c r="B8" s="51"/>
      <c r="C8" s="51"/>
      <c r="D8" s="52"/>
    </row>
    <row r="9" spans="1:4" x14ac:dyDescent="0.3">
      <c r="A9" s="14" t="s">
        <v>14</v>
      </c>
      <c r="B9" s="12" t="s">
        <v>39</v>
      </c>
      <c r="C9" s="13" t="s">
        <v>40</v>
      </c>
      <c r="D9" s="13" t="s">
        <v>41</v>
      </c>
    </row>
    <row r="10" spans="1:4" x14ac:dyDescent="0.3">
      <c r="A10" s="15">
        <v>10</v>
      </c>
      <c r="B10" s="16"/>
      <c r="C10" s="16"/>
      <c r="D10" s="16"/>
    </row>
    <row r="11" spans="1:4" x14ac:dyDescent="0.3">
      <c r="A11" s="15">
        <v>20</v>
      </c>
      <c r="B11" s="16"/>
      <c r="C11" s="16"/>
      <c r="D11" s="16"/>
    </row>
    <row r="12" spans="1:4" x14ac:dyDescent="0.3">
      <c r="A12" s="15">
        <v>30</v>
      </c>
      <c r="B12" s="16"/>
      <c r="C12" s="16"/>
      <c r="D12" s="16"/>
    </row>
    <row r="13" spans="1:4" x14ac:dyDescent="0.3">
      <c r="A13" s="15">
        <v>40</v>
      </c>
      <c r="B13" s="16"/>
      <c r="C13" s="16"/>
      <c r="D13" s="16"/>
    </row>
    <row r="14" spans="1:4" x14ac:dyDescent="0.3">
      <c r="A14" s="15">
        <v>50</v>
      </c>
      <c r="B14" s="16"/>
      <c r="C14" s="16"/>
      <c r="D14" s="16"/>
    </row>
  </sheetData>
  <mergeCells count="2">
    <mergeCell ref="A1:D1"/>
    <mergeCell ref="A8:D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tabSelected="1" workbookViewId="0">
      <selection activeCell="M19" sqref="M19"/>
    </sheetView>
  </sheetViews>
  <sheetFormatPr defaultRowHeight="14.4" x14ac:dyDescent="0.3"/>
  <cols>
    <col min="1" max="1" width="20.6640625" customWidth="1"/>
    <col min="2" max="2" width="13.6640625" customWidth="1"/>
    <col min="4" max="4" width="20.6640625" customWidth="1"/>
    <col min="5" max="5" width="13.6640625" customWidth="1"/>
  </cols>
  <sheetData>
    <row r="1" spans="1:5" ht="23.4" x14ac:dyDescent="0.45">
      <c r="A1" s="49" t="s">
        <v>15</v>
      </c>
      <c r="B1" s="49"/>
      <c r="C1" s="49"/>
      <c r="D1" s="49"/>
      <c r="E1" s="49"/>
    </row>
    <row r="3" spans="1:5" ht="15.6" x14ac:dyDescent="0.3">
      <c r="A3" s="17" t="s">
        <v>16</v>
      </c>
      <c r="B3" s="18"/>
      <c r="C3" s="19"/>
      <c r="D3" s="19"/>
      <c r="E3" s="19"/>
    </row>
    <row r="4" spans="1:5" x14ac:dyDescent="0.3">
      <c r="A4" s="20" t="s">
        <v>34</v>
      </c>
      <c r="B4" s="1">
        <v>500</v>
      </c>
      <c r="C4" s="1"/>
      <c r="D4" s="20" t="s">
        <v>17</v>
      </c>
      <c r="E4" s="21">
        <v>0.65</v>
      </c>
    </row>
    <row r="5" spans="1:5" x14ac:dyDescent="0.3">
      <c r="A5" s="20" t="s">
        <v>18</v>
      </c>
      <c r="B5" s="21">
        <v>4</v>
      </c>
      <c r="C5" s="1"/>
      <c r="D5" s="20" t="s">
        <v>19</v>
      </c>
      <c r="E5" s="21">
        <v>1</v>
      </c>
    </row>
    <row r="6" spans="1:5" ht="15" thickBot="1" x14ac:dyDescent="0.35">
      <c r="A6" s="22" t="s">
        <v>20</v>
      </c>
      <c r="B6" s="23">
        <v>0.1</v>
      </c>
      <c r="C6" s="24"/>
      <c r="D6" s="22" t="s">
        <v>21</v>
      </c>
      <c r="E6" s="25">
        <v>4.5</v>
      </c>
    </row>
    <row r="7" spans="1:5" x14ac:dyDescent="0.3">
      <c r="A7" s="1"/>
      <c r="B7" s="1"/>
      <c r="C7" s="1"/>
      <c r="D7" s="1"/>
      <c r="E7" s="1"/>
    </row>
    <row r="8" spans="1:5" x14ac:dyDescent="0.3">
      <c r="A8" s="1"/>
      <c r="B8" s="1"/>
      <c r="C8" s="1"/>
      <c r="D8" s="1"/>
      <c r="E8" s="1"/>
    </row>
    <row r="9" spans="1:5" ht="15.6" x14ac:dyDescent="0.3">
      <c r="A9" s="26" t="s">
        <v>22</v>
      </c>
      <c r="B9" s="27"/>
      <c r="C9" s="19"/>
      <c r="D9" s="28" t="s">
        <v>23</v>
      </c>
      <c r="E9" s="29"/>
    </row>
    <row r="10" spans="1:5" x14ac:dyDescent="0.3">
      <c r="A10" s="1" t="s">
        <v>24</v>
      </c>
      <c r="B10" s="30">
        <v>1250</v>
      </c>
      <c r="C10" s="1"/>
      <c r="D10" s="1" t="s">
        <v>25</v>
      </c>
      <c r="E10" s="30">
        <v>1800</v>
      </c>
    </row>
    <row r="11" spans="1:5" x14ac:dyDescent="0.3">
      <c r="A11" s="1" t="s">
        <v>26</v>
      </c>
      <c r="B11" s="30">
        <v>2100</v>
      </c>
      <c r="C11" s="1"/>
      <c r="D11" s="1" t="s">
        <v>27</v>
      </c>
      <c r="E11" s="30">
        <f>500*B5</f>
        <v>2000</v>
      </c>
    </row>
    <row r="12" spans="1:5" x14ac:dyDescent="0.3">
      <c r="A12" s="1" t="s">
        <v>28</v>
      </c>
      <c r="B12" s="30">
        <v>625</v>
      </c>
      <c r="C12" s="1"/>
      <c r="D12" s="1" t="s">
        <v>35</v>
      </c>
      <c r="E12" s="30">
        <f>B4*E5*E6</f>
        <v>2250</v>
      </c>
    </row>
    <row r="13" spans="1:5" x14ac:dyDescent="0.3">
      <c r="A13" s="1" t="s">
        <v>35</v>
      </c>
      <c r="B13" s="30">
        <f>500*E4*E6</f>
        <v>1462.5</v>
      </c>
      <c r="C13" s="1"/>
      <c r="D13" s="1" t="s">
        <v>36</v>
      </c>
      <c r="E13" s="30">
        <f>B4*0.7</f>
        <v>350</v>
      </c>
    </row>
    <row r="14" spans="1:5" ht="15" thickBot="1" x14ac:dyDescent="0.35">
      <c r="A14" s="1" t="s">
        <v>30</v>
      </c>
      <c r="B14" s="31">
        <f>10%*SUM(B10:B13)</f>
        <v>543.75</v>
      </c>
      <c r="C14" s="1"/>
      <c r="D14" s="1" t="s">
        <v>29</v>
      </c>
      <c r="E14" s="31">
        <v>250</v>
      </c>
    </row>
    <row r="15" spans="1:5" ht="16.2" thickBot="1" x14ac:dyDescent="0.35">
      <c r="A15" s="32" t="s">
        <v>31</v>
      </c>
      <c r="B15" s="33">
        <f>SUM(B10:B14)</f>
        <v>5981.25</v>
      </c>
      <c r="C15" s="34"/>
      <c r="D15" s="35" t="s">
        <v>31</v>
      </c>
      <c r="E15" s="36">
        <f>SUM(E10:E14)</f>
        <v>6650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ht="16.2" thickBot="1" x14ac:dyDescent="0.35">
      <c r="A18" s="37" t="s">
        <v>32</v>
      </c>
      <c r="B18" s="38">
        <f>E15-B15</f>
        <v>668.75</v>
      </c>
      <c r="C18" s="24"/>
      <c r="D18" s="24" t="s">
        <v>33</v>
      </c>
      <c r="E18" s="24"/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7A1883E343B46917D91B4D8663C18" ma:contentTypeVersion="12" ma:contentTypeDescription="Een nieuw document maken." ma:contentTypeScope="" ma:versionID="6cb78e67ec4e41d904cfd8415c14942d">
  <xsd:schema xmlns:xsd="http://www.w3.org/2001/XMLSchema" xmlns:xs="http://www.w3.org/2001/XMLSchema" xmlns:p="http://schemas.microsoft.com/office/2006/metadata/properties" xmlns:ns2="d705e2f8-8232-4d63-ad7b-d5d515380e5c" xmlns:ns3="bdfbdd02-5de3-4c38-83d9-b604774493cc" targetNamespace="http://schemas.microsoft.com/office/2006/metadata/properties" ma:root="true" ma:fieldsID="e16a03a92b61a380a4a1c667cbbe36a6" ns2:_="" ns3:_="">
    <xsd:import namespace="d705e2f8-8232-4d63-ad7b-d5d515380e5c"/>
    <xsd:import namespace="bdfbdd02-5de3-4c38-83d9-b604774493cc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5e2f8-8232-4d63-ad7b-d5d515380e5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326ff767-adaa-4201-a4eb-e1f8fdc4e2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fbdd02-5de3-4c38-83d9-b604774493c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88c4ab6-7028-490f-96a0-46fb7755f762}" ma:internalName="TaxCatchAll" ma:showField="CatchAllData" ma:web="bdfbdd02-5de3-4c38-83d9-b604774493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FC79B8-F4B3-42A6-899A-A97E1A9472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C58D8F-3CE6-4B1E-822A-69D7471E3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05e2f8-8232-4d63-ad7b-d5d515380e5c"/>
    <ds:schemaRef ds:uri="bdfbdd02-5de3-4c38-83d9-b604774493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Opslagmedia</vt:lpstr>
      <vt:lpstr>USB-sticks</vt:lpstr>
      <vt:lpstr>Controleren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Laurens Segaar</cp:lastModifiedBy>
  <dcterms:created xsi:type="dcterms:W3CDTF">2008-03-17T20:17:16Z</dcterms:created>
  <dcterms:modified xsi:type="dcterms:W3CDTF">2024-03-27T10:29:19Z</dcterms:modified>
</cp:coreProperties>
</file>