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m_a_vandenbroek_uu_nl/Documents/Groningen/Research/KNMI/Laurens/Electricity demand/"/>
    </mc:Choice>
  </mc:AlternateContent>
  <xr:revisionPtr revIDLastSave="0" documentId="8_{EEBD378E-92BF-4B06-9422-16F1B6AED8E3}" xr6:coauthVersionLast="46" xr6:coauthVersionMax="46" xr10:uidLastSave="{00000000-0000-0000-0000-000000000000}"/>
  <bookViews>
    <workbookView xWindow="-120" yWindow="-120" windowWidth="38640" windowHeight="21240" xr2:uid="{9D599335-BDD1-4B34-A473-057FFE1607E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" i="3" l="1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S20" i="3" s="1"/>
  <c r="W20" i="3" s="1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S9" i="3" s="1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S4" i="3" s="1"/>
  <c r="V4" i="3" s="1"/>
  <c r="Q4" i="3"/>
  <c r="P4" i="3"/>
  <c r="R3" i="3"/>
  <c r="Q3" i="3"/>
  <c r="P3" i="3"/>
  <c r="P2" i="3"/>
  <c r="R2" i="3"/>
  <c r="Q2" i="3"/>
  <c r="S15" i="3" l="1"/>
  <c r="X15" i="3" s="1"/>
  <c r="S2" i="3"/>
  <c r="W2" i="3" s="1"/>
  <c r="S6" i="3"/>
  <c r="V6" i="3" s="1"/>
  <c r="S22" i="3"/>
  <c r="V22" i="3" s="1"/>
  <c r="S28" i="3"/>
  <c r="X28" i="3" s="1"/>
  <c r="S13" i="3"/>
  <c r="X13" i="3" s="1"/>
  <c r="S29" i="3"/>
  <c r="X29" i="3" s="1"/>
  <c r="W16" i="3"/>
  <c r="X22" i="3"/>
  <c r="W22" i="3"/>
  <c r="W13" i="3"/>
  <c r="V13" i="3"/>
  <c r="X24" i="3"/>
  <c r="V24" i="3"/>
  <c r="W30" i="3"/>
  <c r="V15" i="3"/>
  <c r="W15" i="3"/>
  <c r="W24" i="3"/>
  <c r="V9" i="3"/>
  <c r="W9" i="3"/>
  <c r="V5" i="3"/>
  <c r="V20" i="3"/>
  <c r="S27" i="3"/>
  <c r="S18" i="3"/>
  <c r="V18" i="3" s="1"/>
  <c r="X20" i="3"/>
  <c r="S25" i="3"/>
  <c r="X25" i="3" s="1"/>
  <c r="S16" i="3"/>
  <c r="V16" i="3" s="1"/>
  <c r="S7" i="3"/>
  <c r="W7" i="3" s="1"/>
  <c r="X9" i="3"/>
  <c r="S14" i="3"/>
  <c r="X14" i="3" s="1"/>
  <c r="S30" i="3"/>
  <c r="V30" i="3" s="1"/>
  <c r="S11" i="3"/>
  <c r="X11" i="3" s="1"/>
  <c r="W4" i="3"/>
  <c r="X4" i="3"/>
  <c r="S23" i="3"/>
  <c r="V23" i="3" s="1"/>
  <c r="S5" i="3"/>
  <c r="W5" i="3" s="1"/>
  <c r="S31" i="3"/>
  <c r="V31" i="3" s="1"/>
  <c r="S21" i="3"/>
  <c r="V21" i="3" s="1"/>
  <c r="S12" i="3"/>
  <c r="V12" i="3" s="1"/>
  <c r="S3" i="3"/>
  <c r="W3" i="3" s="1"/>
  <c r="S19" i="3"/>
  <c r="W19" i="3" s="1"/>
  <c r="S10" i="3"/>
  <c r="W10" i="3" s="1"/>
  <c r="S26" i="3"/>
  <c r="W26" i="3" s="1"/>
  <c r="S17" i="3"/>
  <c r="W17" i="3" s="1"/>
  <c r="S8" i="3"/>
  <c r="V8" i="3" s="1"/>
  <c r="S24" i="3"/>
  <c r="W6" i="3" l="1"/>
  <c r="W18" i="3"/>
  <c r="V28" i="3"/>
  <c r="X12" i="3"/>
  <c r="V29" i="3"/>
  <c r="V2" i="3"/>
  <c r="X6" i="3"/>
  <c r="W23" i="3"/>
  <c r="W21" i="3"/>
  <c r="X21" i="3"/>
  <c r="X2" i="3"/>
  <c r="W28" i="3"/>
  <c r="W29" i="3"/>
  <c r="V10" i="3"/>
  <c r="X30" i="3"/>
  <c r="X23" i="3"/>
  <c r="W12" i="3"/>
  <c r="X8" i="3"/>
  <c r="X26" i="3"/>
  <c r="X16" i="3"/>
  <c r="W8" i="3"/>
  <c r="V19" i="3"/>
  <c r="V17" i="3"/>
  <c r="V27" i="3"/>
  <c r="W27" i="3"/>
  <c r="X3" i="3"/>
  <c r="X19" i="3"/>
  <c r="X31" i="3"/>
  <c r="X18" i="3"/>
  <c r="X17" i="3"/>
  <c r="X7" i="3"/>
  <c r="V3" i="3"/>
  <c r="X5" i="3"/>
  <c r="V14" i="3"/>
  <c r="V7" i="3"/>
  <c r="W25" i="3"/>
  <c r="W31" i="3"/>
  <c r="V26" i="3"/>
  <c r="V11" i="3"/>
  <c r="W11" i="3"/>
  <c r="V25" i="3"/>
  <c r="W14" i="3"/>
  <c r="X10" i="3"/>
  <c r="X27" i="3"/>
</calcChain>
</file>

<file path=xl/sharedStrings.xml><?xml version="1.0" encoding="utf-8"?>
<sst xmlns="http://schemas.openxmlformats.org/spreadsheetml/2006/main" count="49" uniqueCount="46">
  <si>
    <t>Total_Base_GWh</t>
  </si>
  <si>
    <t>Total_BaseEV_GWh</t>
  </si>
  <si>
    <t>Total_BaseHP_GWh</t>
  </si>
  <si>
    <t>Total_BaseEVHP_GWh</t>
  </si>
  <si>
    <t>Min_Base_GW</t>
  </si>
  <si>
    <t>Min_BaseEV_GW</t>
  </si>
  <si>
    <t>Min_BaseHP_GW</t>
  </si>
  <si>
    <t>Min_BaseEVHP_GW</t>
  </si>
  <si>
    <t>max_Base_GW</t>
  </si>
  <si>
    <t>max_BaseEV_GW</t>
  </si>
  <si>
    <t>max_BaseHP_GW</t>
  </si>
  <si>
    <t>max_BaseEVHP_GW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</si>
  <si>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</si>
  <si>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</si>
  <si>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</si>
  <si>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</si>
  <si>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</si>
  <si>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</si>
  <si>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</si>
  <si>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</si>
  <si>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</si>
  <si>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</si>
  <si>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</si>
  <si>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</si>
  <si>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</si>
  <si>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GB</t>
  </si>
  <si>
    <t>HR</t>
  </si>
  <si>
    <t>HU</t>
  </si>
  <si>
    <t>IE</t>
  </si>
  <si>
    <t>IT</t>
  </si>
  <si>
    <t>LT</t>
  </si>
  <si>
    <t>LU</t>
  </si>
  <si>
    <t>LV</t>
  </si>
  <si>
    <t>NI</t>
  </si>
  <si>
    <t>NL</t>
  </si>
  <si>
    <t>NO</t>
  </si>
  <si>
    <t>PL</t>
  </si>
  <si>
    <t>PT</t>
  </si>
  <si>
    <t>RO</t>
  </si>
  <si>
    <t>SE</t>
  </si>
  <si>
    <t>SI</t>
  </si>
  <si>
    <t>SK</t>
  </si>
  <si>
    <t>Base</t>
  </si>
  <si>
    <t>EV</t>
  </si>
  <si>
    <t>HP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</si>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</sst>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A670-1FF1-43FB-8DB3-41BB9839AFE0}">
  <dimension ref="A1:X31"/>
  <sheetViews>
    <sheetView tabSelected="1" workbookViewId="0">
      <selection activeCell="D42" sqref="D42"/>
    </sheetView>
  </sheetViews>
  <sheetFormatPr defaultRowHeight="15" x14ac:dyDescent="0.25"/>
  <cols>
    <col min="3" max="3" width="16" bestFit="1" customWidth="1"/>
    <col min="4" max="4" width="18.42578125" bestFit="1" customWidth="1"/>
    <col min="5" max="5" width="18.5703125" bestFit="1" customWidth="1"/>
    <col min="6" max="6" width="20.85546875" bestFit="1" customWidth="1"/>
  </cols>
  <sheetData>
    <row r="1" spans="1:24" x14ac:dyDescent="0.25">
      <c r="A1" s="3"/>
      <c r="B1" s="3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42</v>
      </c>
      <c r="Q1" s="1" t="s">
        <v>43</v>
      </c>
      <c r="R1" s="1" t="s">
        <v>44</v>
      </c>
      <c r="S1" s="1" t="s">
        <v>45</v>
      </c>
      <c r="T1" s="1"/>
      <c r="V1" s="1" t="s">
        <v>42</v>
      </c>
      <c r="W1" s="1" t="s">
        <v>43</v>
      </c>
      <c r="X1" t="s">
        <v>44</v>
      </c>
    </row>
    <row r="2" spans="1:24" x14ac:dyDescent="0.25">
      <c r="A2" s="3" t="s">
        <v>12</v>
      </c>
      <c r="B2" s="3"/>
      <c r="C2" s="2">
        <v>69617.7</v>
      </c>
      <c r="D2" s="2">
        <v>84318.9</v>
      </c>
      <c r="E2" s="2">
        <v>81155</v>
      </c>
      <c r="F2" s="2">
        <v>95856.2</v>
      </c>
      <c r="G2" s="2">
        <v>4.7</v>
      </c>
      <c r="H2" s="2">
        <v>4.8</v>
      </c>
      <c r="I2" s="2">
        <v>4.7</v>
      </c>
      <c r="J2" s="2">
        <v>4.8</v>
      </c>
      <c r="K2" s="2">
        <v>11.4</v>
      </c>
      <c r="L2" s="2">
        <v>16.600000000000001</v>
      </c>
      <c r="M2" s="2">
        <v>14.4</v>
      </c>
      <c r="N2" s="2">
        <v>19.5</v>
      </c>
      <c r="P2">
        <f>C2</f>
        <v>69617.7</v>
      </c>
      <c r="Q2">
        <f>D2-C2</f>
        <v>14701.199999999997</v>
      </c>
      <c r="R2">
        <f>E2-C2</f>
        <v>11537.300000000003</v>
      </c>
      <c r="S2">
        <f>R2+Q2+C2</f>
        <v>95856.2</v>
      </c>
      <c r="U2" t="str">
        <f>A2</f>
        <v>AT</v>
      </c>
      <c r="V2" s="4">
        <f>P2/$S2</f>
        <v>0.72627227033827757</v>
      </c>
      <c r="W2" s="4">
        <f>Q2/$S2</f>
        <v>0.15336723133193259</v>
      </c>
      <c r="X2" s="4">
        <f>R2/$S2</f>
        <v>0.12036049832978986</v>
      </c>
    </row>
    <row r="3" spans="1:24" x14ac:dyDescent="0.25">
      <c r="A3" s="3" t="s">
        <v>13</v>
      </c>
      <c r="B3" s="3"/>
      <c r="C3" s="2">
        <v>85222.3</v>
      </c>
      <c r="D3" s="2">
        <v>102621.7</v>
      </c>
      <c r="E3" s="2">
        <v>99686.5</v>
      </c>
      <c r="F3" s="2">
        <v>117085.8</v>
      </c>
      <c r="G3" s="2">
        <v>6.6</v>
      </c>
      <c r="H3" s="2">
        <v>6.7</v>
      </c>
      <c r="I3" s="2">
        <v>6.7</v>
      </c>
      <c r="J3" s="2">
        <v>6.9</v>
      </c>
      <c r="K3" s="2">
        <v>13.1</v>
      </c>
      <c r="L3" s="2">
        <v>19.8</v>
      </c>
      <c r="M3" s="2">
        <v>17.600000000000001</v>
      </c>
      <c r="N3" s="2">
        <v>24.2</v>
      </c>
      <c r="P3">
        <f t="shared" ref="P3:P31" si="0">C3</f>
        <v>85222.3</v>
      </c>
      <c r="Q3">
        <f t="shared" ref="Q3:Q31" si="1">D3-C3</f>
        <v>17399.399999999994</v>
      </c>
      <c r="R3">
        <f t="shared" ref="R3:R31" si="2">E3-C3</f>
        <v>14464.199999999997</v>
      </c>
      <c r="S3">
        <f t="shared" ref="S3:S31" si="3">R3+Q3+C3</f>
        <v>117085.9</v>
      </c>
      <c r="U3" t="str">
        <f t="shared" ref="U3:U31" si="4">A3</f>
        <v>BE</v>
      </c>
      <c r="V3" s="4">
        <f t="shared" ref="V3:V31" si="5">P3/$S3</f>
        <v>0.72786133940978381</v>
      </c>
      <c r="W3" s="4">
        <f t="shared" ref="W3:W31" si="6">Q3/$S3</f>
        <v>0.14860371744163897</v>
      </c>
      <c r="X3" s="4">
        <f t="shared" ref="X3:X31" si="7">R3/$S3</f>
        <v>0.12353494314857723</v>
      </c>
    </row>
    <row r="4" spans="1:24" x14ac:dyDescent="0.25">
      <c r="A4" s="3" t="s">
        <v>14</v>
      </c>
      <c r="B4" s="3"/>
      <c r="C4" s="2">
        <v>38623.9</v>
      </c>
      <c r="D4" s="2">
        <v>47842</v>
      </c>
      <c r="E4" s="2">
        <v>42398.6</v>
      </c>
      <c r="F4" s="2">
        <v>51616.7</v>
      </c>
      <c r="G4" s="2">
        <v>2.8</v>
      </c>
      <c r="H4" s="2">
        <v>2.8</v>
      </c>
      <c r="I4" s="2">
        <v>2.8</v>
      </c>
      <c r="J4" s="2">
        <v>2.9</v>
      </c>
      <c r="K4" s="2">
        <v>7.1</v>
      </c>
      <c r="L4" s="2">
        <v>9.9</v>
      </c>
      <c r="M4" s="2">
        <v>8.6999999999999993</v>
      </c>
      <c r="N4" s="2">
        <v>11.5</v>
      </c>
      <c r="P4">
        <f t="shared" si="0"/>
        <v>38623.9</v>
      </c>
      <c r="Q4">
        <f t="shared" si="1"/>
        <v>9218.0999999999985</v>
      </c>
      <c r="R4">
        <f t="shared" si="2"/>
        <v>3774.6999999999971</v>
      </c>
      <c r="S4">
        <f t="shared" si="3"/>
        <v>51616.7</v>
      </c>
      <c r="U4" t="str">
        <f t="shared" si="4"/>
        <v>BG</v>
      </c>
      <c r="V4" s="4">
        <f t="shared" si="5"/>
        <v>0.74828301693056709</v>
      </c>
      <c r="W4" s="4">
        <f t="shared" si="6"/>
        <v>0.17858755015334182</v>
      </c>
      <c r="X4" s="4">
        <f t="shared" si="7"/>
        <v>7.3129432916091058E-2</v>
      </c>
    </row>
    <row r="5" spans="1:24" x14ac:dyDescent="0.25">
      <c r="A5" s="3" t="s">
        <v>15</v>
      </c>
      <c r="B5" s="3"/>
      <c r="C5" s="2">
        <v>62061</v>
      </c>
      <c r="D5" s="2">
        <v>75748.5</v>
      </c>
      <c r="E5" s="2">
        <v>72689</v>
      </c>
      <c r="F5" s="2">
        <v>86376.6</v>
      </c>
      <c r="G5" s="2">
        <v>4.9000000000000004</v>
      </c>
      <c r="H5" s="2">
        <v>4.9000000000000004</v>
      </c>
      <c r="I5" s="2">
        <v>4.9000000000000004</v>
      </c>
      <c r="J5" s="2">
        <v>5</v>
      </c>
      <c r="K5" s="2">
        <v>10.199999999999999</v>
      </c>
      <c r="L5" s="2">
        <v>14.3</v>
      </c>
      <c r="M5" s="2">
        <v>12.8</v>
      </c>
      <c r="N5" s="2">
        <v>17.2</v>
      </c>
      <c r="P5">
        <f t="shared" si="0"/>
        <v>62061</v>
      </c>
      <c r="Q5">
        <f t="shared" si="1"/>
        <v>13687.5</v>
      </c>
      <c r="R5">
        <f t="shared" si="2"/>
        <v>10628</v>
      </c>
      <c r="S5">
        <f t="shared" si="3"/>
        <v>86376.5</v>
      </c>
      <c r="U5" t="str">
        <f t="shared" si="4"/>
        <v>CH</v>
      </c>
      <c r="V5" s="4">
        <f t="shared" si="5"/>
        <v>0.71849403483586394</v>
      </c>
      <c r="W5" s="4">
        <f t="shared" si="6"/>
        <v>0.15846323942275967</v>
      </c>
      <c r="X5" s="4">
        <f t="shared" si="7"/>
        <v>0.12304272574137641</v>
      </c>
    </row>
    <row r="6" spans="1:24" x14ac:dyDescent="0.25">
      <c r="A6" s="3" t="s">
        <v>16</v>
      </c>
      <c r="B6" s="3"/>
      <c r="C6" s="2">
        <v>4350.7</v>
      </c>
      <c r="D6" s="2">
        <v>5855.4</v>
      </c>
      <c r="E6" s="2">
        <v>4578.8</v>
      </c>
      <c r="F6" s="2">
        <v>6083.4</v>
      </c>
      <c r="G6" s="2">
        <v>0.3</v>
      </c>
      <c r="H6" s="2">
        <v>0.3</v>
      </c>
      <c r="I6" s="2">
        <v>0.3</v>
      </c>
      <c r="J6" s="2">
        <v>0.3</v>
      </c>
      <c r="K6" s="2">
        <v>1</v>
      </c>
      <c r="L6" s="2">
        <v>1.4</v>
      </c>
      <c r="M6" s="2">
        <v>1</v>
      </c>
      <c r="N6" s="2">
        <v>1.4</v>
      </c>
      <c r="P6">
        <f t="shared" si="0"/>
        <v>4350.7</v>
      </c>
      <c r="Q6">
        <f t="shared" si="1"/>
        <v>1504.6999999999998</v>
      </c>
      <c r="R6">
        <f t="shared" si="2"/>
        <v>228.10000000000036</v>
      </c>
      <c r="S6">
        <f t="shared" si="3"/>
        <v>6083.5</v>
      </c>
      <c r="U6" t="str">
        <f t="shared" si="4"/>
        <v>CY</v>
      </c>
      <c r="V6" s="4">
        <f t="shared" si="5"/>
        <v>0.71516396811046268</v>
      </c>
      <c r="W6" s="4">
        <f t="shared" si="6"/>
        <v>0.24734116873510312</v>
      </c>
      <c r="X6" s="4">
        <f t="shared" si="7"/>
        <v>3.7494863154434184E-2</v>
      </c>
    </row>
    <row r="7" spans="1:24" x14ac:dyDescent="0.25">
      <c r="A7" s="3" t="s">
        <v>17</v>
      </c>
      <c r="B7" s="3"/>
      <c r="C7" s="2">
        <v>63525.3</v>
      </c>
      <c r="D7" s="2">
        <v>78505.2</v>
      </c>
      <c r="E7" s="2">
        <v>74360.100000000006</v>
      </c>
      <c r="F7" s="2">
        <v>89340.1</v>
      </c>
      <c r="G7" s="2">
        <v>4.4000000000000004</v>
      </c>
      <c r="H7" s="2">
        <v>4.5</v>
      </c>
      <c r="I7" s="2">
        <v>4.4000000000000004</v>
      </c>
      <c r="J7" s="2">
        <v>4.5</v>
      </c>
      <c r="K7" s="2">
        <v>10</v>
      </c>
      <c r="L7" s="2">
        <v>15.2</v>
      </c>
      <c r="M7" s="2">
        <v>13.2</v>
      </c>
      <c r="N7" s="2">
        <v>18.399999999999999</v>
      </c>
      <c r="P7">
        <f t="shared" si="0"/>
        <v>63525.3</v>
      </c>
      <c r="Q7">
        <f t="shared" si="1"/>
        <v>14979.899999999994</v>
      </c>
      <c r="R7">
        <f t="shared" si="2"/>
        <v>10834.800000000003</v>
      </c>
      <c r="S7">
        <f t="shared" si="3"/>
        <v>89340</v>
      </c>
      <c r="U7" t="str">
        <f t="shared" si="4"/>
        <v>CZ</v>
      </c>
      <c r="V7" s="4">
        <f t="shared" si="5"/>
        <v>0.71105104096709204</v>
      </c>
      <c r="W7" s="4">
        <f t="shared" si="6"/>
        <v>0.16767293485560772</v>
      </c>
      <c r="X7" s="4">
        <f t="shared" si="7"/>
        <v>0.12127602417730024</v>
      </c>
    </row>
    <row r="8" spans="1:24" x14ac:dyDescent="0.25">
      <c r="A8" s="3" t="s">
        <v>18</v>
      </c>
      <c r="B8" s="3"/>
      <c r="C8" s="2">
        <v>505267.7</v>
      </c>
      <c r="D8" s="2">
        <v>642843.4</v>
      </c>
      <c r="E8" s="2">
        <v>608061.6</v>
      </c>
      <c r="F8" s="2">
        <v>745637.3</v>
      </c>
      <c r="G8" s="2">
        <v>35.1</v>
      </c>
      <c r="H8" s="2">
        <v>35.5</v>
      </c>
      <c r="I8" s="2">
        <v>36</v>
      </c>
      <c r="J8" s="2">
        <v>36.299999999999997</v>
      </c>
      <c r="K8" s="2">
        <v>77.5</v>
      </c>
      <c r="L8" s="2">
        <v>125.8</v>
      </c>
      <c r="M8" s="2">
        <v>108.5</v>
      </c>
      <c r="N8" s="2">
        <v>154.19999999999999</v>
      </c>
      <c r="P8">
        <f t="shared" si="0"/>
        <v>505267.7</v>
      </c>
      <c r="Q8">
        <f t="shared" si="1"/>
        <v>137575.70000000001</v>
      </c>
      <c r="R8">
        <f t="shared" si="2"/>
        <v>102793.89999999997</v>
      </c>
      <c r="S8">
        <f t="shared" si="3"/>
        <v>745637.3</v>
      </c>
      <c r="U8" t="str">
        <f t="shared" si="4"/>
        <v>DE</v>
      </c>
      <c r="V8" s="4">
        <f t="shared" si="5"/>
        <v>0.67763200687519254</v>
      </c>
      <c r="W8" s="4">
        <f t="shared" si="6"/>
        <v>0.184507534695488</v>
      </c>
      <c r="X8" s="4">
        <f t="shared" si="7"/>
        <v>0.1378604584293194</v>
      </c>
    </row>
    <row r="9" spans="1:24" x14ac:dyDescent="0.25">
      <c r="A9" s="3" t="s">
        <v>19</v>
      </c>
      <c r="B9" s="3"/>
      <c r="C9" s="2">
        <v>33893.1</v>
      </c>
      <c r="D9" s="2">
        <v>41242.1</v>
      </c>
      <c r="E9" s="2">
        <v>43861.3</v>
      </c>
      <c r="F9" s="2">
        <v>51210.3</v>
      </c>
      <c r="G9" s="2">
        <v>1.9</v>
      </c>
      <c r="H9" s="2">
        <v>1.9</v>
      </c>
      <c r="I9" s="2">
        <v>2.2999999999999998</v>
      </c>
      <c r="J9" s="2">
        <v>2.2999999999999998</v>
      </c>
      <c r="K9" s="2">
        <v>5.8</v>
      </c>
      <c r="L9" s="2">
        <v>8.3000000000000007</v>
      </c>
      <c r="M9" s="2">
        <v>8.4</v>
      </c>
      <c r="N9" s="2">
        <v>10.9</v>
      </c>
      <c r="P9">
        <f t="shared" si="0"/>
        <v>33893.1</v>
      </c>
      <c r="Q9">
        <f t="shared" si="1"/>
        <v>7349</v>
      </c>
      <c r="R9">
        <f t="shared" si="2"/>
        <v>9968.2000000000044</v>
      </c>
      <c r="S9">
        <f t="shared" si="3"/>
        <v>51210.3</v>
      </c>
      <c r="U9" t="str">
        <f t="shared" si="4"/>
        <v>DK</v>
      </c>
      <c r="V9" s="4">
        <f t="shared" si="5"/>
        <v>0.6618414654864353</v>
      </c>
      <c r="W9" s="4">
        <f t="shared" si="6"/>
        <v>0.14350628682120589</v>
      </c>
      <c r="X9" s="4">
        <f t="shared" si="7"/>
        <v>0.19465224769235884</v>
      </c>
    </row>
    <row r="10" spans="1:24" x14ac:dyDescent="0.25">
      <c r="A10" s="3" t="s">
        <v>20</v>
      </c>
      <c r="B10" s="3"/>
      <c r="C10" s="2">
        <v>7931</v>
      </c>
      <c r="D10" s="2">
        <v>9923.5</v>
      </c>
      <c r="E10" s="2">
        <v>9453.7000000000007</v>
      </c>
      <c r="F10" s="2">
        <v>11446.2</v>
      </c>
      <c r="G10" s="2">
        <v>0.5</v>
      </c>
      <c r="H10" s="2">
        <v>0.5</v>
      </c>
      <c r="I10" s="2">
        <v>0.5</v>
      </c>
      <c r="J10" s="2">
        <v>0.5</v>
      </c>
      <c r="K10" s="2">
        <v>1.4</v>
      </c>
      <c r="L10" s="2">
        <v>2</v>
      </c>
      <c r="M10" s="2">
        <v>1.9</v>
      </c>
      <c r="N10" s="2">
        <v>2.5</v>
      </c>
      <c r="P10">
        <f t="shared" si="0"/>
        <v>7931</v>
      </c>
      <c r="Q10">
        <f t="shared" si="1"/>
        <v>1992.5</v>
      </c>
      <c r="R10">
        <f t="shared" si="2"/>
        <v>1522.7000000000007</v>
      </c>
      <c r="S10">
        <f t="shared" si="3"/>
        <v>11446.2</v>
      </c>
      <c r="U10" t="str">
        <f t="shared" si="4"/>
        <v>EE</v>
      </c>
      <c r="V10" s="4">
        <f t="shared" si="5"/>
        <v>0.69289371145008816</v>
      </c>
      <c r="W10" s="4">
        <f t="shared" si="6"/>
        <v>0.17407523894392898</v>
      </c>
      <c r="X10" s="4">
        <f t="shared" si="7"/>
        <v>0.13303104960598283</v>
      </c>
    </row>
    <row r="11" spans="1:24" x14ac:dyDescent="0.25">
      <c r="A11" s="3" t="s">
        <v>21</v>
      </c>
      <c r="B11" s="3"/>
      <c r="C11" s="2">
        <v>51399.8</v>
      </c>
      <c r="D11" s="2">
        <v>67631.3</v>
      </c>
      <c r="E11" s="2">
        <v>59868.4</v>
      </c>
      <c r="F11" s="2">
        <v>76100</v>
      </c>
      <c r="G11" s="2">
        <v>3.6</v>
      </c>
      <c r="H11" s="2">
        <v>3.6</v>
      </c>
      <c r="I11" s="2">
        <v>3.7</v>
      </c>
      <c r="J11" s="2">
        <v>3.7</v>
      </c>
      <c r="K11" s="2">
        <v>9.8000000000000007</v>
      </c>
      <c r="L11" s="2">
        <v>14</v>
      </c>
      <c r="M11" s="2">
        <v>13.3</v>
      </c>
      <c r="N11" s="2">
        <v>17.899999999999999</v>
      </c>
      <c r="P11">
        <f t="shared" si="0"/>
        <v>51399.8</v>
      </c>
      <c r="Q11">
        <f t="shared" si="1"/>
        <v>16231.5</v>
      </c>
      <c r="R11">
        <f t="shared" si="2"/>
        <v>8468.5999999999985</v>
      </c>
      <c r="S11">
        <f t="shared" si="3"/>
        <v>76099.899999999994</v>
      </c>
      <c r="U11" t="str">
        <f t="shared" si="4"/>
        <v>EL</v>
      </c>
      <c r="V11" s="4">
        <f t="shared" si="5"/>
        <v>0.67542532907401986</v>
      </c>
      <c r="W11" s="4">
        <f t="shared" si="6"/>
        <v>0.21329200169776835</v>
      </c>
      <c r="X11" s="4">
        <f t="shared" si="7"/>
        <v>0.11128266922821185</v>
      </c>
    </row>
    <row r="12" spans="1:24" x14ac:dyDescent="0.25">
      <c r="A12" s="3" t="s">
        <v>22</v>
      </c>
      <c r="B12" s="3"/>
      <c r="C12" s="2">
        <v>248499.1</v>
      </c>
      <c r="D12" s="2">
        <v>318263.8</v>
      </c>
      <c r="E12" s="2">
        <v>267714.40000000002</v>
      </c>
      <c r="F12" s="2">
        <v>337479.1</v>
      </c>
      <c r="G12" s="2">
        <v>18</v>
      </c>
      <c r="H12" s="2">
        <v>18.7</v>
      </c>
      <c r="I12" s="2">
        <v>19.5</v>
      </c>
      <c r="J12" s="2">
        <v>19.5</v>
      </c>
      <c r="K12" s="2">
        <v>40.299999999999997</v>
      </c>
      <c r="L12" s="2">
        <v>62.4</v>
      </c>
      <c r="M12" s="2">
        <v>48.6</v>
      </c>
      <c r="N12" s="2">
        <v>67.900000000000006</v>
      </c>
      <c r="P12">
        <f t="shared" si="0"/>
        <v>248499.1</v>
      </c>
      <c r="Q12">
        <f t="shared" si="1"/>
        <v>69764.699999999983</v>
      </c>
      <c r="R12">
        <f t="shared" si="2"/>
        <v>19215.300000000017</v>
      </c>
      <c r="S12">
        <f t="shared" si="3"/>
        <v>337479.1</v>
      </c>
      <c r="U12" t="str">
        <f t="shared" si="4"/>
        <v>ES</v>
      </c>
      <c r="V12" s="4">
        <f t="shared" si="5"/>
        <v>0.73633922811812647</v>
      </c>
      <c r="W12" s="4">
        <f t="shared" si="6"/>
        <v>0.20672302373687729</v>
      </c>
      <c r="X12" s="4">
        <f t="shared" si="7"/>
        <v>5.6937748144996296E-2</v>
      </c>
    </row>
    <row r="13" spans="1:24" x14ac:dyDescent="0.25">
      <c r="A13" s="3" t="s">
        <v>23</v>
      </c>
      <c r="B13" s="3"/>
      <c r="C13" s="2">
        <v>82500.7</v>
      </c>
      <c r="D13" s="2">
        <v>92406</v>
      </c>
      <c r="E13" s="2">
        <v>92261.6</v>
      </c>
      <c r="F13" s="2">
        <v>102166.9</v>
      </c>
      <c r="G13" s="2">
        <v>5.2</v>
      </c>
      <c r="H13" s="2">
        <v>5.2</v>
      </c>
      <c r="I13" s="2">
        <v>5.3</v>
      </c>
      <c r="J13" s="2">
        <v>5.3</v>
      </c>
      <c r="K13" s="2">
        <v>13.6</v>
      </c>
      <c r="L13" s="2">
        <v>17.3</v>
      </c>
      <c r="M13" s="2">
        <v>16.600000000000001</v>
      </c>
      <c r="N13" s="2">
        <v>20.2</v>
      </c>
      <c r="P13">
        <f t="shared" si="0"/>
        <v>82500.7</v>
      </c>
      <c r="Q13">
        <f t="shared" si="1"/>
        <v>9905.3000000000029</v>
      </c>
      <c r="R13">
        <f t="shared" si="2"/>
        <v>9760.9000000000087</v>
      </c>
      <c r="S13">
        <f t="shared" si="3"/>
        <v>102166.90000000001</v>
      </c>
      <c r="U13" t="str">
        <f t="shared" si="4"/>
        <v>FI</v>
      </c>
      <c r="V13" s="4">
        <f t="shared" si="5"/>
        <v>0.80750908562362167</v>
      </c>
      <c r="W13" s="4">
        <f t="shared" si="6"/>
        <v>9.6952143991840822E-2</v>
      </c>
      <c r="X13" s="4">
        <f t="shared" si="7"/>
        <v>9.5538770384537536E-2</v>
      </c>
    </row>
    <row r="14" spans="1:24" x14ac:dyDescent="0.25">
      <c r="A14" s="3" t="s">
        <v>24</v>
      </c>
      <c r="B14" s="3"/>
      <c r="C14" s="2">
        <v>471257.3</v>
      </c>
      <c r="D14" s="2">
        <v>573391.6</v>
      </c>
      <c r="E14" s="2">
        <v>542641.4</v>
      </c>
      <c r="F14" s="2">
        <v>644775.69999999995</v>
      </c>
      <c r="G14" s="2">
        <v>29.3</v>
      </c>
      <c r="H14" s="2">
        <v>30.8</v>
      </c>
      <c r="I14" s="2">
        <v>31.1</v>
      </c>
      <c r="J14" s="2">
        <v>31.5</v>
      </c>
      <c r="K14" s="2">
        <v>91.6</v>
      </c>
      <c r="L14" s="2">
        <v>129.6</v>
      </c>
      <c r="M14" s="2">
        <v>116.2</v>
      </c>
      <c r="N14" s="2">
        <v>153</v>
      </c>
      <c r="P14">
        <f t="shared" si="0"/>
        <v>471257.3</v>
      </c>
      <c r="Q14">
        <f t="shared" si="1"/>
        <v>102134.29999999999</v>
      </c>
      <c r="R14">
        <f t="shared" si="2"/>
        <v>71384.100000000035</v>
      </c>
      <c r="S14">
        <f t="shared" si="3"/>
        <v>644775.69999999995</v>
      </c>
      <c r="U14" t="str">
        <f t="shared" si="4"/>
        <v>FR</v>
      </c>
      <c r="V14" s="4">
        <f t="shared" si="5"/>
        <v>0.73088563976589072</v>
      </c>
      <c r="W14" s="4">
        <f t="shared" si="6"/>
        <v>0.15840283683147488</v>
      </c>
      <c r="X14" s="4">
        <f t="shared" si="7"/>
        <v>0.1107115234026345</v>
      </c>
    </row>
    <row r="15" spans="1:24" x14ac:dyDescent="0.25">
      <c r="A15" s="3" t="s">
        <v>25</v>
      </c>
      <c r="B15" s="3"/>
      <c r="C15" s="2">
        <v>282188.3</v>
      </c>
      <c r="D15" s="2">
        <v>369392.9</v>
      </c>
      <c r="E15" s="2">
        <v>346246.8</v>
      </c>
      <c r="F15" s="2">
        <v>433451.3</v>
      </c>
      <c r="G15" s="2">
        <v>17.899999999999999</v>
      </c>
      <c r="H15" s="2">
        <v>18.2</v>
      </c>
      <c r="I15" s="2">
        <v>18.7</v>
      </c>
      <c r="J15" s="2">
        <v>18.899999999999999</v>
      </c>
      <c r="K15" s="2">
        <v>52.4</v>
      </c>
      <c r="L15" s="2">
        <v>87.3</v>
      </c>
      <c r="M15" s="2">
        <v>70.400000000000006</v>
      </c>
      <c r="N15" s="2">
        <v>104.2</v>
      </c>
      <c r="P15">
        <f t="shared" si="0"/>
        <v>282188.3</v>
      </c>
      <c r="Q15">
        <f t="shared" si="1"/>
        <v>87204.600000000035</v>
      </c>
      <c r="R15">
        <f t="shared" si="2"/>
        <v>64058.5</v>
      </c>
      <c r="S15">
        <f t="shared" si="3"/>
        <v>433451.4</v>
      </c>
      <c r="U15" t="str">
        <f t="shared" si="4"/>
        <v>GB</v>
      </c>
      <c r="V15" s="4">
        <f t="shared" si="5"/>
        <v>0.65102638957908543</v>
      </c>
      <c r="W15" s="4">
        <f t="shared" si="6"/>
        <v>0.20118656901327353</v>
      </c>
      <c r="X15" s="4">
        <f t="shared" si="7"/>
        <v>0.14778704140764107</v>
      </c>
    </row>
    <row r="16" spans="1:24" x14ac:dyDescent="0.25">
      <c r="A16" s="3" t="s">
        <v>26</v>
      </c>
      <c r="B16" s="3"/>
      <c r="C16" s="2">
        <v>17191</v>
      </c>
      <c r="D16" s="2">
        <v>21777.599999999999</v>
      </c>
      <c r="E16" s="2">
        <v>19770.2</v>
      </c>
      <c r="F16" s="2">
        <v>24356.799999999999</v>
      </c>
      <c r="G16" s="2">
        <v>1.2</v>
      </c>
      <c r="H16" s="2">
        <v>1.2</v>
      </c>
      <c r="I16" s="2">
        <v>1.2</v>
      </c>
      <c r="J16" s="2">
        <v>1.2</v>
      </c>
      <c r="K16" s="2">
        <v>3</v>
      </c>
      <c r="L16" s="2">
        <v>4.0999999999999996</v>
      </c>
      <c r="M16" s="2">
        <v>3.7</v>
      </c>
      <c r="N16" s="2">
        <v>4.9000000000000004</v>
      </c>
      <c r="P16">
        <f t="shared" si="0"/>
        <v>17191</v>
      </c>
      <c r="Q16">
        <f t="shared" si="1"/>
        <v>4586.5999999999985</v>
      </c>
      <c r="R16">
        <f t="shared" si="2"/>
        <v>2579.2000000000007</v>
      </c>
      <c r="S16">
        <f t="shared" si="3"/>
        <v>24356.799999999999</v>
      </c>
      <c r="U16" t="str">
        <f t="shared" si="4"/>
        <v>HR</v>
      </c>
      <c r="V16" s="4">
        <f t="shared" si="5"/>
        <v>0.70579879130263423</v>
      </c>
      <c r="W16" s="4">
        <f t="shared" si="6"/>
        <v>0.18830880903895417</v>
      </c>
      <c r="X16" s="4">
        <f t="shared" si="7"/>
        <v>0.10589239965841164</v>
      </c>
    </row>
    <row r="17" spans="1:24" x14ac:dyDescent="0.25">
      <c r="A17" s="3" t="s">
        <v>27</v>
      </c>
      <c r="B17" s="3"/>
      <c r="C17" s="2">
        <v>40752</v>
      </c>
      <c r="D17" s="2">
        <v>50384.5</v>
      </c>
      <c r="E17" s="2">
        <v>49834.400000000001</v>
      </c>
      <c r="F17" s="2">
        <v>59466.8</v>
      </c>
      <c r="G17" s="2">
        <v>2.9</v>
      </c>
      <c r="H17" s="2">
        <v>2.9</v>
      </c>
      <c r="I17" s="2">
        <v>2.9</v>
      </c>
      <c r="J17" s="2">
        <v>2.9</v>
      </c>
      <c r="K17" s="2">
        <v>6.1</v>
      </c>
      <c r="L17" s="2">
        <v>9.1999999999999993</v>
      </c>
      <c r="M17" s="2">
        <v>9.3000000000000007</v>
      </c>
      <c r="N17" s="2">
        <v>12.5</v>
      </c>
      <c r="P17">
        <f t="shared" si="0"/>
        <v>40752</v>
      </c>
      <c r="Q17">
        <f t="shared" si="1"/>
        <v>9632.5</v>
      </c>
      <c r="R17">
        <f t="shared" si="2"/>
        <v>9082.4000000000015</v>
      </c>
      <c r="S17">
        <f t="shared" si="3"/>
        <v>59466.9</v>
      </c>
      <c r="U17" t="str">
        <f t="shared" si="4"/>
        <v>HU</v>
      </c>
      <c r="V17" s="4">
        <f t="shared" si="5"/>
        <v>0.68528879090721051</v>
      </c>
      <c r="W17" s="4">
        <f t="shared" si="6"/>
        <v>0.16198086666700298</v>
      </c>
      <c r="X17" s="4">
        <f t="shared" si="7"/>
        <v>0.15273034242578645</v>
      </c>
    </row>
    <row r="18" spans="1:24" x14ac:dyDescent="0.25">
      <c r="A18" s="3" t="s">
        <v>28</v>
      </c>
      <c r="B18" s="3"/>
      <c r="C18" s="2">
        <v>26572.3</v>
      </c>
      <c r="D18" s="2">
        <v>32859.599999999999</v>
      </c>
      <c r="E18" s="2">
        <v>31541.200000000001</v>
      </c>
      <c r="F18" s="2">
        <v>37828.5</v>
      </c>
      <c r="G18" s="2">
        <v>1.8</v>
      </c>
      <c r="H18" s="2">
        <v>1.8</v>
      </c>
      <c r="I18" s="2">
        <v>1.9</v>
      </c>
      <c r="J18" s="2">
        <v>1.9</v>
      </c>
      <c r="K18" s="2">
        <v>4.7</v>
      </c>
      <c r="L18" s="2">
        <v>7.2</v>
      </c>
      <c r="M18" s="2">
        <v>5.8</v>
      </c>
      <c r="N18" s="2">
        <v>8.1999999999999993</v>
      </c>
      <c r="P18">
        <f t="shared" si="0"/>
        <v>26572.3</v>
      </c>
      <c r="Q18">
        <f t="shared" si="1"/>
        <v>6287.2999999999993</v>
      </c>
      <c r="R18">
        <f t="shared" si="2"/>
        <v>4968.9000000000015</v>
      </c>
      <c r="S18">
        <f t="shared" si="3"/>
        <v>37828.5</v>
      </c>
      <c r="U18" t="str">
        <f t="shared" si="4"/>
        <v>IE</v>
      </c>
      <c r="V18" s="4">
        <f t="shared" si="5"/>
        <v>0.70244128104471493</v>
      </c>
      <c r="W18" s="4">
        <f t="shared" si="6"/>
        <v>0.16620537425486073</v>
      </c>
      <c r="X18" s="4">
        <f t="shared" si="7"/>
        <v>0.13135334470042431</v>
      </c>
    </row>
    <row r="19" spans="1:24" x14ac:dyDescent="0.25">
      <c r="A19" s="3" t="s">
        <v>29</v>
      </c>
      <c r="B19" s="3"/>
      <c r="C19" s="2">
        <v>314347.40000000002</v>
      </c>
      <c r="D19" s="2">
        <v>431376</v>
      </c>
      <c r="E19" s="2">
        <v>361762.3</v>
      </c>
      <c r="F19" s="2">
        <v>478790.9</v>
      </c>
      <c r="G19" s="2">
        <v>18.8</v>
      </c>
      <c r="H19" s="2">
        <v>18.899999999999999</v>
      </c>
      <c r="I19" s="2">
        <v>20.3</v>
      </c>
      <c r="J19" s="2">
        <v>20.5</v>
      </c>
      <c r="K19" s="2">
        <v>59.6</v>
      </c>
      <c r="L19" s="2">
        <v>89.6</v>
      </c>
      <c r="M19" s="2">
        <v>67.400000000000006</v>
      </c>
      <c r="N19" s="2">
        <v>98</v>
      </c>
      <c r="P19">
        <f t="shared" si="0"/>
        <v>314347.40000000002</v>
      </c>
      <c r="Q19">
        <f t="shared" si="1"/>
        <v>117028.59999999998</v>
      </c>
      <c r="R19">
        <f t="shared" si="2"/>
        <v>47414.899999999965</v>
      </c>
      <c r="S19">
        <f t="shared" si="3"/>
        <v>478790.89999999997</v>
      </c>
      <c r="U19" t="str">
        <f t="shared" si="4"/>
        <v>IT</v>
      </c>
      <c r="V19" s="4">
        <f t="shared" si="5"/>
        <v>0.65654422421144609</v>
      </c>
      <c r="W19" s="4">
        <f t="shared" si="6"/>
        <v>0.24442528043035067</v>
      </c>
      <c r="X19" s="4">
        <f t="shared" si="7"/>
        <v>9.9030495358203269E-2</v>
      </c>
    </row>
    <row r="20" spans="1:24" x14ac:dyDescent="0.25">
      <c r="A20" s="3" t="s">
        <v>30</v>
      </c>
      <c r="B20" s="3"/>
      <c r="C20" s="2">
        <v>10861.1</v>
      </c>
      <c r="D20" s="2">
        <v>16591.5</v>
      </c>
      <c r="E20" s="2">
        <v>13490.7</v>
      </c>
      <c r="F20" s="2">
        <v>19221.099999999999</v>
      </c>
      <c r="G20" s="2">
        <v>0.8</v>
      </c>
      <c r="H20" s="2">
        <v>0.8</v>
      </c>
      <c r="I20" s="2">
        <v>0.8</v>
      </c>
      <c r="J20" s="2">
        <v>0.8</v>
      </c>
      <c r="K20" s="2">
        <v>1.7</v>
      </c>
      <c r="L20" s="2">
        <v>3.6</v>
      </c>
      <c r="M20" s="2">
        <v>2.7</v>
      </c>
      <c r="N20" s="2">
        <v>4.5</v>
      </c>
      <c r="P20">
        <f t="shared" si="0"/>
        <v>10861.1</v>
      </c>
      <c r="Q20">
        <f t="shared" si="1"/>
        <v>5730.4</v>
      </c>
      <c r="R20">
        <f t="shared" si="2"/>
        <v>2629.6000000000004</v>
      </c>
      <c r="S20">
        <f t="shared" si="3"/>
        <v>19221.099999999999</v>
      </c>
      <c r="U20" t="str">
        <f t="shared" si="4"/>
        <v>LT</v>
      </c>
      <c r="V20" s="4">
        <f t="shared" si="5"/>
        <v>0.56506131282809002</v>
      </c>
      <c r="W20" s="4">
        <f t="shared" si="6"/>
        <v>0.29813070011601833</v>
      </c>
      <c r="X20" s="4">
        <f t="shared" si="7"/>
        <v>0.13680798705589173</v>
      </c>
    </row>
    <row r="21" spans="1:24" x14ac:dyDescent="0.25">
      <c r="A21" s="3" t="s">
        <v>31</v>
      </c>
      <c r="B21" s="3"/>
      <c r="C21" s="2">
        <v>6322.4</v>
      </c>
      <c r="D21" s="2">
        <v>7446.9</v>
      </c>
      <c r="E21" s="2">
        <v>7137.7</v>
      </c>
      <c r="F21" s="2">
        <v>8262.2000000000007</v>
      </c>
      <c r="G21" s="2">
        <v>0.4</v>
      </c>
      <c r="H21" s="2">
        <v>0.4</v>
      </c>
      <c r="I21" s="2">
        <v>0.4</v>
      </c>
      <c r="J21" s="2">
        <v>0.4</v>
      </c>
      <c r="K21" s="2">
        <v>1</v>
      </c>
      <c r="L21" s="2">
        <v>1.4</v>
      </c>
      <c r="M21" s="2">
        <v>1.3</v>
      </c>
      <c r="N21" s="2">
        <v>1.7</v>
      </c>
      <c r="P21">
        <f t="shared" si="0"/>
        <v>6322.4</v>
      </c>
      <c r="Q21">
        <f t="shared" si="1"/>
        <v>1124.5</v>
      </c>
      <c r="R21">
        <f t="shared" si="2"/>
        <v>815.30000000000018</v>
      </c>
      <c r="S21">
        <f t="shared" si="3"/>
        <v>8262.2000000000007</v>
      </c>
      <c r="U21" t="str">
        <f t="shared" si="4"/>
        <v>LU</v>
      </c>
      <c r="V21" s="4">
        <f t="shared" si="5"/>
        <v>0.76521991721333293</v>
      </c>
      <c r="W21" s="4">
        <f t="shared" si="6"/>
        <v>0.13610176466316476</v>
      </c>
      <c r="X21" s="4">
        <f t="shared" si="7"/>
        <v>9.8678318123502223E-2</v>
      </c>
    </row>
    <row r="22" spans="1:24" x14ac:dyDescent="0.25">
      <c r="A22" s="3" t="s">
        <v>32</v>
      </c>
      <c r="B22" s="3"/>
      <c r="C22" s="2">
        <v>7069.6</v>
      </c>
      <c r="D22" s="2">
        <v>9081.1</v>
      </c>
      <c r="E22" s="2">
        <v>9436.7000000000007</v>
      </c>
      <c r="F22" s="2">
        <v>11448.2</v>
      </c>
      <c r="G22" s="2">
        <v>0.4</v>
      </c>
      <c r="H22" s="2">
        <v>0.4</v>
      </c>
      <c r="I22" s="2">
        <v>0.5</v>
      </c>
      <c r="J22" s="2">
        <v>0.5</v>
      </c>
      <c r="K22" s="2">
        <v>1.2</v>
      </c>
      <c r="L22" s="2">
        <v>1.9</v>
      </c>
      <c r="M22" s="2">
        <v>2</v>
      </c>
      <c r="N22" s="2">
        <v>2.6</v>
      </c>
      <c r="P22">
        <f t="shared" si="0"/>
        <v>7069.6</v>
      </c>
      <c r="Q22">
        <f t="shared" si="1"/>
        <v>2011.5</v>
      </c>
      <c r="R22">
        <f t="shared" si="2"/>
        <v>2367.1000000000004</v>
      </c>
      <c r="S22">
        <f t="shared" si="3"/>
        <v>11448.2</v>
      </c>
      <c r="U22" t="str">
        <f t="shared" si="4"/>
        <v>LV</v>
      </c>
      <c r="V22" s="4">
        <f t="shared" si="5"/>
        <v>0.6175293932670638</v>
      </c>
      <c r="W22" s="4">
        <f t="shared" si="6"/>
        <v>0.17570447755979104</v>
      </c>
      <c r="X22" s="4">
        <f t="shared" si="7"/>
        <v>0.20676612917314513</v>
      </c>
    </row>
    <row r="23" spans="1:24" x14ac:dyDescent="0.25">
      <c r="A23" s="3" t="s">
        <v>33</v>
      </c>
      <c r="B23" s="3"/>
      <c r="C23" s="2">
        <v>8786.2000000000007</v>
      </c>
      <c r="D23" s="2">
        <v>11709.7</v>
      </c>
      <c r="E23" s="2">
        <v>10780.7</v>
      </c>
      <c r="F23" s="2">
        <v>13704.2</v>
      </c>
      <c r="G23" s="2">
        <v>0.5</v>
      </c>
      <c r="H23" s="2">
        <v>0.6</v>
      </c>
      <c r="I23" s="2">
        <v>0.6</v>
      </c>
      <c r="J23" s="2">
        <v>0.6</v>
      </c>
      <c r="K23" s="2">
        <v>1.7</v>
      </c>
      <c r="L23" s="2">
        <v>2.9</v>
      </c>
      <c r="M23" s="2">
        <v>2.2999999999999998</v>
      </c>
      <c r="N23" s="2">
        <v>3.4</v>
      </c>
      <c r="P23">
        <f t="shared" si="0"/>
        <v>8786.2000000000007</v>
      </c>
      <c r="Q23">
        <f t="shared" si="1"/>
        <v>2923.5</v>
      </c>
      <c r="R23">
        <f t="shared" si="2"/>
        <v>1994.5</v>
      </c>
      <c r="S23">
        <f t="shared" si="3"/>
        <v>13704.2</v>
      </c>
      <c r="U23" t="str">
        <f t="shared" si="4"/>
        <v>NI</v>
      </c>
      <c r="V23" s="4">
        <f t="shared" si="5"/>
        <v>0.64113191576305073</v>
      </c>
      <c r="W23" s="4">
        <f t="shared" si="6"/>
        <v>0.21332876052597013</v>
      </c>
      <c r="X23" s="4">
        <f t="shared" si="7"/>
        <v>0.14553932371097911</v>
      </c>
    </row>
    <row r="24" spans="1:24" x14ac:dyDescent="0.25">
      <c r="A24" s="3" t="s">
        <v>34</v>
      </c>
      <c r="B24" s="3"/>
      <c r="C24" s="2">
        <v>113250</v>
      </c>
      <c r="D24" s="2">
        <v>138376.1</v>
      </c>
      <c r="E24" s="2">
        <v>130785.9</v>
      </c>
      <c r="F24" s="2">
        <v>155912</v>
      </c>
      <c r="G24" s="2">
        <v>8.9</v>
      </c>
      <c r="H24" s="2">
        <v>8.9</v>
      </c>
      <c r="I24" s="2">
        <v>9.4</v>
      </c>
      <c r="J24" s="2">
        <v>9.4</v>
      </c>
      <c r="K24" s="2">
        <v>17.8</v>
      </c>
      <c r="L24" s="2">
        <v>26.6</v>
      </c>
      <c r="M24" s="2">
        <v>23</v>
      </c>
      <c r="N24" s="2">
        <v>31.5</v>
      </c>
      <c r="P24">
        <f t="shared" si="0"/>
        <v>113250</v>
      </c>
      <c r="Q24">
        <f t="shared" si="1"/>
        <v>25126.100000000006</v>
      </c>
      <c r="R24">
        <f t="shared" si="2"/>
        <v>17535.899999999994</v>
      </c>
      <c r="S24">
        <f t="shared" si="3"/>
        <v>155912</v>
      </c>
      <c r="U24" t="str">
        <f t="shared" si="4"/>
        <v>NL</v>
      </c>
      <c r="V24" s="4">
        <f t="shared" si="5"/>
        <v>0.72637128636666837</v>
      </c>
      <c r="W24" s="4">
        <f t="shared" si="6"/>
        <v>0.16115565190620354</v>
      </c>
      <c r="X24" s="4">
        <f t="shared" si="7"/>
        <v>0.11247306172712809</v>
      </c>
    </row>
    <row r="25" spans="1:24" x14ac:dyDescent="0.25">
      <c r="A25" s="3" t="s">
        <v>35</v>
      </c>
      <c r="B25" s="3"/>
      <c r="C25" s="2">
        <v>128656.4</v>
      </c>
      <c r="D25" s="2">
        <v>136527.70000000001</v>
      </c>
      <c r="E25" s="2">
        <v>138382.1</v>
      </c>
      <c r="F25" s="2">
        <v>146253.4</v>
      </c>
      <c r="G25" s="2">
        <v>9.5</v>
      </c>
      <c r="H25" s="2">
        <v>9.6</v>
      </c>
      <c r="I25" s="2">
        <v>9.6999999999999993</v>
      </c>
      <c r="J25" s="2">
        <v>9.6999999999999993</v>
      </c>
      <c r="K25" s="2">
        <v>22.5</v>
      </c>
      <c r="L25" s="2">
        <v>24.7</v>
      </c>
      <c r="M25" s="2">
        <v>25.1</v>
      </c>
      <c r="N25" s="2">
        <v>27</v>
      </c>
      <c r="P25">
        <f t="shared" si="0"/>
        <v>128656.4</v>
      </c>
      <c r="Q25">
        <f t="shared" si="1"/>
        <v>7871.3000000000175</v>
      </c>
      <c r="R25">
        <f t="shared" si="2"/>
        <v>9725.7000000000116</v>
      </c>
      <c r="S25">
        <f t="shared" si="3"/>
        <v>146253.40000000002</v>
      </c>
      <c r="U25" t="str">
        <f t="shared" si="4"/>
        <v>NO</v>
      </c>
      <c r="V25" s="4">
        <f t="shared" si="5"/>
        <v>0.87968142962830242</v>
      </c>
      <c r="W25" s="4">
        <f t="shared" si="6"/>
        <v>5.3819603510072353E-2</v>
      </c>
      <c r="X25" s="4">
        <f t="shared" si="7"/>
        <v>6.6498966861625167E-2</v>
      </c>
    </row>
    <row r="26" spans="1:24" x14ac:dyDescent="0.25">
      <c r="A26" s="3" t="s">
        <v>36</v>
      </c>
      <c r="B26" s="3"/>
      <c r="C26" s="2">
        <v>149958.29999999999</v>
      </c>
      <c r="D26" s="2">
        <v>211373.5</v>
      </c>
      <c r="E26" s="2">
        <v>184558.5</v>
      </c>
      <c r="F26" s="2">
        <v>245973.7</v>
      </c>
      <c r="G26" s="2">
        <v>10.1</v>
      </c>
      <c r="H26" s="2">
        <v>10.7</v>
      </c>
      <c r="I26" s="2">
        <v>10.9</v>
      </c>
      <c r="J26" s="2">
        <v>11.5</v>
      </c>
      <c r="K26" s="2">
        <v>23.1</v>
      </c>
      <c r="L26" s="2">
        <v>43.6</v>
      </c>
      <c r="M26" s="2">
        <v>33.4</v>
      </c>
      <c r="N26" s="2">
        <v>53.9</v>
      </c>
      <c r="P26">
        <f t="shared" si="0"/>
        <v>149958.29999999999</v>
      </c>
      <c r="Q26">
        <f t="shared" si="1"/>
        <v>61415.200000000012</v>
      </c>
      <c r="R26">
        <f t="shared" si="2"/>
        <v>34600.200000000012</v>
      </c>
      <c r="S26">
        <f t="shared" si="3"/>
        <v>245973.7</v>
      </c>
      <c r="U26" t="str">
        <f t="shared" si="4"/>
        <v>PL</v>
      </c>
      <c r="V26" s="4">
        <f t="shared" si="5"/>
        <v>0.60965176358285456</v>
      </c>
      <c r="W26" s="4">
        <f t="shared" si="6"/>
        <v>0.24968197819522986</v>
      </c>
      <c r="X26" s="4">
        <f t="shared" si="7"/>
        <v>0.14066625822191564</v>
      </c>
    </row>
    <row r="27" spans="1:24" x14ac:dyDescent="0.25">
      <c r="A27" s="3" t="s">
        <v>37</v>
      </c>
      <c r="B27" s="3"/>
      <c r="C27" s="2">
        <v>48931.3</v>
      </c>
      <c r="D27" s="2">
        <v>62633.9</v>
      </c>
      <c r="E27" s="2">
        <v>50352.6</v>
      </c>
      <c r="F27" s="2">
        <v>64054.7</v>
      </c>
      <c r="G27" s="2">
        <v>3.4</v>
      </c>
      <c r="H27" s="2">
        <v>3.5</v>
      </c>
      <c r="I27" s="2">
        <v>3.6</v>
      </c>
      <c r="J27" s="2">
        <v>3.7</v>
      </c>
      <c r="K27" s="2">
        <v>8.6</v>
      </c>
      <c r="L27" s="2">
        <v>12.3</v>
      </c>
      <c r="M27" s="2">
        <v>9.1999999999999993</v>
      </c>
      <c r="N27" s="2">
        <v>12.7</v>
      </c>
      <c r="P27">
        <f t="shared" si="0"/>
        <v>48931.3</v>
      </c>
      <c r="Q27">
        <f t="shared" si="1"/>
        <v>13702.599999999999</v>
      </c>
      <c r="R27">
        <f t="shared" si="2"/>
        <v>1421.2999999999956</v>
      </c>
      <c r="S27">
        <f t="shared" si="3"/>
        <v>64055.199999999997</v>
      </c>
      <c r="U27" t="str">
        <f t="shared" si="4"/>
        <v>PT</v>
      </c>
      <c r="V27" s="4">
        <f t="shared" si="5"/>
        <v>0.76389270504190143</v>
      </c>
      <c r="W27" s="4">
        <f t="shared" si="6"/>
        <v>0.21391862019008603</v>
      </c>
      <c r="X27" s="4">
        <f t="shared" si="7"/>
        <v>2.2188674768012524E-2</v>
      </c>
    </row>
    <row r="28" spans="1:24" x14ac:dyDescent="0.25">
      <c r="A28" s="3" t="s">
        <v>38</v>
      </c>
      <c r="B28" s="3"/>
      <c r="C28" s="2">
        <v>52312.2</v>
      </c>
      <c r="D28" s="2">
        <v>67187.8</v>
      </c>
      <c r="E28" s="2">
        <v>62136.4</v>
      </c>
      <c r="F28" s="2">
        <v>77012</v>
      </c>
      <c r="G28" s="2">
        <v>3.8</v>
      </c>
      <c r="H28" s="2">
        <v>4</v>
      </c>
      <c r="I28" s="2">
        <v>3.9</v>
      </c>
      <c r="J28" s="2">
        <v>4.3</v>
      </c>
      <c r="K28" s="2">
        <v>8.5</v>
      </c>
      <c r="L28" s="2">
        <v>13</v>
      </c>
      <c r="M28" s="2">
        <v>12.5</v>
      </c>
      <c r="N28" s="2">
        <v>17</v>
      </c>
      <c r="P28">
        <f t="shared" si="0"/>
        <v>52312.2</v>
      </c>
      <c r="Q28">
        <f t="shared" si="1"/>
        <v>14875.600000000006</v>
      </c>
      <c r="R28">
        <f t="shared" si="2"/>
        <v>9824.2000000000044</v>
      </c>
      <c r="S28">
        <f t="shared" si="3"/>
        <v>77012</v>
      </c>
      <c r="U28" t="str">
        <f t="shared" si="4"/>
        <v>RO</v>
      </c>
      <c r="V28" s="4">
        <f t="shared" si="5"/>
        <v>0.67927335999584482</v>
      </c>
      <c r="W28" s="4">
        <f t="shared" si="6"/>
        <v>0.19315950760920383</v>
      </c>
      <c r="X28" s="4">
        <f t="shared" si="7"/>
        <v>0.12756713239495149</v>
      </c>
    </row>
    <row r="29" spans="1:24" x14ac:dyDescent="0.25">
      <c r="A29" s="3" t="s">
        <v>39</v>
      </c>
      <c r="B29" s="3"/>
      <c r="C29" s="2">
        <v>135929.20000000001</v>
      </c>
      <c r="D29" s="2">
        <v>149869.4</v>
      </c>
      <c r="E29" s="2">
        <v>146870.1</v>
      </c>
      <c r="F29" s="2">
        <v>160810.4</v>
      </c>
      <c r="G29" s="2">
        <v>9.1999999999999993</v>
      </c>
      <c r="H29" s="2">
        <v>9.3000000000000007</v>
      </c>
      <c r="I29" s="2">
        <v>9.4</v>
      </c>
      <c r="J29" s="2">
        <v>9.5</v>
      </c>
      <c r="K29" s="2">
        <v>23.4</v>
      </c>
      <c r="L29" s="2">
        <v>28.8</v>
      </c>
      <c r="M29" s="2">
        <v>26.2</v>
      </c>
      <c r="N29" s="2">
        <v>31.6</v>
      </c>
      <c r="P29">
        <f t="shared" si="0"/>
        <v>135929.20000000001</v>
      </c>
      <c r="Q29">
        <f t="shared" si="1"/>
        <v>13940.199999999983</v>
      </c>
      <c r="R29">
        <f t="shared" si="2"/>
        <v>10940.899999999994</v>
      </c>
      <c r="S29">
        <f t="shared" si="3"/>
        <v>160810.29999999999</v>
      </c>
      <c r="U29" t="str">
        <f t="shared" si="4"/>
        <v>SE</v>
      </c>
      <c r="V29" s="4">
        <f t="shared" si="5"/>
        <v>0.84527670180330505</v>
      </c>
      <c r="W29" s="4">
        <f t="shared" si="6"/>
        <v>8.6687233342640266E-2</v>
      </c>
      <c r="X29" s="4">
        <f t="shared" si="7"/>
        <v>6.8036064854054709E-2</v>
      </c>
    </row>
    <row r="30" spans="1:24" x14ac:dyDescent="0.25">
      <c r="A30" s="3" t="s">
        <v>40</v>
      </c>
      <c r="B30" s="3"/>
      <c r="C30" s="2">
        <v>13646.3</v>
      </c>
      <c r="D30" s="2">
        <v>17016.599999999999</v>
      </c>
      <c r="E30" s="2">
        <v>15520.2</v>
      </c>
      <c r="F30" s="2">
        <v>18890.5</v>
      </c>
      <c r="G30" s="2">
        <v>1</v>
      </c>
      <c r="H30" s="2">
        <v>1</v>
      </c>
      <c r="I30" s="2">
        <v>1</v>
      </c>
      <c r="J30" s="2">
        <v>1</v>
      </c>
      <c r="K30" s="2">
        <v>2.1</v>
      </c>
      <c r="L30" s="2">
        <v>3.1</v>
      </c>
      <c r="M30" s="2">
        <v>2.6</v>
      </c>
      <c r="N30" s="2">
        <v>3.6</v>
      </c>
      <c r="P30">
        <f t="shared" si="0"/>
        <v>13646.3</v>
      </c>
      <c r="Q30">
        <f t="shared" si="1"/>
        <v>3370.2999999999993</v>
      </c>
      <c r="R30">
        <f t="shared" si="2"/>
        <v>1873.9000000000015</v>
      </c>
      <c r="S30">
        <f t="shared" si="3"/>
        <v>18890.5</v>
      </c>
      <c r="U30" t="str">
        <f t="shared" si="4"/>
        <v>SI</v>
      </c>
      <c r="V30" s="4">
        <f t="shared" si="5"/>
        <v>0.72238956089039463</v>
      </c>
      <c r="W30" s="4">
        <f t="shared" si="6"/>
        <v>0.17841242952806963</v>
      </c>
      <c r="X30" s="4">
        <f t="shared" si="7"/>
        <v>9.9198009581535768E-2</v>
      </c>
    </row>
    <row r="31" spans="1:24" x14ac:dyDescent="0.25">
      <c r="A31" s="3" t="s">
        <v>41</v>
      </c>
      <c r="B31" s="3"/>
      <c r="C31" s="2">
        <v>28208.799999999999</v>
      </c>
      <c r="D31" s="2">
        <v>34163.699999999997</v>
      </c>
      <c r="E31" s="2">
        <v>31753.200000000001</v>
      </c>
      <c r="F31" s="2">
        <v>37708.1</v>
      </c>
      <c r="G31" s="2">
        <v>2.2000000000000002</v>
      </c>
      <c r="H31" s="2">
        <v>2.2999999999999998</v>
      </c>
      <c r="I31" s="2">
        <v>2.2000000000000002</v>
      </c>
      <c r="J31" s="2">
        <v>2.2999999999999998</v>
      </c>
      <c r="K31" s="2">
        <v>4.0999999999999996</v>
      </c>
      <c r="L31" s="2">
        <v>6.1</v>
      </c>
      <c r="M31" s="2">
        <v>5.3</v>
      </c>
      <c r="N31" s="2">
        <v>7.3</v>
      </c>
      <c r="P31">
        <f t="shared" si="0"/>
        <v>28208.799999999999</v>
      </c>
      <c r="Q31">
        <f t="shared" si="1"/>
        <v>5954.8999999999978</v>
      </c>
      <c r="R31">
        <f t="shared" si="2"/>
        <v>3544.4000000000015</v>
      </c>
      <c r="S31">
        <f t="shared" si="3"/>
        <v>37708.1</v>
      </c>
      <c r="U31" t="str">
        <f t="shared" si="4"/>
        <v>SK</v>
      </c>
      <c r="V31" s="4">
        <f t="shared" si="5"/>
        <v>0.74808330305690285</v>
      </c>
      <c r="W31" s="4">
        <f t="shared" si="6"/>
        <v>0.15792097719057704</v>
      </c>
      <c r="X31" s="4">
        <f t="shared" si="7"/>
        <v>9.3995719752520052E-2</v>
      </c>
    </row>
  </sheetData>
  <mergeCells count="3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31:B31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Machteld Machteld</dc:creator>
  <cp:lastModifiedBy>Machteld Machteld</cp:lastModifiedBy>
  <dcterms:created xsi:type="dcterms:W3CDTF">2021-04-19T15:44:45Z</dcterms:created>
  <dcterms:modified xsi:type="dcterms:W3CDTF">2021-04-21T11:53:21Z</dcterms:modified>
</cp:coreProperties>
</file>