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aurens\Documents\GitHub\laurensvanbaardewijk243263\Year 1\Block A\"/>
    </mc:Choice>
  </mc:AlternateContent>
  <xr:revisionPtr revIDLastSave="0" documentId="13_ncr:1_{EF34B5DE-3BC4-4C4C-9E05-254AB47EC11F}" xr6:coauthVersionLast="47" xr6:coauthVersionMax="47" xr10:uidLastSave="{00000000-0000-0000-0000-000000000000}"/>
  <bookViews>
    <workbookView xWindow="-96" yWindow="-96" windowWidth="23232" windowHeight="12432" xr2:uid="{DAAEC50E-5317-F24F-8628-0EA25586FBC3}"/>
  </bookViews>
  <sheets>
    <sheet name="Student Self-Assessment" sheetId="1" r:id="rId1"/>
    <sheet name="ASSESSMENT RUBRIC" sheetId="2" state="hidden" r:id="rId2"/>
    <sheet name="Overview"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dOFpLH8nnuOagCkjXmqa+dNAPaQ=="/>
    </ext>
  </extLst>
</workbook>
</file>

<file path=xl/calcChain.xml><?xml version="1.0" encoding="utf-8"?>
<calcChain xmlns="http://schemas.openxmlformats.org/spreadsheetml/2006/main">
  <c r="L23" i="1" l="1"/>
  <c r="L19" i="1"/>
  <c r="L15" i="1"/>
  <c r="N41" i="1"/>
  <c r="L39" i="1"/>
  <c r="L35" i="1"/>
  <c r="L31" i="1"/>
  <c r="L27" i="1"/>
  <c r="P16" i="1"/>
  <c r="S18" i="2"/>
  <c r="R18" i="2"/>
  <c r="Q18" i="2"/>
  <c r="P18" i="2"/>
  <c r="O18" i="2"/>
  <c r="N18" i="2"/>
  <c r="S14" i="2"/>
  <c r="R14" i="2"/>
  <c r="Q14" i="2"/>
  <c r="P14" i="2"/>
  <c r="O14" i="2"/>
  <c r="N14" i="2"/>
  <c r="S7" i="2"/>
  <c r="R7" i="2"/>
  <c r="Q7" i="2"/>
  <c r="P7" i="2"/>
  <c r="O7" i="2"/>
  <c r="N7" i="2"/>
  <c r="S5" i="2"/>
  <c r="R5" i="2"/>
  <c r="Q5" i="2"/>
  <c r="P5" i="2"/>
  <c r="O5" i="2"/>
  <c r="N5" i="2"/>
  <c r="L41" i="1" l="1"/>
  <c r="L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family val="2"/>
            <scheme val="minor"/>
          </rPr>
          <t>======
ID#AAAAZPao7K8
    (2022-05-11 13:15:54)
@groot.p@ade-buas.nl will you have time to update these criteria.. I can add the OOP ones
_Assigned to Phil de Groot_
	-Abhishek Biswas</t>
        </r>
      </text>
    </comment>
  </commentList>
  <extLst>
    <ext xmlns:r="http://schemas.openxmlformats.org/officeDocument/2006/relationships" uri="GoogleSheetsCustomDataVersion1">
      <go:sheetsCustomData xmlns:go="http://customooxmlschemas.google.com/" r:id="rId1" roundtripDataSignature="AMtx7mhn7Yn3Ksc0QptyahFZOxKVRjWN/g=="/>
    </ext>
  </extLst>
</comments>
</file>

<file path=xl/sharedStrings.xml><?xml version="1.0" encoding="utf-8"?>
<sst xmlns="http://schemas.openxmlformats.org/spreadsheetml/2006/main" count="347" uniqueCount="231">
  <si>
    <t>Details</t>
  </si>
  <si>
    <t xml:space="preserve">Comments </t>
  </si>
  <si>
    <t>Self Assessed Grade</t>
  </si>
  <si>
    <t>Result</t>
  </si>
  <si>
    <t>Student Number</t>
  </si>
  <si>
    <t>&lt;&lt;provide student number&gt;&gt;</t>
  </si>
  <si>
    <t xml:space="preserve">&lt;&lt; fill in your self-assessment comments, any other academic feedback for the 8 weeks of work &gt;&gt; </t>
  </si>
  <si>
    <t>Student Name</t>
  </si>
  <si>
    <t>&lt;&lt;fill student name&gt;&gt;</t>
  </si>
  <si>
    <t>Project</t>
  </si>
  <si>
    <t>2024-25A FGA1.P1-ADSAI</t>
  </si>
  <si>
    <t>Opportunity</t>
  </si>
  <si>
    <t>First Opportunity</t>
  </si>
  <si>
    <t>Project Deadline</t>
  </si>
  <si>
    <t>01-Nov-2024</t>
  </si>
  <si>
    <t>Grading Rubric</t>
  </si>
  <si>
    <t>Indicated Learning Outcomes &amp; Assessment Indicators</t>
  </si>
  <si>
    <t>Pre - requisites</t>
  </si>
  <si>
    <t>ILO Components</t>
  </si>
  <si>
    <t>Score</t>
  </si>
  <si>
    <t xml:space="preserve">Out of </t>
  </si>
  <si>
    <t>Total</t>
  </si>
  <si>
    <t>ILO 0</t>
  </si>
  <si>
    <t>Foundational Skills
The student masters the foundational skills and knowledge that form the basis of Data Science and Artificial Intelligence.  </t>
  </si>
  <si>
    <t>Pre - requisite (s)</t>
  </si>
  <si>
    <t>A (Points: 20)</t>
  </si>
  <si>
    <t>0.1 Python. The student is able to write Python programs, to solve a wide range of introductory programming challenges and perform basic data analysis, using fundamental programming concepts.</t>
  </si>
  <si>
    <t>Student submits  a complete learning log, work log and self-assessment rubric. The student exhibits professional behaviour during the datalab.  The student was present at the Python exam or the planned retake and obtained the evidenced grade.</t>
  </si>
  <si>
    <t>The student demonstrates a solid understanding of Python fundamentals, including variables, conditionals, functions, loops, and data structures such as strings, lists, dictionaries, and tuples. The student is proficient in writing functions that use a wide range of conditional executions and can effectively utilize strings and lists to solve diverse problems. Additionally, the student can convert simple algorithms provided in English into Python, create and execute algorithms to solve various problems and combine loops with strings and lists in their solutions, showcasing strong algorithmic thinking.</t>
  </si>
  <si>
    <t>/</t>
  </si>
  <si>
    <t>Points</t>
  </si>
  <si>
    <t>Yes</t>
  </si>
  <si>
    <t xml:space="preserve">0.2 Mathematics. The student is able to perform elementary operations on matrices and understand the concepts of derivatives, gradients, optimization algorithms, and can implement a simple machine learning model from scratch. </t>
  </si>
  <si>
    <t>Student submits  a complete learning log, work log and self-assessment rubric. The student exhibits professional behaviour during the datalab. The student was present at the Math exam or the planned retake and obtained the evidenced grade.</t>
  </si>
  <si>
    <t>The student is able to perform calculations using basic arithmetic operators, work with variables, solve linear equations and inequalities both analytically and graphically, and analyze power, exponential, logarithmic, and trigonometric functions, as well as their inverses. The student can interpret derivative functions, determine the derivative of common mathematical functions, find the minimum and maximum on a graph, and describe changes using differences, slopes, and rates of change. The student is able to use trigonometric ratios and the unit circle, and understands how to use sine, cosine, and tangent to solve real-world problems. Additionally, the student can summarize data in various ways, find common measures of center like mean and median, and measure spread or variability using standard deviation and interquartile range.</t>
  </si>
  <si>
    <t>ILO 1</t>
  </si>
  <si>
    <t xml:space="preserve">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</si>
  <si>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A (Points: 4)</t>
  </si>
  <si>
    <t>B (Points: 2)</t>
  </si>
  <si>
    <t>C (Points: 2)</t>
  </si>
  <si>
    <t>D (Points: 2)</t>
  </si>
  <si>
    <t>1.1 The student adheres to professional standards, and submits work, adhering to defined guidelines and processes in the Creative Brief.</t>
  </si>
  <si>
    <t xml:space="preserve">Student submits  a complete learning log, work log and self-assessment rubric. The student exhibits professional behaviour during the datalab.  </t>
  </si>
  <si>
    <t>The completed tasks are outlined in the learning log, with detailed comments provided where necessary.</t>
  </si>
  <si>
    <t>The student fills out the learning log for each of the weeks.</t>
  </si>
  <si>
    <t xml:space="preserve">All references to important resources used are included in the learning log for the listed tasks. </t>
  </si>
  <si>
    <t xml:space="preserve">The student's writing style in learning log is professional and free of spelling and grammar mistakes. The student comprehends what was completed and why individual and project feedback was given.  </t>
  </si>
  <si>
    <t>ILO 2</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</si>
  <si>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</si>
  <si>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A (Points: 2)</t>
  </si>
  <si>
    <t>E (Points: 2)</t>
  </si>
  <si>
    <t xml:space="preserve">2.1 The student reports on learning progress and updates plans in a well-written, concise format with appropriate visual communication, guided by active engagement with feedback. </t>
  </si>
  <si>
    <t xml:space="preserve">Student submits  a complete learning log, work log and self-assessment rubric. The student exhibits professional behaviour during the datalab. </t>
  </si>
  <si>
    <t>Weekly reflections have been completed in Section B of the learning log.</t>
  </si>
  <si>
    <t xml:space="preserve">The reflection for the project and block (Section D of the learning log) has been completed. </t>
  </si>
  <si>
    <t xml:space="preserve">The reflections have been written professionally and make sense given the context. </t>
  </si>
  <si>
    <t xml:space="preserve">The reflections are critical wherever necessary and identify key lessons. </t>
  </si>
  <si>
    <t>There are clear steps identified from the key lessons that make sense. There are steps applicable to future projects and your professional development.</t>
  </si>
  <si>
    <t>ILO 3</t>
  </si>
  <si>
    <t xml:space="preserve">Ethical and Legal Responsibility. The student is aware of legal and ethical aspects within the context of their professional work environment and is able to make substantiated considerations in this regard. They act with justice and integrity. 
</t>
  </si>
  <si>
    <t>A (Points: 3)</t>
  </si>
  <si>
    <t>B (Points: 3)</t>
  </si>
  <si>
    <t>C (Points: 5)</t>
  </si>
  <si>
    <t>3.1 The student is able to identify, and analyze AI applications in fictional and real-life (business) scenarios by examining and applying relevant concepts from AI literature and theory.</t>
  </si>
  <si>
    <t xml:space="preserve">
Student submits a complete learning log, work log and self-assessment rubric. The student exhibits professional behaviour during the datalab. The chosen Sci-Fi movie or (TV) series must receive approval from the mentor. Additionally, presentation slides should be uploaded through Brightspace Assignments, and the presentation itself should be no longer than 7 minutes. Finally, the student must complete the DataLab Preparation Quizzes available on Brightspace before the set deadline. </t>
  </si>
  <si>
    <t>The student is able to identify, and describe an AI topic within a Sci-Fi movie or (TV) series, and connect it to the relevant domain(s), and subdomain(s) of the Taxonomy of AI.</t>
  </si>
  <si>
    <t xml:space="preserve">The student is able to provide one example of an AI application within a real-life (business) setting that is related to their chosen AI topic.  </t>
  </si>
  <si>
    <t xml:space="preserve">The student is able to evaluate the technical feasibility of the AI topic by critically assessing its application within a real-life (business) setting. </t>
  </si>
  <si>
    <t>The student is able to articulate the potential ethical and/or legal consequences of implementing the chosen AI topic in a real-life (business) setting.</t>
  </si>
  <si>
    <t>The student is able to incorporate academic practices by including in-text citations and a reference list, and at least one scholarly source in the presentation.</t>
  </si>
  <si>
    <t>ILO 7</t>
  </si>
  <si>
    <t xml:space="preserve">Data Analysis. The student can use analytical and statistical methods to analyze data to create value for individuals, organizations and domains. 
 </t>
  </si>
  <si>
    <t>C (Points: 3)</t>
  </si>
  <si>
    <t>D (Points: 3)</t>
  </si>
  <si>
    <t>E (Points: 3)</t>
  </si>
  <si>
    <t>7.1 The student can use analytical and statistical methods to analyze data to create value for individuals, organizations and domains. </t>
  </si>
  <si>
    <t xml:space="preserve">Both the raw data files and the processed data files before the visualizations are built must be provided. The document detailing the process is submitted. Student submits  a complete learning log, work log and self-assessment rubric. The student exhibits professional behaviour during the datalab. </t>
  </si>
  <si>
    <t>The student is able to describe data using measure of central tendency such as mean, median, mode or measures of dispersion such as standard deviation, range and IQR and determine which measure is best applicable to solve a use-case.</t>
  </si>
  <si>
    <t>The student can effectively apply fundamental data manipulation tools and techniques to organize and prepare data for visualization.</t>
  </si>
  <si>
    <t>The student is able to calculate and interpret measures of association such as a correlation coefficient that addresses the use-case, documenting the process.</t>
  </si>
  <si>
    <t>The student is able to utilize advanced data manipulation techniques to efficiently manipulate and structure data for visualization</t>
  </si>
  <si>
    <t>The student is able to recognize the data science lifecyle as an iterative process and can clearly distinguish between phases of CRISP-DM, documenting the process.</t>
  </si>
  <si>
    <t>ILO 10</t>
  </si>
  <si>
    <t xml:space="preserve">10.0  Visualization. The student can apply visualization and storytelling techniques and skills to effectively and accurately inform stakeholders about (interim) results of AI and DS approaches. 
</t>
  </si>
  <si>
    <t>10.1 The student is able to produce relevant and understandable data visualizations or reports for specific targets groups using industry standard tools.</t>
  </si>
  <si>
    <t xml:space="preserve">The student should submit the dashboard and the document detailing the process, addressing the creative brief. Student submits  a complete learning log, work log and self-assessment rubric. The student exhibits professional behaviour during the datalab. </t>
  </si>
  <si>
    <t>The student is able to compose a clear data-driven research question and is able to import data from 'flat-file' format to the visualization tool .</t>
  </si>
  <si>
    <t xml:space="preserve">The student is able to identify the variable types in the chosen dataset, select, clean and/or transform an appropriate dataset to answer the data-driven research question. </t>
  </si>
  <si>
    <t>The student is able to  generate appropriate visuals, effectively explain the generated visuals, link the explanations to the data driven reasearch question, and justify their creation.</t>
  </si>
  <si>
    <t>The student is able to utilize advanced functions in the visualization tool. The student is able to create a user-friendly dashboard, adhering to UI/UX principles. The rationale connecting these advanced visuals to the data-driven research question is documented.</t>
  </si>
  <si>
    <t>The student is able to identify the shortcomings of the current implementation and  propose next steps for future research.</t>
  </si>
  <si>
    <t xml:space="preserve">Project Total </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</si>
  <si>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</si>
  <si>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</si>
  <si>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</si>
  <si>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</si>
  <si>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</si>
  <si>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</si>
  <si>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</si>
  <si>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</si>
  <si>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</si>
  <si>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</si>
  <si>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</si>
  <si>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</si>
  <si>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</si>
  <si>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</si>
  <si>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</si>
  <si>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</si>
  <si>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</si>
  <si>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</si>
  <si>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</si>
  <si>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</si>
  <si>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</si>
  <si>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</si>
  <si>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</si>
  <si>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</si>
  <si>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</si>
  <si>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</si>
  <si>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</si>
  <si>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</si>
  <si>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</si>
  <si>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</si>
  <si>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</si>
  <si>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</si>
  <si>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 </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</si>
  <si>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</si>
  <si>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</si>
  <si>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</si>
  <si>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</si>
  <si>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</si>
  <si>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</si>
  <si>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</si>
  <si>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</si>
  <si>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</si>
  <si>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</si>
  <si>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</si>
  <si>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</si>
  <si>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</si>
  <si>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</si>
  <si>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</si>
  <si>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</si>
  <si>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</si>
  <si>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</si>
  <si>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</si>
  <si>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</si>
  <si>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</si>
  <si>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</si>
  <si>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</si>
  <si>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</si>
  <si>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</si>
  <si>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</si>
  <si>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</si>
  <si>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</si>
  <si>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</si>
  <si>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</si>
  <si>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</si>
  <si>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</si>
  <si>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</si>
  <si>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</si>
  <si>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</si>
  <si>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</si>
  <si>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</si>
  <si>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</si>
  <si>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</si>
  <si>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</si>
  <si>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</si>
  <si>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</si>
  <si>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</si>
  <si>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</si>
  <si>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</si>
  <si>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</si>
  <si>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</si>
  <si>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</si>
  <si>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</si>
  <si>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</si>
  <si>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</si>
  <si>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</si>
  <si>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</si>
  <si>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</si>
  <si>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</si>
  <si>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</si>
  <si>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</si>
  <si>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</si>
  <si>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</si>
  <si>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</si>
  <si>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</si>
  <si>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</si>
  <si>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</si>
  <si>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</si>
  <si>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</si>
  <si>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</si>
  <si>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</si>
  <si>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</si>
  <si>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</si>
  <si>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</si>
  <si>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</si>
  <si>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</si>
  <si>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</si>
  <si>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</si>
  <si>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</si>
  <si>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</si>
  <si>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</si>
  <si>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</si>
  <si>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</si>
  <si>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</si>
  <si>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</si>
  <si>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</si>
  <si>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</si>
  <si>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</si>
  <si>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</si>
  <si>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</si>
  <si>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</si>
  <si>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</si>
  <si>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</si>
  <si>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</si>
  <si>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</si>
  <si>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</si>
  <si>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</si>
  <si>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</si>
  <si>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</si>
  <si>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</si>
  <si>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ADS&amp;AI Competencies</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</si>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</sst>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color rgb="FF000000"/>
      <name val="Arial"/>
      <scheme val="minor"/>
    </font>
    <font>
      <sz val="10"/>
      <color rgb="FF000000"/>
      <name val="Calibri"/>
      <family val="2"/>
    </font>
    <font>
      <sz val="10"/>
      <name val="Arial"/>
      <family val="2"/>
    </font>
    <font>
      <b/>
      <sz val="10"/>
      <color theme="1"/>
      <name val="Calibri"/>
      <family val="2"/>
    </font>
    <font>
      <sz val="10"/>
      <color theme="1"/>
      <name val="Arial"/>
      <family val="2"/>
    </font>
    <font>
      <sz val="10"/>
      <color rgb="FF000000"/>
      <name val="Arial"/>
      <family val="2"/>
    </font>
    <font>
      <sz val="11"/>
      <color rgb="FF252424"/>
      <name val="Arial"/>
      <family val="2"/>
    </font>
    <font>
      <b/>
      <sz val="20"/>
      <color rgb="FF000000"/>
      <name val="Arial"/>
      <family val="2"/>
    </font>
    <font>
      <b/>
      <sz val="10"/>
      <color rgb="FFFFFFFF"/>
      <name val="Arial"/>
      <family val="2"/>
    </font>
    <font>
      <b/>
      <sz val="10"/>
      <color theme="1"/>
      <name val="Arial"/>
      <family val="2"/>
    </font>
    <font>
      <sz val="9"/>
      <color rgb="FF000000"/>
      <name val="Arial"/>
      <family val="2"/>
    </font>
    <font>
      <i/>
      <sz val="9"/>
      <color rgb="FF000000"/>
      <name val="Arial"/>
      <family val="2"/>
    </font>
    <font>
      <sz val="10"/>
      <color rgb="FF000000"/>
      <name val="Arial"/>
      <family val="2"/>
      <scheme val="minor"/>
    </font>
    <font>
      <sz val="10"/>
      <color theme="1"/>
      <name val="Aptos"/>
      <family val="2"/>
    </font>
    <font>
      <sz val="10"/>
      <color rgb="FF000000"/>
      <name val="Aptos"/>
      <family val="2"/>
    </font>
    <font>
      <sz val="18"/>
      <color theme="1"/>
      <name val="Aptos"/>
      <family val="2"/>
    </font>
    <font>
      <sz val="10"/>
      <name val="Aptos"/>
      <family val="2"/>
    </font>
    <font>
      <sz val="10"/>
      <color theme="0"/>
      <name val="Aptos"/>
      <family val="2"/>
    </font>
    <font>
      <b/>
      <sz val="10"/>
      <color theme="0"/>
      <name val="Aptos"/>
      <family val="2"/>
    </font>
    <font>
      <b/>
      <sz val="10"/>
      <color rgb="FFFFFFFF"/>
      <name val="Aptos"/>
      <family val="2"/>
    </font>
    <font>
      <b/>
      <sz val="14"/>
      <color theme="1"/>
      <name val="Aptos"/>
      <family val="2"/>
    </font>
    <font>
      <b/>
      <sz val="24"/>
      <color theme="1"/>
      <name val="Aptos"/>
      <family val="2"/>
    </font>
    <font>
      <sz val="14"/>
      <color theme="1"/>
      <name val="Aptos"/>
      <family val="2"/>
    </font>
    <font>
      <b/>
      <sz val="10"/>
      <color theme="1"/>
      <name val="Aptos"/>
      <family val="2"/>
    </font>
    <font>
      <sz val="14"/>
      <color rgb="FF000000"/>
      <name val="Aptos"/>
      <family val="2"/>
    </font>
    <font>
      <sz val="9"/>
      <color rgb="FF000000"/>
      <name val="Aptos"/>
      <family val="2"/>
    </font>
    <font>
      <i/>
      <sz val="10"/>
      <color theme="1"/>
      <name val="Aptos"/>
      <family val="2"/>
    </font>
    <font>
      <i/>
      <sz val="18"/>
      <color theme="1"/>
      <name val="Aptos"/>
      <family val="2"/>
    </font>
    <font>
      <sz val="12"/>
      <color theme="0"/>
      <name val="Aptos"/>
      <family val="2"/>
    </font>
    <font>
      <b/>
      <sz val="18"/>
      <color theme="1"/>
      <name val="Aptos"/>
      <family val="2"/>
    </font>
    <font>
      <sz val="18"/>
      <color rgb="FF000000"/>
      <name val="Aptos"/>
      <family val="2"/>
    </font>
    <font>
      <b/>
      <sz val="10"/>
      <name val="Aptos"/>
      <family val="2"/>
    </font>
    <font>
      <b/>
      <sz val="10"/>
      <color rgb="FF000000"/>
      <name val="Calibri"/>
      <family val="2"/>
    </font>
    <font>
      <sz val="20"/>
      <color theme="1"/>
      <name val="Aptos"/>
      <family val="2"/>
    </font>
    <font>
      <b/>
      <sz val="20"/>
      <color theme="1"/>
      <name val="Aptos"/>
      <family val="2"/>
    </font>
    <font>
      <i/>
      <sz val="12"/>
      <color theme="1"/>
      <name val="Aptos"/>
      <family val="2"/>
    </font>
    <font>
      <sz val="12"/>
      <color theme="1"/>
      <name val="Aptos"/>
      <family val="2"/>
    </font>
  </fonts>
  <fills count="46">
    <fill>
      <patternFill patternType="none"/>
    </fill>
    <fill>
      <patternFill patternType="gray125"/>
    </fill>
    <fill>
      <patternFill patternType="solid">
        <fgColor rgb="FF4C1130"/>
        <bgColor rgb="FF4C1130"/>
      </patternFill>
    </fill>
    <fill>
      <patternFill patternType="solid">
        <fgColor rgb="FFF7DCE8"/>
        <bgColor rgb="FFF7DCE8"/>
      </patternFill>
    </fill>
    <fill>
      <patternFill patternType="solid">
        <fgColor theme="1"/>
        <bgColor theme="1"/>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E1CC"/>
        <bgColor rgb="FFFFE1CC"/>
      </patternFill>
    </fill>
    <fill>
      <patternFill patternType="solid">
        <fgColor rgb="FFBDBDBD"/>
        <bgColor rgb="FFBDBDBD"/>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
      <patternFill patternType="solid">
        <fgColor rgb="FFE97132"/>
        <bgColor rgb="FF000000"/>
      </patternFill>
    </fill>
    <fill>
      <patternFill patternType="solid">
        <fgColor theme="5" tint="0.79998168889431442"/>
        <bgColor indexed="64"/>
      </patternFill>
    </fill>
    <fill>
      <patternFill patternType="solid">
        <fgColor theme="1"/>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0D0D0"/>
        <bgColor rgb="FF000000"/>
      </patternFill>
    </fill>
    <fill>
      <patternFill patternType="solid">
        <fgColor rgb="FFD0D0D0"/>
        <bgColor rgb="FFD8D8D8"/>
      </patternFill>
    </fill>
    <fill>
      <patternFill patternType="solid">
        <fgColor rgb="FFD0D0D0"/>
        <bgColor rgb="FFD9D9D9"/>
      </patternFill>
    </fill>
    <fill>
      <patternFill patternType="solid">
        <fgColor rgb="FFD0D0D0"/>
        <bgColor indexed="64"/>
      </patternFill>
    </fill>
    <fill>
      <patternFill patternType="solid">
        <fgColor rgb="FFB7E2CD"/>
        <bgColor rgb="FFFFE1CC"/>
      </patternFill>
    </fill>
    <fill>
      <patternFill patternType="solid">
        <fgColor rgb="FFEA7131"/>
        <bgColor rgb="FFFFFFFF"/>
      </patternFill>
    </fill>
    <fill>
      <patternFill patternType="solid">
        <fgColor rgb="FFEA7131"/>
        <bgColor rgb="FFFBDAD7"/>
      </patternFill>
    </fill>
    <fill>
      <patternFill patternType="solid">
        <fgColor rgb="FFEA7131"/>
        <bgColor rgb="FFFFE1CC"/>
      </patternFill>
    </fill>
    <fill>
      <patternFill patternType="solid">
        <fgColor rgb="FFEA7131"/>
        <bgColor indexed="64"/>
      </patternFill>
    </fill>
    <fill>
      <patternFill patternType="solid">
        <fgColor rgb="FFFFF2CD"/>
        <bgColor rgb="FFFBDAD7"/>
      </patternFill>
    </fill>
    <fill>
      <patternFill patternType="solid">
        <fgColor rgb="FFFFE1CD"/>
        <bgColor rgb="FFFFE1CC"/>
      </patternFill>
    </fill>
    <fill>
      <patternFill patternType="solid">
        <fgColor rgb="FFF7C7AC"/>
        <bgColor rgb="FFFEF2CD"/>
      </patternFill>
    </fill>
    <fill>
      <patternFill patternType="solid">
        <fgColor rgb="FFFFE1CD"/>
        <bgColor rgb="FFD1F1DA"/>
      </patternFill>
    </fill>
    <fill>
      <patternFill patternType="solid">
        <fgColor rgb="FFF7C7AC"/>
        <bgColor rgb="FFDAF1F3"/>
      </patternFill>
    </fill>
    <fill>
      <patternFill patternType="solid">
        <fgColor rgb="FFFFE1CD"/>
        <bgColor rgb="FFD9E7FD"/>
      </patternFill>
    </fill>
  </fills>
  <borders count="43">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theme="1"/>
      </right>
      <top/>
      <bottom/>
      <diagonal/>
    </border>
    <border>
      <left style="thin">
        <color theme="1"/>
      </left>
      <right/>
      <top/>
      <bottom/>
      <diagonal/>
    </border>
    <border>
      <left/>
      <right/>
      <top style="thin">
        <color theme="9" tint="0.39997558519241921"/>
      </top>
      <bottom style="thin">
        <color theme="9" tint="0.39997558519241921"/>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1"/>
      </right>
      <top style="thin">
        <color theme="1"/>
      </top>
      <bottom/>
      <diagonal/>
    </border>
  </borders>
  <cellStyleXfs count="1">
    <xf numFmtId="0" fontId="0" fillId="0" borderId="0"/>
  </cellStyleXfs>
  <cellXfs count="223">
    <xf numFmtId="0" fontId="0" fillId="0" borderId="0" xfId="0"/>
    <xf numFmtId="0" fontId="4"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center"/>
    </xf>
    <xf numFmtId="0" fontId="5" fillId="0" borderId="0" xfId="0" applyFont="1"/>
    <xf numFmtId="0" fontId="5" fillId="0" borderId="7" xfId="0" applyFont="1" applyBorder="1"/>
    <xf numFmtId="0" fontId="5" fillId="0" borderId="8" xfId="0" applyFont="1" applyBorder="1"/>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9" fillId="0" borderId="10" xfId="0" applyFont="1" applyBorder="1" applyAlignment="1">
      <alignment vertical="top"/>
    </xf>
    <xf numFmtId="0" fontId="9" fillId="0" borderId="0" xfId="0" applyFont="1" applyAlignment="1">
      <alignment vertical="top"/>
    </xf>
    <xf numFmtId="0" fontId="9" fillId="0" borderId="11" xfId="0" applyFont="1" applyBorder="1" applyAlignment="1">
      <alignment vertical="top"/>
    </xf>
    <xf numFmtId="0" fontId="4" fillId="17" borderId="12" xfId="0" applyFont="1" applyFill="1" applyBorder="1" applyAlignment="1">
      <alignment horizontal="center" vertical="center"/>
    </xf>
    <xf numFmtId="0" fontId="10" fillId="17" borderId="13" xfId="0" applyFont="1" applyFill="1" applyBorder="1" applyAlignment="1">
      <alignment horizontal="left" vertical="center" wrapText="1"/>
    </xf>
    <xf numFmtId="0" fontId="4" fillId="17" borderId="14" xfId="0" applyFont="1" applyFill="1" applyBorder="1" applyAlignment="1">
      <alignment horizontal="center" vertical="center"/>
    </xf>
    <xf numFmtId="0" fontId="4" fillId="17" borderId="13" xfId="0" applyFont="1" applyFill="1" applyBorder="1" applyAlignment="1">
      <alignment horizontal="center" vertical="center"/>
    </xf>
    <xf numFmtId="0" fontId="5" fillId="0" borderId="15" xfId="0" applyFont="1" applyBorder="1"/>
    <xf numFmtId="0" fontId="4" fillId="18" borderId="12" xfId="0" applyFont="1" applyFill="1" applyBorder="1" applyAlignment="1">
      <alignment horizontal="center" vertical="center"/>
    </xf>
    <xf numFmtId="0" fontId="11" fillId="18" borderId="13" xfId="0" applyFont="1" applyFill="1" applyBorder="1" applyAlignment="1">
      <alignment horizontal="left" vertical="center" wrapText="1"/>
    </xf>
    <xf numFmtId="0" fontId="10" fillId="18" borderId="13" xfId="0" applyFont="1" applyFill="1" applyBorder="1" applyAlignment="1">
      <alignment horizontal="left" vertical="center" wrapText="1"/>
    </xf>
    <xf numFmtId="0" fontId="4" fillId="18" borderId="14" xfId="0" applyFont="1" applyFill="1" applyBorder="1" applyAlignment="1">
      <alignment horizontal="center" vertical="center"/>
    </xf>
    <xf numFmtId="0" fontId="4" fillId="18" borderId="13" xfId="0" applyFont="1" applyFill="1" applyBorder="1" applyAlignment="1">
      <alignment horizontal="center" vertical="center"/>
    </xf>
    <xf numFmtId="0" fontId="4" fillId="18" borderId="16" xfId="0" applyFont="1" applyFill="1" applyBorder="1" applyAlignment="1">
      <alignment horizontal="center" vertical="center"/>
    </xf>
    <xf numFmtId="0" fontId="4" fillId="18" borderId="17" xfId="0" applyFont="1" applyFill="1" applyBorder="1" applyAlignment="1">
      <alignment horizontal="center" vertical="center"/>
    </xf>
    <xf numFmtId="0" fontId="4" fillId="18" borderId="18" xfId="0" applyFont="1" applyFill="1" applyBorder="1" applyAlignment="1">
      <alignment horizontal="center" vertical="center"/>
    </xf>
    <xf numFmtId="0" fontId="4" fillId="6" borderId="1" xfId="0" applyFont="1" applyFill="1" applyBorder="1" applyAlignment="1">
      <alignment wrapText="1"/>
    </xf>
    <xf numFmtId="49" fontId="1" fillId="8" borderId="1" xfId="0" applyNumberFormat="1" applyFont="1" applyFill="1" applyBorder="1" applyAlignment="1">
      <alignment wrapText="1"/>
    </xf>
    <xf numFmtId="0" fontId="5" fillId="7" borderId="1" xfId="0" applyFont="1" applyFill="1" applyBorder="1" applyAlignment="1">
      <alignment horizontal="left" vertical="top" wrapText="1"/>
    </xf>
    <xf numFmtId="0" fontId="5" fillId="11" borderId="1" xfId="0" applyFont="1" applyFill="1" applyBorder="1" applyAlignment="1">
      <alignment horizontal="left" wrapText="1"/>
    </xf>
    <xf numFmtId="0" fontId="4" fillId="12" borderId="1" xfId="0" applyFont="1" applyFill="1" applyBorder="1" applyAlignment="1">
      <alignment wrapText="1"/>
    </xf>
    <xf numFmtId="0" fontId="4" fillId="13" borderId="1" xfId="0" applyFont="1" applyFill="1" applyBorder="1" applyAlignment="1">
      <alignment wrapText="1"/>
    </xf>
    <xf numFmtId="0" fontId="4" fillId="14" borderId="1" xfId="0" applyFont="1" applyFill="1" applyBorder="1" applyAlignment="1">
      <alignment wrapText="1"/>
    </xf>
    <xf numFmtId="0" fontId="4" fillId="11" borderId="1" xfId="0" applyFont="1" applyFill="1" applyBorder="1" applyAlignment="1">
      <alignment wrapText="1"/>
    </xf>
    <xf numFmtId="0" fontId="5" fillId="7" borderId="1" xfId="0" applyFont="1" applyFill="1" applyBorder="1" applyAlignment="1">
      <alignment horizontal="left"/>
    </xf>
    <xf numFmtId="0" fontId="6" fillId="7" borderId="1" xfId="0" applyFont="1" applyFill="1" applyBorder="1"/>
    <xf numFmtId="0" fontId="5" fillId="7" borderId="1" xfId="0" applyFont="1" applyFill="1" applyBorder="1" applyAlignment="1">
      <alignment horizontal="left" wrapText="1"/>
    </xf>
    <xf numFmtId="0" fontId="8" fillId="5" borderId="1" xfId="0" applyFont="1" applyFill="1" applyBorder="1" applyAlignment="1">
      <alignment horizontal="center" vertical="top"/>
    </xf>
    <xf numFmtId="0" fontId="4" fillId="5" borderId="11" xfId="0" applyFont="1" applyFill="1" applyBorder="1" applyAlignment="1">
      <alignment vertical="top"/>
    </xf>
    <xf numFmtId="0" fontId="13" fillId="2" borderId="1" xfId="0" applyFont="1" applyFill="1" applyBorder="1"/>
    <xf numFmtId="0" fontId="14" fillId="0" borderId="0" xfId="0" applyFont="1"/>
    <xf numFmtId="0" fontId="13" fillId="3" borderId="1" xfId="0" applyFont="1" applyFill="1" applyBorder="1"/>
    <xf numFmtId="0" fontId="17" fillId="3" borderId="1" xfId="0" applyFont="1" applyFill="1" applyBorder="1"/>
    <xf numFmtId="0" fontId="17" fillId="0" borderId="0" xfId="0" applyFont="1"/>
    <xf numFmtId="0" fontId="20" fillId="3" borderId="1" xfId="0" applyFont="1" applyFill="1" applyBorder="1" applyAlignment="1">
      <alignment horizontal="center" vertical="center" textRotation="90"/>
    </xf>
    <xf numFmtId="49" fontId="19" fillId="5" borderId="1" xfId="0" applyNumberFormat="1" applyFont="1" applyFill="1" applyBorder="1" applyAlignment="1">
      <alignment horizontal="center"/>
    </xf>
    <xf numFmtId="49" fontId="19" fillId="5" borderId="1" xfId="0" applyNumberFormat="1" applyFont="1" applyFill="1" applyBorder="1"/>
    <xf numFmtId="49" fontId="19" fillId="5" borderId="1" xfId="0" applyNumberFormat="1" applyFont="1" applyFill="1" applyBorder="1" applyAlignment="1">
      <alignment vertical="top"/>
    </xf>
    <xf numFmtId="0" fontId="24" fillId="8"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13" fillId="3" borderId="1" xfId="0" applyFont="1" applyFill="1" applyBorder="1" applyAlignment="1">
      <alignment horizontal="left" vertical="top"/>
    </xf>
    <xf numFmtId="0" fontId="14" fillId="0" borderId="0" xfId="0" applyFont="1" applyAlignment="1">
      <alignment horizontal="left" vertical="top"/>
    </xf>
    <xf numFmtId="0" fontId="13" fillId="3" borderId="1" xfId="0" applyFont="1" applyFill="1" applyBorder="1" applyAlignment="1">
      <alignment horizontal="center" vertical="top"/>
    </xf>
    <xf numFmtId="0" fontId="14" fillId="0" borderId="0" xfId="0" applyFont="1" applyAlignment="1">
      <alignment horizontal="center" vertical="top"/>
    </xf>
    <xf numFmtId="0" fontId="13" fillId="3" borderId="0" xfId="0" applyFont="1" applyFill="1"/>
    <xf numFmtId="49" fontId="13" fillId="6" borderId="19" xfId="0" applyNumberFormat="1" applyFont="1" applyFill="1" applyBorder="1" applyAlignment="1">
      <alignment horizontal="center" vertical="center"/>
    </xf>
    <xf numFmtId="49" fontId="26" fillId="6" borderId="19" xfId="0" applyNumberFormat="1" applyFont="1" applyFill="1" applyBorder="1" applyAlignment="1">
      <alignment horizontal="center" vertical="center"/>
    </xf>
    <xf numFmtId="49" fontId="18" fillId="4" borderId="1" xfId="0" applyNumberFormat="1" applyFont="1" applyFill="1" applyBorder="1" applyAlignment="1">
      <alignment horizontal="center"/>
    </xf>
    <xf numFmtId="0" fontId="19" fillId="5" borderId="1" xfId="0" applyFont="1" applyFill="1" applyBorder="1" applyAlignment="1">
      <alignment horizontal="center" vertical="center"/>
    </xf>
    <xf numFmtId="0" fontId="14" fillId="7"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5" borderId="1" xfId="0" applyFont="1" applyFill="1" applyBorder="1" applyAlignment="1">
      <alignment vertical="center"/>
    </xf>
    <xf numFmtId="0" fontId="22" fillId="7" borderId="25" xfId="0" applyFont="1" applyFill="1" applyBorder="1" applyAlignment="1">
      <alignment horizontal="center" vertical="center"/>
    </xf>
    <xf numFmtId="0" fontId="24" fillId="3" borderId="25" xfId="0" applyFont="1" applyFill="1" applyBorder="1" applyAlignment="1">
      <alignment horizontal="center" vertical="center" wrapText="1"/>
    </xf>
    <xf numFmtId="0" fontId="24" fillId="10" borderId="27"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4" fillId="3" borderId="2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2" fillId="7" borderId="26" xfId="0" applyFont="1" applyFill="1" applyBorder="1" applyAlignment="1">
      <alignment horizontal="center" vertical="center"/>
    </xf>
    <xf numFmtId="0" fontId="22" fillId="7" borderId="27" xfId="0" applyFont="1" applyFill="1" applyBorder="1" applyAlignment="1">
      <alignment horizontal="center" vertical="center"/>
    </xf>
    <xf numFmtId="0" fontId="24" fillId="10" borderId="26" xfId="0" applyFont="1" applyFill="1" applyBorder="1" applyAlignment="1">
      <alignment horizontal="center" vertical="center" wrapText="1"/>
    </xf>
    <xf numFmtId="0" fontId="24" fillId="10" borderId="24" xfId="0" applyFont="1" applyFill="1" applyBorder="1" applyAlignment="1">
      <alignment horizontal="center" vertical="center" wrapText="1"/>
    </xf>
    <xf numFmtId="0" fontId="22" fillId="7"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3" borderId="1" xfId="0" applyFont="1" applyFill="1" applyBorder="1" applyAlignment="1">
      <alignment horizontal="center" vertical="center"/>
    </xf>
    <xf numFmtId="0" fontId="16" fillId="19" borderId="1" xfId="0" applyFont="1" applyFill="1" applyBorder="1"/>
    <xf numFmtId="0" fontId="19" fillId="20" borderId="0" xfId="0" applyFont="1" applyFill="1" applyAlignment="1">
      <alignment vertical="top"/>
    </xf>
    <xf numFmtId="0" fontId="19" fillId="20" borderId="0" xfId="0" applyFont="1" applyFill="1" applyAlignment="1">
      <alignment horizontal="center" vertical="top"/>
    </xf>
    <xf numFmtId="0" fontId="24" fillId="20" borderId="0" xfId="0" applyFont="1" applyFill="1" applyAlignment="1">
      <alignment horizontal="center" vertical="center" wrapText="1"/>
    </xf>
    <xf numFmtId="0" fontId="19" fillId="5" borderId="0" xfId="0" applyFont="1" applyFill="1" applyAlignment="1">
      <alignment vertical="top"/>
    </xf>
    <xf numFmtId="0" fontId="14" fillId="21" borderId="0" xfId="0" applyFont="1" applyFill="1"/>
    <xf numFmtId="0" fontId="19" fillId="5" borderId="0" xfId="0" applyFont="1" applyFill="1" applyAlignment="1">
      <alignment horizontal="right" vertical="top"/>
    </xf>
    <xf numFmtId="0" fontId="23" fillId="22" borderId="0" xfId="0" applyFont="1" applyFill="1" applyAlignment="1">
      <alignment vertical="center" wrapText="1"/>
    </xf>
    <xf numFmtId="0" fontId="25" fillId="23" borderId="0" xfId="0" applyFont="1" applyFill="1" applyAlignment="1">
      <alignment horizontal="left" vertical="center" wrapText="1"/>
    </xf>
    <xf numFmtId="0" fontId="16" fillId="22" borderId="0" xfId="0" applyFont="1" applyFill="1" applyAlignment="1">
      <alignment horizontal="center" vertical="center"/>
    </xf>
    <xf numFmtId="0" fontId="23" fillId="24" borderId="0" xfId="0" applyFont="1" applyFill="1" applyAlignment="1">
      <alignment vertical="center" wrapText="1"/>
    </xf>
    <xf numFmtId="0" fontId="16" fillId="24" borderId="0" xfId="0" applyFont="1" applyFill="1" applyAlignment="1">
      <alignment horizontal="center" vertical="center"/>
    </xf>
    <xf numFmtId="0" fontId="23" fillId="25" borderId="0" xfId="0" applyFont="1" applyFill="1" applyAlignment="1">
      <alignment vertical="center" wrapText="1"/>
    </xf>
    <xf numFmtId="0" fontId="25" fillId="26" borderId="0" xfId="0" applyFont="1" applyFill="1" applyAlignment="1">
      <alignment horizontal="left" vertical="center" wrapText="1"/>
    </xf>
    <xf numFmtId="0" fontId="16" fillId="25" borderId="0" xfId="0" applyFont="1" applyFill="1" applyAlignment="1">
      <alignment horizontal="center" vertical="center"/>
    </xf>
    <xf numFmtId="0" fontId="23" fillId="27" borderId="0" xfId="0" applyFont="1" applyFill="1" applyAlignment="1">
      <alignment vertical="center" wrapText="1"/>
    </xf>
    <xf numFmtId="0" fontId="25" fillId="28" borderId="0" xfId="0" applyFont="1" applyFill="1" applyAlignment="1">
      <alignment horizontal="left" vertical="center" wrapText="1"/>
    </xf>
    <xf numFmtId="0" fontId="16" fillId="27" borderId="0" xfId="0" applyFont="1" applyFill="1" applyAlignment="1">
      <alignment horizontal="center" vertical="center"/>
    </xf>
    <xf numFmtId="0" fontId="23" fillId="29" borderId="0" xfId="0" applyFont="1" applyFill="1" applyAlignment="1">
      <alignment vertical="center" wrapText="1"/>
    </xf>
    <xf numFmtId="0" fontId="16" fillId="29" borderId="0" xfId="0" applyFont="1" applyFill="1" applyAlignment="1">
      <alignment horizontal="center" vertical="center"/>
    </xf>
    <xf numFmtId="0" fontId="24" fillId="20" borderId="0" xfId="0" applyFont="1" applyFill="1" applyAlignment="1">
      <alignment horizontal="left" vertical="top" wrapText="1"/>
    </xf>
    <xf numFmtId="0" fontId="23" fillId="30" borderId="0" xfId="0" applyFont="1" applyFill="1" applyAlignment="1">
      <alignment vertical="center" wrapText="1"/>
    </xf>
    <xf numFmtId="0" fontId="16" fillId="30" borderId="0" xfId="0" applyFont="1" applyFill="1" applyAlignment="1">
      <alignment horizontal="center" vertical="center"/>
    </xf>
    <xf numFmtId="0" fontId="24" fillId="20" borderId="0" xfId="0" applyFont="1" applyFill="1" applyAlignment="1">
      <alignment horizontal="center" vertical="top" wrapText="1"/>
    </xf>
    <xf numFmtId="0" fontId="16" fillId="20" borderId="0" xfId="0" applyFont="1" applyFill="1"/>
    <xf numFmtId="0" fontId="14" fillId="20" borderId="0" xfId="0" applyFont="1" applyFill="1"/>
    <xf numFmtId="0" fontId="19" fillId="5" borderId="0" xfId="0" applyFont="1" applyFill="1"/>
    <xf numFmtId="0" fontId="19" fillId="5" borderId="0" xfId="0" applyFont="1" applyFill="1" applyAlignment="1">
      <alignment wrapText="1"/>
    </xf>
    <xf numFmtId="0" fontId="31" fillId="0" borderId="0" xfId="0" applyFont="1" applyAlignment="1">
      <alignment horizontal="left"/>
    </xf>
    <xf numFmtId="0" fontId="16" fillId="0" borderId="0" xfId="0" applyFont="1" applyAlignment="1">
      <alignment wrapText="1"/>
    </xf>
    <xf numFmtId="0" fontId="31" fillId="8" borderId="0" xfId="0" applyFont="1" applyFill="1" applyAlignment="1">
      <alignment horizontal="left"/>
    </xf>
    <xf numFmtId="0" fontId="16" fillId="8" borderId="0" xfId="0" applyFont="1" applyFill="1" applyAlignment="1">
      <alignment wrapText="1"/>
    </xf>
    <xf numFmtId="0" fontId="14" fillId="0" borderId="19" xfId="0" applyFont="1" applyBorder="1"/>
    <xf numFmtId="0" fontId="14" fillId="0" borderId="29" xfId="0" applyFont="1" applyBorder="1"/>
    <xf numFmtId="0" fontId="13" fillId="20" borderId="0" xfId="0" applyFont="1" applyFill="1"/>
    <xf numFmtId="0" fontId="16" fillId="20" borderId="0" xfId="0" applyFont="1" applyFill="1" applyAlignment="1">
      <alignment horizontal="left" vertical="top"/>
    </xf>
    <xf numFmtId="0" fontId="13" fillId="20" borderId="0" xfId="0" applyFont="1" applyFill="1" applyAlignment="1">
      <alignment vertical="top"/>
    </xf>
    <xf numFmtId="0" fontId="19" fillId="20" borderId="0" xfId="0" applyFont="1" applyFill="1"/>
    <xf numFmtId="0" fontId="32" fillId="31" borderId="19" xfId="0" applyFont="1" applyFill="1" applyBorder="1" applyAlignment="1">
      <alignment horizontal="center" vertical="center" wrapText="1"/>
    </xf>
    <xf numFmtId="0" fontId="23" fillId="33" borderId="38" xfId="0" applyFont="1" applyFill="1" applyBorder="1" applyAlignment="1">
      <alignment horizontal="center" vertical="center" wrapText="1"/>
    </xf>
    <xf numFmtId="0" fontId="23" fillId="33" borderId="36" xfId="0" applyFont="1" applyFill="1" applyBorder="1" applyAlignment="1">
      <alignment horizontal="center" vertical="center" wrapText="1"/>
    </xf>
    <xf numFmtId="0" fontId="23" fillId="33" borderId="25" xfId="0" applyFont="1" applyFill="1" applyBorder="1" applyAlignment="1">
      <alignment horizontal="center" vertical="center" wrapText="1"/>
    </xf>
    <xf numFmtId="0" fontId="24" fillId="8" borderId="19" xfId="0" applyFont="1" applyFill="1" applyBorder="1" applyAlignment="1">
      <alignment horizontal="center" vertical="center" wrapText="1"/>
    </xf>
    <xf numFmtId="0" fontId="24" fillId="3" borderId="19" xfId="0" applyFont="1" applyFill="1" applyBorder="1" applyAlignment="1">
      <alignment horizontal="center" vertical="center" wrapText="1"/>
    </xf>
    <xf numFmtId="0" fontId="22" fillId="7" borderId="19" xfId="0" applyFont="1" applyFill="1" applyBorder="1" applyAlignment="1">
      <alignment horizontal="center" vertical="center"/>
    </xf>
    <xf numFmtId="0" fontId="24" fillId="10" borderId="19" xfId="0" applyFont="1" applyFill="1" applyBorder="1" applyAlignment="1">
      <alignment horizontal="center" vertical="center"/>
    </xf>
    <xf numFmtId="0" fontId="24" fillId="3" borderId="19" xfId="0" applyFont="1" applyFill="1" applyBorder="1" applyAlignment="1">
      <alignment horizontal="center" vertical="center"/>
    </xf>
    <xf numFmtId="0" fontId="22" fillId="7" borderId="25" xfId="0" applyFont="1" applyFill="1" applyBorder="1" applyAlignment="1">
      <alignment vertical="center"/>
    </xf>
    <xf numFmtId="0" fontId="24" fillId="3" borderId="27" xfId="0" applyFont="1" applyFill="1" applyBorder="1" applyAlignment="1">
      <alignment horizontal="center" vertical="center"/>
    </xf>
    <xf numFmtId="0" fontId="24" fillId="3" borderId="25" xfId="0" applyFont="1" applyFill="1" applyBorder="1" applyAlignment="1">
      <alignment vertical="center"/>
    </xf>
    <xf numFmtId="0" fontId="24" fillId="10" borderId="19" xfId="0" applyFont="1" applyFill="1" applyBorder="1" applyAlignment="1">
      <alignment horizontal="center" vertical="center" wrapText="1"/>
    </xf>
    <xf numFmtId="0" fontId="22" fillId="7" borderId="19" xfId="0" applyFont="1" applyFill="1" applyBorder="1" applyAlignment="1">
      <alignment vertical="center"/>
    </xf>
    <xf numFmtId="0" fontId="24" fillId="10" borderId="19" xfId="0" applyFont="1" applyFill="1" applyBorder="1" applyAlignment="1">
      <alignment vertical="center" wrapText="1"/>
    </xf>
    <xf numFmtId="0" fontId="24" fillId="3" borderId="19" xfId="0" applyFont="1" applyFill="1" applyBorder="1" applyAlignment="1">
      <alignment vertical="center" wrapText="1"/>
    </xf>
    <xf numFmtId="0" fontId="36" fillId="37"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19" xfId="0" applyFont="1" applyFill="1" applyBorder="1" applyAlignment="1">
      <alignment horizontal="center" vertical="center" wrapText="1"/>
    </xf>
    <xf numFmtId="0" fontId="14" fillId="40" borderId="29" xfId="0" applyFont="1" applyFill="1" applyBorder="1" applyAlignment="1">
      <alignment horizontal="left" vertical="center" wrapText="1"/>
    </xf>
    <xf numFmtId="0" fontId="14" fillId="41" borderId="29" xfId="0" applyFont="1" applyFill="1" applyBorder="1" applyAlignment="1">
      <alignment horizontal="left" vertical="center" wrapText="1"/>
    </xf>
    <xf numFmtId="0" fontId="13" fillId="42" borderId="29" xfId="0" applyFont="1" applyFill="1" applyBorder="1" applyAlignment="1">
      <alignment horizontal="left" vertical="center" wrapText="1"/>
    </xf>
    <xf numFmtId="0" fontId="13" fillId="43" borderId="29" xfId="0" applyFont="1" applyFill="1" applyBorder="1" applyAlignment="1">
      <alignment horizontal="left" vertical="center" wrapText="1"/>
    </xf>
    <xf numFmtId="0" fontId="13" fillId="44" borderId="29" xfId="0" applyFont="1" applyFill="1" applyBorder="1" applyAlignment="1">
      <alignment horizontal="left" vertical="center" wrapText="1"/>
    </xf>
    <xf numFmtId="0" fontId="13" fillId="45" borderId="30" xfId="0" applyFont="1" applyFill="1" applyBorder="1" applyAlignment="1">
      <alignment horizontal="left" vertical="center" wrapText="1"/>
    </xf>
    <xf numFmtId="0" fontId="23" fillId="33" borderId="37" xfId="0" applyFont="1" applyFill="1" applyBorder="1" applyAlignment="1">
      <alignment horizontal="center" vertical="center" wrapText="1"/>
    </xf>
    <xf numFmtId="0" fontId="36" fillId="37" borderId="28" xfId="0" applyFont="1" applyFill="1" applyBorder="1" applyAlignment="1">
      <alignment horizontal="center" vertical="center" wrapText="1"/>
    </xf>
    <xf numFmtId="0" fontId="14" fillId="9" borderId="13" xfId="0" applyFont="1" applyFill="1" applyBorder="1" applyAlignment="1">
      <alignment vertical="center" wrapText="1"/>
    </xf>
    <xf numFmtId="0" fontId="13" fillId="44" borderId="41" xfId="0" applyFont="1" applyFill="1" applyBorder="1" applyAlignment="1">
      <alignment horizontal="left" vertical="center" wrapText="1"/>
    </xf>
    <xf numFmtId="0" fontId="23" fillId="33" borderId="42" xfId="0" applyFont="1" applyFill="1" applyBorder="1" applyAlignment="1">
      <alignment horizontal="center" vertical="center" wrapText="1"/>
    </xf>
    <xf numFmtId="0" fontId="33" fillId="35" borderId="1" xfId="0" applyFont="1" applyFill="1" applyBorder="1" applyAlignment="1">
      <alignment horizontal="center" vertical="center" wrapText="1"/>
    </xf>
    <xf numFmtId="0" fontId="35" fillId="36" borderId="32" xfId="0" applyFont="1" applyFill="1" applyBorder="1" applyAlignment="1">
      <alignment horizontal="center" vertical="center" wrapText="1"/>
    </xf>
    <xf numFmtId="0" fontId="35" fillId="36" borderId="31" xfId="0" applyFont="1" applyFill="1" applyBorder="1" applyAlignment="1">
      <alignment horizontal="center" vertical="center" wrapText="1"/>
    </xf>
    <xf numFmtId="0" fontId="23" fillId="33" borderId="19" xfId="0" applyFont="1" applyFill="1" applyBorder="1" applyAlignment="1">
      <alignment horizontal="center" vertical="top" wrapText="1"/>
    </xf>
    <xf numFmtId="0" fontId="35" fillId="36" borderId="19" xfId="0" applyFont="1" applyFill="1" applyBorder="1" applyAlignment="1">
      <alignment horizontal="center" vertical="center" wrapText="1"/>
    </xf>
    <xf numFmtId="0" fontId="36" fillId="38" borderId="28" xfId="0" applyFont="1" applyFill="1" applyBorder="1" applyAlignment="1">
      <alignment horizontal="center" vertical="center" wrapText="1"/>
    </xf>
    <xf numFmtId="0" fontId="36" fillId="38" borderId="32" xfId="0" applyFont="1" applyFill="1" applyBorder="1" applyAlignment="1">
      <alignment horizontal="center" vertical="center" wrapText="1"/>
    </xf>
    <xf numFmtId="0" fontId="36" fillId="38" borderId="39" xfId="0" applyFont="1" applyFill="1" applyBorder="1" applyAlignment="1">
      <alignment horizontal="center" vertical="center" wrapText="1"/>
    </xf>
    <xf numFmtId="0" fontId="23" fillId="33" borderId="13" xfId="0" applyFont="1" applyFill="1" applyBorder="1" applyAlignment="1">
      <alignment horizontal="center" vertical="center" wrapText="1"/>
    </xf>
    <xf numFmtId="0" fontId="14" fillId="9" borderId="20"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0" borderId="0" xfId="0" applyFont="1" applyAlignment="1">
      <alignment wrapText="1"/>
    </xf>
    <xf numFmtId="0" fontId="14" fillId="0" borderId="0" xfId="0" applyFont="1" applyAlignment="1">
      <alignment horizontal="left" wrapText="1"/>
    </xf>
    <xf numFmtId="0" fontId="30" fillId="20" borderId="0" xfId="0" applyFont="1" applyFill="1"/>
    <xf numFmtId="0" fontId="23" fillId="33" borderId="1" xfId="0" applyFont="1" applyFill="1" applyBorder="1" applyAlignment="1">
      <alignment horizontal="left" vertical="center" wrapText="1"/>
    </xf>
    <xf numFmtId="0" fontId="16" fillId="34" borderId="1" xfId="0" applyFont="1" applyFill="1" applyBorder="1"/>
    <xf numFmtId="0" fontId="13" fillId="7" borderId="1" xfId="0" applyFont="1" applyFill="1" applyBorder="1" applyAlignment="1">
      <alignment horizontal="left" vertical="center" wrapText="1"/>
    </xf>
    <xf numFmtId="0" fontId="13" fillId="0" borderId="1" xfId="0" applyFont="1" applyBorder="1" applyAlignment="1">
      <alignment horizontal="left" vertical="center" wrapText="1"/>
    </xf>
    <xf numFmtId="0" fontId="34" fillId="0" borderId="19" xfId="0" applyFont="1" applyBorder="1" applyAlignment="1">
      <alignment horizontal="center" vertical="center" wrapText="1"/>
    </xf>
    <xf numFmtId="0" fontId="34" fillId="39" borderId="1" xfId="0" applyFont="1" applyFill="1" applyBorder="1" applyAlignment="1">
      <alignment horizontal="center" vertical="center" wrapText="1"/>
    </xf>
    <xf numFmtId="0" fontId="24" fillId="10" borderId="1" xfId="0" applyFont="1" applyFill="1" applyBorder="1" applyAlignment="1">
      <alignment horizontal="center" vertical="center" wrapText="1"/>
    </xf>
    <xf numFmtId="0" fontId="24" fillId="10" borderId="0" xfId="0" applyFont="1" applyFill="1" applyAlignment="1">
      <alignment horizontal="center" vertical="center" wrapText="1"/>
    </xf>
    <xf numFmtId="0" fontId="14" fillId="8" borderId="0" xfId="0" applyFont="1" applyFill="1" applyAlignment="1">
      <alignment horizontal="left" wrapText="1"/>
    </xf>
    <xf numFmtId="0" fontId="14" fillId="8" borderId="0" xfId="0" applyFont="1" applyFill="1" applyAlignment="1">
      <alignment wrapText="1"/>
    </xf>
    <xf numFmtId="0" fontId="23" fillId="32" borderId="1" xfId="0" applyFont="1" applyFill="1" applyBorder="1" applyAlignment="1">
      <alignment horizontal="left" vertical="top" wrapText="1"/>
    </xf>
    <xf numFmtId="0" fontId="13" fillId="7" borderId="40" xfId="0" applyFont="1" applyFill="1" applyBorder="1" applyAlignment="1">
      <alignment horizontal="left" vertical="center" wrapText="1"/>
    </xf>
    <xf numFmtId="0" fontId="13" fillId="7" borderId="41" xfId="0" applyFont="1" applyFill="1" applyBorder="1" applyAlignment="1">
      <alignment horizontal="left" vertical="center" wrapText="1"/>
    </xf>
    <xf numFmtId="0" fontId="23" fillId="32" borderId="1" xfId="0" applyFont="1" applyFill="1" applyBorder="1" applyAlignment="1">
      <alignment horizontal="left" vertical="center" wrapText="1"/>
    </xf>
    <xf numFmtId="0" fontId="25" fillId="26" borderId="0" xfId="0" applyFont="1" applyFill="1" applyAlignment="1">
      <alignment horizontal="left" vertical="center" wrapText="1"/>
    </xf>
    <xf numFmtId="0" fontId="25" fillId="28" borderId="0" xfId="0" applyFont="1" applyFill="1" applyAlignment="1">
      <alignment horizontal="left" vertical="center" wrapText="1"/>
    </xf>
    <xf numFmtId="0" fontId="19" fillId="5" borderId="0" xfId="0" applyFont="1" applyFill="1" applyAlignment="1">
      <alignment wrapText="1"/>
    </xf>
    <xf numFmtId="0" fontId="18" fillId="4" borderId="1" xfId="0" applyFont="1" applyFill="1" applyBorder="1" applyAlignment="1">
      <alignment horizontal="right"/>
    </xf>
    <xf numFmtId="0" fontId="16" fillId="0" borderId="1" xfId="0" applyFont="1" applyBorder="1"/>
    <xf numFmtId="0" fontId="22" fillId="0" borderId="22" xfId="0" applyFont="1" applyBorder="1" applyAlignment="1">
      <alignment horizontal="center" vertical="center"/>
    </xf>
    <xf numFmtId="0" fontId="14" fillId="0" borderId="22" xfId="0" applyFont="1" applyBorder="1"/>
    <xf numFmtId="0" fontId="19" fillId="5" borderId="1" xfId="0" applyFont="1" applyFill="1" applyBorder="1" applyAlignment="1">
      <alignment horizontal="center" vertical="center"/>
    </xf>
    <xf numFmtId="0" fontId="24" fillId="10" borderId="27" xfId="0" applyFont="1" applyFill="1" applyBorder="1" applyAlignment="1">
      <alignment horizontal="center" vertical="center"/>
    </xf>
    <xf numFmtId="0" fontId="24" fillId="10" borderId="25" xfId="0" applyFont="1" applyFill="1" applyBorder="1" applyAlignment="1">
      <alignment horizontal="center" vertical="center"/>
    </xf>
    <xf numFmtId="0" fontId="21" fillId="0" borderId="23" xfId="0" applyFont="1" applyBorder="1" applyAlignment="1">
      <alignment horizontal="center" vertical="center"/>
    </xf>
    <xf numFmtId="0" fontId="14" fillId="0" borderId="23" xfId="0" applyFont="1" applyBorder="1"/>
    <xf numFmtId="0" fontId="19" fillId="5" borderId="1" xfId="0" applyFont="1" applyFill="1" applyBorder="1" applyAlignment="1">
      <alignment horizontal="right" vertical="center"/>
    </xf>
    <xf numFmtId="0" fontId="16" fillId="0" borderId="1" xfId="0" applyFont="1" applyBorder="1" applyAlignment="1">
      <alignment horizontal="right" vertical="center"/>
    </xf>
    <xf numFmtId="0" fontId="23" fillId="32" borderId="20" xfId="0" applyFont="1" applyFill="1" applyBorder="1" applyAlignment="1">
      <alignment horizontal="left" vertical="center" wrapText="1"/>
    </xf>
    <xf numFmtId="49" fontId="27" fillId="0" borderId="20"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27" fillId="0" borderId="21" xfId="0" applyNumberFormat="1" applyFont="1" applyBorder="1" applyAlignment="1">
      <alignment horizontal="center" vertical="center"/>
    </xf>
    <xf numFmtId="0" fontId="29" fillId="3" borderId="26" xfId="0" applyFont="1" applyFill="1" applyBorder="1" applyAlignment="1">
      <alignment horizontal="center" vertical="center"/>
    </xf>
    <xf numFmtId="0" fontId="29" fillId="3" borderId="24" xfId="0" applyFont="1" applyFill="1" applyBorder="1" applyAlignment="1">
      <alignment horizontal="center" vertical="center"/>
    </xf>
    <xf numFmtId="0" fontId="29" fillId="3" borderId="27" xfId="0" applyFont="1" applyFill="1" applyBorder="1" applyAlignment="1">
      <alignment horizontal="center" vertical="center"/>
    </xf>
    <xf numFmtId="0" fontId="15" fillId="3" borderId="1" xfId="0" applyFont="1" applyFill="1" applyBorder="1" applyAlignment="1">
      <alignment horizontal="center" vertical="center"/>
    </xf>
    <xf numFmtId="49" fontId="19" fillId="5" borderId="1" xfId="0" applyNumberFormat="1" applyFont="1" applyFill="1" applyBorder="1" applyAlignment="1">
      <alignment horizontal="center"/>
    </xf>
    <xf numFmtId="0" fontId="35" fillId="36" borderId="28" xfId="0" applyFont="1" applyFill="1" applyBorder="1" applyAlignment="1">
      <alignment horizontal="center" vertical="center" wrapText="1"/>
    </xf>
    <xf numFmtId="0" fontId="23" fillId="33" borderId="28" xfId="0" applyFont="1" applyFill="1" applyBorder="1" applyAlignment="1">
      <alignment horizontal="center" vertical="top" wrapText="1"/>
    </xf>
    <xf numFmtId="0" fontId="23" fillId="33" borderId="31" xfId="0" applyFont="1" applyFill="1" applyBorder="1" applyAlignment="1">
      <alignment horizontal="center" vertical="top" wrapText="1"/>
    </xf>
    <xf numFmtId="0" fontId="23" fillId="33" borderId="36" xfId="0" applyFont="1" applyFill="1" applyBorder="1" applyAlignment="1">
      <alignment horizontal="center" vertical="center" wrapText="1"/>
    </xf>
    <xf numFmtId="0" fontId="23" fillId="33" borderId="37"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23" fillId="33" borderId="1" xfId="0" applyFont="1" applyFill="1" applyBorder="1" applyAlignment="1">
      <alignment horizontal="left" vertical="top" wrapText="1"/>
    </xf>
    <xf numFmtId="0" fontId="36" fillId="38" borderId="13" xfId="0" applyFont="1" applyFill="1" applyBorder="1" applyAlignment="1">
      <alignment horizontal="center" vertical="center" wrapText="1"/>
    </xf>
    <xf numFmtId="0" fontId="25" fillId="23" borderId="0" xfId="0" applyFont="1" applyFill="1" applyAlignment="1">
      <alignment horizontal="left" vertical="center" wrapText="1"/>
    </xf>
    <xf numFmtId="0" fontId="19" fillId="5" borderId="0" xfId="0" applyFont="1" applyFill="1" applyAlignment="1">
      <alignment vertical="top"/>
    </xf>
    <xf numFmtId="49" fontId="1" fillId="8" borderId="1" xfId="0" applyNumberFormat="1" applyFont="1" applyFill="1" applyBorder="1" applyAlignment="1">
      <alignment wrapText="1"/>
    </xf>
    <xf numFmtId="0" fontId="2" fillId="0" borderId="1" xfId="0" applyFont="1" applyBorder="1"/>
    <xf numFmtId="49" fontId="1" fillId="15" borderId="1" xfId="0" applyNumberFormat="1" applyFont="1" applyFill="1" applyBorder="1" applyAlignment="1">
      <alignment wrapText="1"/>
    </xf>
    <xf numFmtId="0" fontId="3" fillId="8" borderId="1" xfId="0" applyFont="1" applyFill="1" applyBorder="1" applyAlignment="1">
      <alignment vertical="top" wrapText="1"/>
    </xf>
    <xf numFmtId="0" fontId="7" fillId="16" borderId="2" xfId="0" applyFont="1" applyFill="1" applyBorder="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8" fillId="5" borderId="5" xfId="0" applyFont="1" applyFill="1" applyBorder="1" applyAlignment="1">
      <alignment horizontal="left" vertical="top"/>
    </xf>
    <xf numFmtId="0" fontId="8" fillId="5" borderId="10" xfId="0" applyFont="1" applyFill="1" applyBorder="1" applyAlignment="1">
      <alignment horizontal="center" vertical="top"/>
    </xf>
    <xf numFmtId="0" fontId="8" fillId="5" borderId="1" xfId="0" applyFont="1" applyFill="1" applyBorder="1" applyAlignment="1">
      <alignment horizontal="center" vertical="top"/>
    </xf>
  </cellXfs>
  <cellStyles count="1">
    <cellStyle name="Normal" xfId="0" builtinId="0"/>
  </cellStyles>
  <dxfs count="42">
    <dxf>
      <font>
        <color theme="1"/>
      </font>
    </dxf>
    <dxf>
      <fill>
        <patternFill>
          <bgColor rgb="FFFF0000"/>
        </patternFill>
      </fill>
    </dxf>
    <dxf>
      <font>
        <color rgb="FF006100"/>
      </font>
      <fill>
        <patternFill>
          <bgColor rgb="FFC6EFCE"/>
        </patternFill>
      </fill>
    </dxf>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AD9D6"/>
          <bgColor rgb="FFFAD9D6"/>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D9E6FC"/>
          <bgColor rgb="FFD9E6FC"/>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FEE1CC"/>
          <bgColor rgb="FFFEE1CC"/>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FAD9D6"/>
          <bgColor rgb="FFFAD9D6"/>
        </patternFill>
      </fill>
    </dxf>
    <dxf>
      <fill>
        <patternFill patternType="solid">
          <fgColor rgb="FFFAD9D6"/>
          <bgColor rgb="FFFAD9D6"/>
        </patternFill>
      </fill>
    </dxf>
    <dxf>
      <fill>
        <patternFill patternType="solid">
          <fgColor rgb="FFFEE1CC"/>
          <bgColor rgb="FFFEE1CC"/>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s>
  <tableStyles count="0" defaultTableStyle="TableStyleMedium2" defaultPivotStyle="PivotStyleLight16"/>
  <colors>
    <mruColors>
      <color rgb="FFFFE1CD"/>
      <color rgb="FFF7C7AC"/>
      <color rgb="FFFFF2CD"/>
      <color rgb="FFEA7131"/>
      <color rgb="FFB7E2CD"/>
      <color rgb="FFD0D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19"/>
  <sheetViews>
    <sheetView showGridLines="0" tabSelected="1" topLeftCell="F1" zoomScale="70" zoomScaleNormal="70" workbookViewId="0">
      <pane ySplit="7" topLeftCell="A8" activePane="bottomLeft" state="frozen"/>
      <selection pane="bottomLeft" activeCell="G41" sqref="G41"/>
    </sheetView>
  </sheetViews>
  <sheetFormatPr defaultColWidth="12.44140625" defaultRowHeight="15" customHeight="1" x14ac:dyDescent="0.5"/>
  <cols>
    <col min="1" max="2" width="9.1640625" style="45" customWidth="1"/>
    <col min="3" max="3" width="17.44140625" style="45" customWidth="1"/>
    <col min="4" max="4" width="27" style="45" customWidth="1"/>
    <col min="5" max="5" width="22.71875" style="45" customWidth="1"/>
    <col min="6" max="6" width="37.83203125" style="45" customWidth="1"/>
    <col min="7" max="7" width="29.27734375" style="45" customWidth="1"/>
    <col min="8" max="8" width="29.71875" style="45" customWidth="1"/>
    <col min="9" max="9" width="33.1640625" style="45" customWidth="1"/>
    <col min="10" max="11" width="36.71875" style="45" customWidth="1"/>
    <col min="12" max="12" width="17.1640625" style="45" customWidth="1"/>
    <col min="13" max="13" width="6.71875" style="45" customWidth="1"/>
    <col min="14" max="14" width="17.1640625" style="45" customWidth="1"/>
    <col min="15" max="15" width="6.71875" style="45" customWidth="1"/>
    <col min="16" max="25" width="14.44140625" style="45" customWidth="1"/>
    <col min="26" max="16384" width="12.44140625" style="45"/>
  </cols>
  <sheetData>
    <row r="1" spans="1:25" ht="20.100000000000001" customHeight="1" x14ac:dyDescent="0.5">
      <c r="A1" s="80"/>
      <c r="B1" s="80"/>
      <c r="C1" s="80"/>
      <c r="D1" s="80"/>
      <c r="E1" s="80"/>
      <c r="F1" s="80"/>
      <c r="G1" s="80"/>
      <c r="H1" s="80"/>
      <c r="I1" s="80"/>
      <c r="J1" s="80"/>
      <c r="K1" s="80"/>
      <c r="L1" s="80"/>
      <c r="M1" s="80"/>
      <c r="N1" s="80"/>
      <c r="O1" s="80"/>
    </row>
    <row r="2" spans="1:25" ht="20.100000000000001" customHeight="1" x14ac:dyDescent="0.5">
      <c r="A2" s="80"/>
      <c r="B2" s="47"/>
      <c r="C2" s="179"/>
      <c r="D2" s="180"/>
      <c r="E2" s="62" t="s">
        <v>0</v>
      </c>
      <c r="F2" s="183" t="s">
        <v>1</v>
      </c>
      <c r="G2" s="183"/>
      <c r="H2" s="183"/>
      <c r="I2" s="183"/>
      <c r="J2" s="183"/>
      <c r="K2" s="183"/>
      <c r="L2" s="66" t="s">
        <v>2</v>
      </c>
      <c r="M2" s="66"/>
      <c r="N2" s="63" t="s">
        <v>3</v>
      </c>
      <c r="O2" s="80"/>
      <c r="P2" s="48"/>
      <c r="Q2" s="48"/>
      <c r="R2" s="48"/>
      <c r="S2" s="48"/>
      <c r="T2" s="48"/>
      <c r="U2" s="48"/>
      <c r="V2" s="48"/>
      <c r="W2" s="48"/>
      <c r="X2" s="48"/>
      <c r="Y2" s="48"/>
    </row>
    <row r="3" spans="1:25" ht="20.100000000000001" customHeight="1" x14ac:dyDescent="0.5">
      <c r="A3" s="80"/>
      <c r="B3" s="49"/>
      <c r="C3" s="188" t="s">
        <v>4</v>
      </c>
      <c r="D3" s="189"/>
      <c r="E3" s="61" t="s">
        <v>5</v>
      </c>
      <c r="F3" s="191" t="s">
        <v>6</v>
      </c>
      <c r="G3" s="192"/>
      <c r="H3" s="192"/>
      <c r="I3" s="192"/>
      <c r="J3" s="192"/>
      <c r="K3" s="193"/>
      <c r="L3" s="186">
        <f>L41/10</f>
        <v>7.6</v>
      </c>
      <c r="M3" s="181"/>
      <c r="N3" s="194" t="str">
        <f>IF(L3&gt;=5.5,"PASS",IF(L3&gt;0,"FAIL","M/O"))</f>
        <v>PASS</v>
      </c>
      <c r="O3" s="80"/>
    </row>
    <row r="4" spans="1:25" ht="20.100000000000001" customHeight="1" x14ac:dyDescent="0.5">
      <c r="A4" s="80"/>
      <c r="B4" s="49"/>
      <c r="C4" s="188" t="s">
        <v>7</v>
      </c>
      <c r="D4" s="189"/>
      <c r="E4" s="61" t="s">
        <v>8</v>
      </c>
      <c r="F4" s="191"/>
      <c r="G4" s="192"/>
      <c r="H4" s="192"/>
      <c r="I4" s="192"/>
      <c r="J4" s="192"/>
      <c r="K4" s="193"/>
      <c r="L4" s="187"/>
      <c r="M4" s="182"/>
      <c r="N4" s="195"/>
      <c r="O4" s="80"/>
    </row>
    <row r="5" spans="1:25" ht="20.100000000000001" customHeight="1" x14ac:dyDescent="0.5">
      <c r="A5" s="80"/>
      <c r="B5" s="49"/>
      <c r="C5" s="188" t="s">
        <v>9</v>
      </c>
      <c r="D5" s="189"/>
      <c r="E5" s="60" t="s">
        <v>10</v>
      </c>
      <c r="F5" s="191"/>
      <c r="G5" s="192"/>
      <c r="H5" s="192"/>
      <c r="I5" s="192"/>
      <c r="J5" s="192"/>
      <c r="K5" s="193"/>
      <c r="L5" s="187"/>
      <c r="M5" s="182"/>
      <c r="N5" s="195"/>
      <c r="O5" s="80"/>
    </row>
    <row r="6" spans="1:25" ht="20.100000000000001" customHeight="1" x14ac:dyDescent="0.5">
      <c r="A6" s="80"/>
      <c r="B6" s="49"/>
      <c r="C6" s="188" t="s">
        <v>11</v>
      </c>
      <c r="D6" s="189"/>
      <c r="E6" s="60" t="s">
        <v>12</v>
      </c>
      <c r="F6" s="191"/>
      <c r="G6" s="192"/>
      <c r="H6" s="192"/>
      <c r="I6" s="192"/>
      <c r="J6" s="192"/>
      <c r="K6" s="193"/>
      <c r="L6" s="187"/>
      <c r="M6" s="182"/>
      <c r="N6" s="195"/>
      <c r="O6" s="80"/>
    </row>
    <row r="7" spans="1:25" ht="20.100000000000001" customHeight="1" x14ac:dyDescent="0.5">
      <c r="A7" s="80"/>
      <c r="B7" s="49"/>
      <c r="C7" s="188" t="s">
        <v>13</v>
      </c>
      <c r="D7" s="189"/>
      <c r="E7" s="60" t="s">
        <v>14</v>
      </c>
      <c r="F7" s="191"/>
      <c r="G7" s="192"/>
      <c r="H7" s="192"/>
      <c r="I7" s="192"/>
      <c r="J7" s="192"/>
      <c r="K7" s="193"/>
      <c r="L7" s="187"/>
      <c r="M7" s="182"/>
      <c r="N7" s="196"/>
      <c r="O7" s="80"/>
    </row>
    <row r="8" spans="1:25" ht="20.100000000000001" customHeight="1" x14ac:dyDescent="0.5">
      <c r="A8" s="80"/>
      <c r="B8" s="46"/>
      <c r="C8" s="46"/>
      <c r="D8" s="46"/>
      <c r="E8" s="46"/>
      <c r="F8" s="46"/>
      <c r="G8" s="46"/>
      <c r="H8" s="46"/>
      <c r="I8" s="46"/>
      <c r="J8" s="46"/>
      <c r="K8" s="46"/>
      <c r="L8" s="46"/>
      <c r="M8" s="46"/>
      <c r="N8" s="46"/>
      <c r="O8" s="80"/>
    </row>
    <row r="9" spans="1:25" ht="15.75" customHeight="1" x14ac:dyDescent="0.5">
      <c r="A9" s="80"/>
      <c r="B9" s="80"/>
      <c r="C9" s="80"/>
      <c r="D9" s="80"/>
      <c r="E9" s="80"/>
      <c r="F9" s="80"/>
      <c r="G9" s="80"/>
      <c r="H9" s="80"/>
      <c r="I9" s="80"/>
      <c r="J9" s="80"/>
      <c r="K9" s="80"/>
      <c r="L9" s="80"/>
      <c r="M9" s="80"/>
      <c r="N9" s="80"/>
      <c r="O9" s="80"/>
    </row>
    <row r="10" spans="1:25" ht="25" customHeight="1" x14ac:dyDescent="0.5">
      <c r="A10" s="80"/>
      <c r="B10" s="46"/>
      <c r="C10" s="197" t="s">
        <v>15</v>
      </c>
      <c r="D10" s="197"/>
      <c r="E10" s="197"/>
      <c r="F10" s="197"/>
      <c r="G10" s="197"/>
      <c r="H10" s="197"/>
      <c r="I10" s="197"/>
      <c r="J10" s="197"/>
      <c r="K10" s="197"/>
      <c r="L10" s="197"/>
      <c r="M10" s="197"/>
      <c r="N10" s="46"/>
      <c r="O10" s="80"/>
    </row>
    <row r="11" spans="1:25" ht="15.75" customHeight="1" x14ac:dyDescent="0.5">
      <c r="A11" s="80"/>
      <c r="B11" s="46"/>
      <c r="C11" s="50"/>
      <c r="D11" s="51" t="s">
        <v>16</v>
      </c>
      <c r="E11" s="52"/>
      <c r="F11" s="50" t="s">
        <v>17</v>
      </c>
      <c r="G11" s="198" t="s">
        <v>18</v>
      </c>
      <c r="H11" s="198"/>
      <c r="I11" s="198"/>
      <c r="J11" s="198"/>
      <c r="K11" s="198"/>
      <c r="L11" s="50" t="s">
        <v>19</v>
      </c>
      <c r="M11" s="50" t="s">
        <v>20</v>
      </c>
      <c r="N11" s="50" t="s">
        <v>21</v>
      </c>
      <c r="O11" s="80"/>
    </row>
    <row r="12" spans="1:25" ht="15.75" customHeight="1" x14ac:dyDescent="0.5">
      <c r="A12" s="80"/>
      <c r="B12" s="46"/>
      <c r="C12" s="50"/>
      <c r="D12" s="51"/>
      <c r="E12" s="52"/>
      <c r="F12" s="50"/>
      <c r="G12" s="50"/>
      <c r="H12" s="50"/>
      <c r="I12" s="50"/>
      <c r="J12" s="50"/>
      <c r="K12" s="50"/>
      <c r="L12" s="50"/>
      <c r="M12" s="50"/>
      <c r="N12" s="50"/>
      <c r="O12" s="80"/>
    </row>
    <row r="13" spans="1:25" ht="48" customHeight="1" x14ac:dyDescent="0.5">
      <c r="A13" s="80"/>
      <c r="B13" s="46"/>
      <c r="C13" s="118" t="s">
        <v>22</v>
      </c>
      <c r="D13" s="190" t="s">
        <v>23</v>
      </c>
      <c r="E13" s="175"/>
      <c r="F13" s="175"/>
      <c r="G13" s="175"/>
      <c r="H13" s="175"/>
      <c r="I13" s="175"/>
      <c r="J13" s="175"/>
      <c r="K13" s="175"/>
      <c r="L13" s="53"/>
      <c r="M13" s="53"/>
      <c r="N13" s="54"/>
      <c r="O13" s="80"/>
    </row>
    <row r="14" spans="1:25" ht="20.100000000000001" customHeight="1" x14ac:dyDescent="0.5">
      <c r="A14" s="80"/>
      <c r="B14" s="46"/>
      <c r="C14" s="118"/>
      <c r="D14" s="200"/>
      <c r="E14" s="201"/>
      <c r="F14" s="119" t="s">
        <v>24</v>
      </c>
      <c r="G14" s="202" t="s">
        <v>25</v>
      </c>
      <c r="H14" s="203"/>
      <c r="I14" s="203"/>
      <c r="J14" s="203"/>
      <c r="K14" s="203"/>
      <c r="L14" s="122"/>
      <c r="M14" s="122"/>
      <c r="N14" s="123"/>
      <c r="O14" s="80"/>
    </row>
    <row r="15" spans="1:25" ht="141.75" customHeight="1" x14ac:dyDescent="0.5">
      <c r="A15" s="80"/>
      <c r="B15" s="46"/>
      <c r="C15" s="113"/>
      <c r="D15" s="173" t="s">
        <v>26</v>
      </c>
      <c r="E15" s="174"/>
      <c r="F15" s="137" t="s">
        <v>27</v>
      </c>
      <c r="G15" s="204" t="s">
        <v>28</v>
      </c>
      <c r="H15" s="205"/>
      <c r="I15" s="205"/>
      <c r="J15" s="205"/>
      <c r="K15" s="206"/>
      <c r="L15" s="74">
        <f>IF(F16="Yes",SUM(G16:K16)*2,0)</f>
        <v>12</v>
      </c>
      <c r="M15" s="184" t="s">
        <v>29</v>
      </c>
      <c r="N15" s="128">
        <v>20</v>
      </c>
      <c r="O15" s="80"/>
    </row>
    <row r="16" spans="1:25" ht="25" customHeight="1" x14ac:dyDescent="0.5">
      <c r="A16" s="80"/>
      <c r="B16" s="46"/>
      <c r="C16" s="112"/>
      <c r="D16" s="199" t="s">
        <v>30</v>
      </c>
      <c r="E16" s="150"/>
      <c r="F16" s="134" t="s">
        <v>31</v>
      </c>
      <c r="G16" s="153">
        <v>6</v>
      </c>
      <c r="H16" s="154"/>
      <c r="I16" s="154"/>
      <c r="J16" s="154"/>
      <c r="K16" s="155"/>
      <c r="L16" s="127"/>
      <c r="M16" s="185"/>
      <c r="N16" s="129"/>
      <c r="O16" s="80"/>
      <c r="P16" s="45">
        <f>SUM(G16:K16)</f>
        <v>6</v>
      </c>
    </row>
    <row r="17" spans="1:25" ht="48" customHeight="1" x14ac:dyDescent="0.5">
      <c r="A17" s="80"/>
      <c r="B17" s="46"/>
      <c r="C17" s="118" t="s">
        <v>22</v>
      </c>
      <c r="D17" s="190" t="s">
        <v>23</v>
      </c>
      <c r="E17" s="175"/>
      <c r="F17" s="175"/>
      <c r="G17" s="175"/>
      <c r="H17" s="175"/>
      <c r="I17" s="175"/>
      <c r="J17" s="175"/>
      <c r="K17" s="175"/>
      <c r="L17" s="77"/>
      <c r="M17" s="78"/>
      <c r="N17" s="79"/>
      <c r="O17" s="80"/>
    </row>
    <row r="18" spans="1:25" ht="20.100000000000001" customHeight="1" x14ac:dyDescent="0.5">
      <c r="A18" s="80"/>
      <c r="B18" s="46"/>
      <c r="C18" s="118"/>
      <c r="D18" s="200"/>
      <c r="E18" s="201"/>
      <c r="F18" s="119" t="s">
        <v>24</v>
      </c>
      <c r="G18" s="202" t="s">
        <v>25</v>
      </c>
      <c r="H18" s="203"/>
      <c r="I18" s="203"/>
      <c r="J18" s="203"/>
      <c r="K18" s="203"/>
      <c r="L18" s="124"/>
      <c r="M18" s="125"/>
      <c r="N18" s="126"/>
      <c r="O18" s="80"/>
    </row>
    <row r="19" spans="1:25" ht="141.75" customHeight="1" x14ac:dyDescent="0.5">
      <c r="A19" s="80"/>
      <c r="B19" s="46"/>
      <c r="C19" s="113"/>
      <c r="D19" s="173" t="s">
        <v>32</v>
      </c>
      <c r="E19" s="174"/>
      <c r="F19" s="137" t="s">
        <v>33</v>
      </c>
      <c r="G19" s="204" t="s">
        <v>34</v>
      </c>
      <c r="H19" s="205"/>
      <c r="I19" s="205"/>
      <c r="J19" s="205"/>
      <c r="K19" s="205"/>
      <c r="L19" s="74">
        <f>IF(F20="Yes",SUM(G20:K20)*2,0)</f>
        <v>4</v>
      </c>
      <c r="M19" s="125"/>
      <c r="N19" s="126">
        <v>20</v>
      </c>
      <c r="O19" s="80"/>
    </row>
    <row r="20" spans="1:25" ht="25" customHeight="1" x14ac:dyDescent="0.5">
      <c r="A20" s="80"/>
      <c r="B20" s="46"/>
      <c r="C20" s="112"/>
      <c r="D20" s="150" t="s">
        <v>30</v>
      </c>
      <c r="E20" s="152"/>
      <c r="F20" s="134" t="s">
        <v>31</v>
      </c>
      <c r="G20" s="153">
        <v>2</v>
      </c>
      <c r="H20" s="154"/>
      <c r="I20" s="154"/>
      <c r="J20" s="154"/>
      <c r="K20" s="155"/>
      <c r="L20" s="77"/>
      <c r="M20" s="78"/>
      <c r="N20" s="79"/>
      <c r="O20" s="80"/>
      <c r="Q20"/>
      <c r="R20"/>
      <c r="S20"/>
      <c r="T20"/>
      <c r="U20"/>
      <c r="V20"/>
      <c r="W20"/>
      <c r="X20"/>
      <c r="Y20"/>
    </row>
    <row r="21" spans="1:25" ht="48" customHeight="1" x14ac:dyDescent="0.5">
      <c r="A21" s="80"/>
      <c r="B21" s="46"/>
      <c r="C21" s="118" t="s">
        <v>35</v>
      </c>
      <c r="D21" s="207" t="s">
        <v>36</v>
      </c>
      <c r="E21" s="207"/>
      <c r="F21" s="207"/>
      <c r="G21" s="207"/>
      <c r="H21" s="207"/>
      <c r="I21" s="207"/>
      <c r="J21" s="207"/>
      <c r="K21" s="207"/>
      <c r="L21" s="124"/>
      <c r="M21" s="125"/>
      <c r="N21" s="126"/>
      <c r="O21" s="80"/>
      <c r="Q21"/>
      <c r="R21"/>
      <c r="S21"/>
      <c r="T21"/>
      <c r="U21"/>
      <c r="V21"/>
      <c r="W21"/>
      <c r="X21"/>
      <c r="Y21"/>
    </row>
    <row r="22" spans="1:25" ht="25" customHeight="1" x14ac:dyDescent="0.5">
      <c r="A22" s="80"/>
      <c r="B22" s="46"/>
      <c r="C22" s="118"/>
      <c r="D22" s="151"/>
      <c r="E22" s="151"/>
      <c r="F22" s="143" t="s">
        <v>24</v>
      </c>
      <c r="G22" s="156" t="s">
        <v>37</v>
      </c>
      <c r="H22" s="156"/>
      <c r="I22" s="147" t="s">
        <v>38</v>
      </c>
      <c r="J22" s="121" t="s">
        <v>39</v>
      </c>
      <c r="K22" s="120" t="s">
        <v>40</v>
      </c>
      <c r="L22" s="124"/>
      <c r="M22" s="125"/>
      <c r="N22" s="126"/>
      <c r="O22" s="80"/>
      <c r="Q22"/>
      <c r="R22"/>
      <c r="S22"/>
      <c r="T22"/>
      <c r="U22"/>
      <c r="V22"/>
      <c r="W22"/>
      <c r="X22"/>
      <c r="Y22"/>
    </row>
    <row r="23" spans="1:25" ht="141.75" customHeight="1" x14ac:dyDescent="0.5">
      <c r="A23" s="80"/>
      <c r="B23" s="46"/>
      <c r="C23" s="112"/>
      <c r="D23" s="173" t="s">
        <v>41</v>
      </c>
      <c r="E23" s="174"/>
      <c r="F23" s="137" t="s">
        <v>42</v>
      </c>
      <c r="G23" s="157" t="s">
        <v>43</v>
      </c>
      <c r="H23" s="158"/>
      <c r="I23" s="145" t="s">
        <v>44</v>
      </c>
      <c r="J23" s="146" t="s">
        <v>45</v>
      </c>
      <c r="K23" s="142" t="s">
        <v>46</v>
      </c>
      <c r="L23" s="124">
        <f>IF(F24="Yes",SUM(G24:K24),0)</f>
        <v>10</v>
      </c>
      <c r="M23" s="125" t="s">
        <v>29</v>
      </c>
      <c r="N23" s="126">
        <v>10</v>
      </c>
      <c r="O23" s="80"/>
      <c r="Q23"/>
      <c r="R23"/>
      <c r="S23"/>
      <c r="T23"/>
      <c r="U23"/>
      <c r="V23"/>
      <c r="W23"/>
      <c r="X23"/>
      <c r="Y23"/>
    </row>
    <row r="24" spans="1:25" ht="25" customHeight="1" x14ac:dyDescent="0.5">
      <c r="A24" s="80"/>
      <c r="B24" s="46"/>
      <c r="C24" s="112"/>
      <c r="D24" s="150" t="s">
        <v>30</v>
      </c>
      <c r="E24" s="152"/>
      <c r="F24" s="144" t="s">
        <v>31</v>
      </c>
      <c r="G24" s="208">
        <v>4</v>
      </c>
      <c r="H24" s="208"/>
      <c r="I24" s="136">
        <v>2</v>
      </c>
      <c r="J24" s="136">
        <v>2</v>
      </c>
      <c r="K24" s="135">
        <v>2</v>
      </c>
      <c r="L24" s="124"/>
      <c r="M24" s="125"/>
      <c r="N24" s="126"/>
      <c r="O24" s="80"/>
      <c r="Q24"/>
      <c r="R24"/>
      <c r="S24"/>
      <c r="T24"/>
      <c r="U24"/>
      <c r="V24"/>
      <c r="W24"/>
      <c r="X24"/>
      <c r="Y24"/>
    </row>
    <row r="25" spans="1:25" ht="46.5" customHeight="1" x14ac:dyDescent="0.5">
      <c r="A25" s="80"/>
      <c r="B25" s="46"/>
      <c r="C25" s="118" t="s">
        <v>47</v>
      </c>
      <c r="D25" s="172" t="s">
        <v>48</v>
      </c>
      <c r="E25" s="163"/>
      <c r="F25" s="163"/>
      <c r="G25" s="163"/>
      <c r="H25" s="163"/>
      <c r="I25" s="163"/>
      <c r="J25" s="163"/>
      <c r="K25" s="163"/>
      <c r="L25" s="67"/>
      <c r="M25" s="69"/>
      <c r="N25" s="68"/>
      <c r="O25" s="80"/>
      <c r="Q25"/>
      <c r="R25"/>
      <c r="S25"/>
      <c r="T25"/>
      <c r="U25"/>
      <c r="V25"/>
      <c r="W25"/>
      <c r="X25"/>
      <c r="Y25"/>
    </row>
    <row r="26" spans="1:25" ht="20.100000000000001" customHeight="1" x14ac:dyDescent="0.5">
      <c r="A26" s="80"/>
      <c r="B26" s="46"/>
      <c r="C26" s="118"/>
      <c r="D26" s="151"/>
      <c r="E26" s="151"/>
      <c r="F26" s="121" t="s">
        <v>24</v>
      </c>
      <c r="G26" s="121" t="s">
        <v>49</v>
      </c>
      <c r="H26" s="121" t="s">
        <v>38</v>
      </c>
      <c r="I26" s="121" t="s">
        <v>39</v>
      </c>
      <c r="J26" s="121" t="s">
        <v>40</v>
      </c>
      <c r="K26" s="121" t="s">
        <v>50</v>
      </c>
      <c r="L26" s="73"/>
      <c r="M26" s="76"/>
      <c r="N26" s="71"/>
      <c r="O26" s="80"/>
      <c r="Q26"/>
      <c r="R26"/>
      <c r="S26"/>
      <c r="T26"/>
      <c r="U26"/>
      <c r="V26"/>
      <c r="W26"/>
      <c r="X26"/>
      <c r="Y26"/>
    </row>
    <row r="27" spans="1:25" ht="133.5" customHeight="1" x14ac:dyDescent="0.5">
      <c r="A27" s="80"/>
      <c r="B27" s="46"/>
      <c r="C27" s="112"/>
      <c r="D27" s="173" t="s">
        <v>51</v>
      </c>
      <c r="E27" s="174"/>
      <c r="F27" s="137" t="s">
        <v>52</v>
      </c>
      <c r="G27" s="138" t="s">
        <v>53</v>
      </c>
      <c r="H27" s="139" t="s">
        <v>54</v>
      </c>
      <c r="I27" s="140" t="s">
        <v>55</v>
      </c>
      <c r="J27" s="141" t="s">
        <v>56</v>
      </c>
      <c r="K27" s="142" t="s">
        <v>57</v>
      </c>
      <c r="L27" s="124">
        <f>IF(F28="Yes",SUM(G28:K28),0)</f>
        <v>10</v>
      </c>
      <c r="M27" s="130" t="s">
        <v>29</v>
      </c>
      <c r="N27" s="123">
        <v>10</v>
      </c>
      <c r="O27" s="80"/>
      <c r="Q27"/>
      <c r="R27"/>
      <c r="S27"/>
      <c r="T27"/>
      <c r="U27"/>
      <c r="V27"/>
      <c r="W27"/>
      <c r="X27"/>
      <c r="Y27"/>
    </row>
    <row r="28" spans="1:25" ht="25" customHeight="1" x14ac:dyDescent="0.5">
      <c r="A28" s="80"/>
      <c r="B28" s="46"/>
      <c r="C28" s="112"/>
      <c r="D28" s="149" t="s">
        <v>30</v>
      </c>
      <c r="E28" s="150"/>
      <c r="F28" s="134" t="s">
        <v>31</v>
      </c>
      <c r="G28" s="136">
        <v>2</v>
      </c>
      <c r="H28" s="136">
        <v>2</v>
      </c>
      <c r="I28" s="136">
        <v>2</v>
      </c>
      <c r="J28" s="136">
        <v>2</v>
      </c>
      <c r="K28" s="135">
        <v>2</v>
      </c>
      <c r="L28" s="131"/>
      <c r="M28" s="132"/>
      <c r="N28" s="133"/>
      <c r="O28" s="80"/>
      <c r="Q28"/>
      <c r="R28"/>
      <c r="S28"/>
      <c r="T28"/>
      <c r="U28"/>
      <c r="V28"/>
      <c r="W28"/>
      <c r="X28"/>
      <c r="Y28"/>
    </row>
    <row r="29" spans="1:25" ht="48" customHeight="1" x14ac:dyDescent="0.5">
      <c r="A29" s="80"/>
      <c r="B29" s="46"/>
      <c r="C29" s="118" t="s">
        <v>58</v>
      </c>
      <c r="D29" s="175" t="s">
        <v>59</v>
      </c>
      <c r="E29" s="163"/>
      <c r="F29" s="163"/>
      <c r="G29" s="163"/>
      <c r="H29" s="163"/>
      <c r="I29" s="163"/>
      <c r="J29" s="163"/>
      <c r="K29" s="163"/>
      <c r="L29" s="74"/>
      <c r="M29" s="69"/>
      <c r="N29" s="72"/>
      <c r="O29" s="80"/>
      <c r="Q29"/>
      <c r="R29"/>
      <c r="S29"/>
      <c r="T29"/>
      <c r="U29"/>
      <c r="V29"/>
      <c r="W29"/>
      <c r="X29"/>
      <c r="Y29"/>
    </row>
    <row r="30" spans="1:25" ht="20.100000000000001" customHeight="1" x14ac:dyDescent="0.5">
      <c r="A30" s="80"/>
      <c r="B30" s="46"/>
      <c r="C30" s="118"/>
      <c r="D30" s="151"/>
      <c r="E30" s="151"/>
      <c r="F30" s="121" t="s">
        <v>24</v>
      </c>
      <c r="G30" s="121" t="s">
        <v>60</v>
      </c>
      <c r="H30" s="121" t="s">
        <v>61</v>
      </c>
      <c r="I30" s="121" t="s">
        <v>62</v>
      </c>
      <c r="J30" s="121" t="s">
        <v>40</v>
      </c>
      <c r="K30" s="121" t="s">
        <v>50</v>
      </c>
      <c r="L30" s="73"/>
      <c r="M30" s="76"/>
      <c r="N30" s="71"/>
      <c r="O30" s="80"/>
      <c r="Q30"/>
      <c r="R30"/>
      <c r="S30"/>
      <c r="T30"/>
      <c r="U30"/>
      <c r="V30"/>
      <c r="W30"/>
      <c r="X30"/>
      <c r="Y30"/>
    </row>
    <row r="31" spans="1:25" ht="131.25" customHeight="1" x14ac:dyDescent="0.5">
      <c r="A31" s="80"/>
      <c r="B31" s="46"/>
      <c r="C31" s="112"/>
      <c r="D31" s="164" t="s">
        <v>63</v>
      </c>
      <c r="E31" s="165"/>
      <c r="F31" s="137" t="s">
        <v>64</v>
      </c>
      <c r="G31" s="138" t="s">
        <v>65</v>
      </c>
      <c r="H31" s="139" t="s">
        <v>66</v>
      </c>
      <c r="I31" s="140" t="s">
        <v>67</v>
      </c>
      <c r="J31" s="141" t="s">
        <v>68</v>
      </c>
      <c r="K31" s="142" t="s">
        <v>69</v>
      </c>
      <c r="L31" s="124">
        <f>IF(F32="Yes",SUM(G32:K32),0)</f>
        <v>15</v>
      </c>
      <c r="M31" s="130" t="s">
        <v>29</v>
      </c>
      <c r="N31" s="123">
        <v>15</v>
      </c>
      <c r="O31" s="80"/>
      <c r="Q31"/>
      <c r="R31"/>
      <c r="S31"/>
      <c r="T31"/>
      <c r="U31"/>
      <c r="V31"/>
      <c r="W31"/>
      <c r="X31"/>
      <c r="Y31"/>
    </row>
    <row r="32" spans="1:25" ht="25" customHeight="1" x14ac:dyDescent="0.5">
      <c r="A32" s="80"/>
      <c r="B32" s="46"/>
      <c r="C32" s="112"/>
      <c r="D32" s="150" t="s">
        <v>30</v>
      </c>
      <c r="E32" s="152"/>
      <c r="F32" s="134" t="s">
        <v>31</v>
      </c>
      <c r="G32" s="136">
        <v>3</v>
      </c>
      <c r="H32" s="136">
        <v>3</v>
      </c>
      <c r="I32" s="136">
        <v>5</v>
      </c>
      <c r="J32" s="136">
        <v>2</v>
      </c>
      <c r="K32" s="135">
        <v>2</v>
      </c>
      <c r="L32" s="124"/>
      <c r="M32" s="130"/>
      <c r="N32" s="123"/>
      <c r="O32" s="80"/>
      <c r="Q32"/>
      <c r="R32"/>
      <c r="S32"/>
      <c r="T32"/>
      <c r="U32"/>
      <c r="V32"/>
      <c r="W32"/>
      <c r="X32"/>
      <c r="Y32"/>
    </row>
    <row r="33" spans="1:25" ht="48" customHeight="1" x14ac:dyDescent="0.5">
      <c r="A33" s="80"/>
      <c r="B33" s="46"/>
      <c r="C33" s="118" t="s">
        <v>70</v>
      </c>
      <c r="D33" s="162" t="s">
        <v>71</v>
      </c>
      <c r="E33" s="163"/>
      <c r="F33" s="163"/>
      <c r="G33" s="163"/>
      <c r="H33" s="163"/>
      <c r="I33" s="163"/>
      <c r="J33" s="163"/>
      <c r="K33" s="163"/>
      <c r="L33" s="74"/>
      <c r="M33" s="69"/>
      <c r="N33" s="72"/>
      <c r="O33" s="80"/>
      <c r="Q33"/>
      <c r="R33"/>
      <c r="S33"/>
      <c r="T33"/>
      <c r="U33"/>
      <c r="V33"/>
      <c r="W33"/>
      <c r="X33"/>
      <c r="Y33"/>
    </row>
    <row r="34" spans="1:25" ht="20.100000000000001" customHeight="1" x14ac:dyDescent="0.5">
      <c r="A34" s="80"/>
      <c r="B34" s="46"/>
      <c r="C34" s="118"/>
      <c r="D34" s="151"/>
      <c r="E34" s="151"/>
      <c r="F34" s="121" t="s">
        <v>24</v>
      </c>
      <c r="G34" s="121" t="s">
        <v>60</v>
      </c>
      <c r="H34" s="121" t="s">
        <v>61</v>
      </c>
      <c r="I34" s="121" t="s">
        <v>72</v>
      </c>
      <c r="J34" s="121" t="s">
        <v>73</v>
      </c>
      <c r="K34" s="121" t="s">
        <v>74</v>
      </c>
      <c r="L34" s="67"/>
      <c r="M34" s="69"/>
      <c r="N34" s="68"/>
      <c r="O34" s="80"/>
      <c r="Q34"/>
      <c r="R34"/>
      <c r="S34"/>
      <c r="T34"/>
      <c r="U34"/>
      <c r="V34"/>
      <c r="W34"/>
      <c r="X34"/>
      <c r="Y34"/>
    </row>
    <row r="35" spans="1:25" ht="162.75" customHeight="1" x14ac:dyDescent="0.5">
      <c r="A35" s="80"/>
      <c r="B35" s="55"/>
      <c r="C35" s="112"/>
      <c r="D35" s="164" t="s">
        <v>75</v>
      </c>
      <c r="E35" s="165"/>
      <c r="F35" s="137" t="s">
        <v>76</v>
      </c>
      <c r="G35" s="138" t="s">
        <v>77</v>
      </c>
      <c r="H35" s="139" t="s">
        <v>78</v>
      </c>
      <c r="I35" s="140" t="s">
        <v>79</v>
      </c>
      <c r="J35" s="141" t="s">
        <v>80</v>
      </c>
      <c r="K35" s="142" t="s">
        <v>81</v>
      </c>
      <c r="L35" s="67">
        <f>IF(F36="Yes",SUM(G36:K36),0)</f>
        <v>15</v>
      </c>
      <c r="M35" s="75" t="s">
        <v>29</v>
      </c>
      <c r="N35" s="68">
        <v>15</v>
      </c>
      <c r="O35" s="80"/>
      <c r="P35" s="56"/>
      <c r="Q35"/>
      <c r="R35"/>
      <c r="S35"/>
      <c r="T35"/>
      <c r="U35"/>
      <c r="V35"/>
      <c r="W35"/>
      <c r="X35"/>
      <c r="Y35"/>
    </row>
    <row r="36" spans="1:25" ht="25" customHeight="1" x14ac:dyDescent="0.5">
      <c r="A36" s="80"/>
      <c r="B36" s="55"/>
      <c r="C36" s="112"/>
      <c r="D36" s="150" t="s">
        <v>30</v>
      </c>
      <c r="E36" s="152"/>
      <c r="F36" s="134" t="s">
        <v>31</v>
      </c>
      <c r="G36" s="136">
        <v>3</v>
      </c>
      <c r="H36" s="136">
        <v>3</v>
      </c>
      <c r="I36" s="136">
        <v>3</v>
      </c>
      <c r="J36" s="136">
        <v>3</v>
      </c>
      <c r="K36" s="135">
        <v>3</v>
      </c>
      <c r="L36" s="67"/>
      <c r="M36" s="69"/>
      <c r="N36" s="68"/>
      <c r="O36" s="80"/>
      <c r="P36" s="56"/>
      <c r="Q36"/>
      <c r="R36"/>
      <c r="S36"/>
      <c r="T36"/>
      <c r="U36"/>
      <c r="V36"/>
      <c r="W36"/>
      <c r="X36"/>
      <c r="Y36"/>
    </row>
    <row r="37" spans="1:25" ht="48" customHeight="1" x14ac:dyDescent="0.5">
      <c r="A37" s="80"/>
      <c r="B37" s="55"/>
      <c r="C37" s="118" t="s">
        <v>82</v>
      </c>
      <c r="D37" s="162" t="s">
        <v>83</v>
      </c>
      <c r="E37" s="163"/>
      <c r="F37" s="163"/>
      <c r="G37" s="163"/>
      <c r="H37" s="163"/>
      <c r="I37" s="163"/>
      <c r="J37" s="163"/>
      <c r="K37" s="163"/>
      <c r="L37" s="67"/>
      <c r="M37" s="69"/>
      <c r="N37" s="68"/>
      <c r="O37" s="80"/>
      <c r="P37" s="56"/>
      <c r="Q37"/>
      <c r="R37"/>
      <c r="S37"/>
      <c r="T37"/>
      <c r="U37"/>
      <c r="V37"/>
      <c r="W37"/>
      <c r="X37"/>
      <c r="Y37"/>
    </row>
    <row r="38" spans="1:25" ht="25" customHeight="1" x14ac:dyDescent="0.5">
      <c r="A38" s="80"/>
      <c r="B38" s="55"/>
      <c r="C38" s="118"/>
      <c r="D38" s="151"/>
      <c r="E38" s="151"/>
      <c r="F38" s="121" t="s">
        <v>24</v>
      </c>
      <c r="G38" s="121" t="s">
        <v>49</v>
      </c>
      <c r="H38" s="121" t="s">
        <v>38</v>
      </c>
      <c r="I38" s="121" t="s">
        <v>39</v>
      </c>
      <c r="J38" s="121" t="s">
        <v>40</v>
      </c>
      <c r="K38" s="121" t="s">
        <v>50</v>
      </c>
      <c r="L38" s="67"/>
      <c r="M38" s="69"/>
      <c r="N38" s="68"/>
      <c r="O38" s="80"/>
      <c r="P38" s="56"/>
      <c r="Q38"/>
      <c r="R38"/>
      <c r="S38"/>
      <c r="T38"/>
      <c r="U38"/>
      <c r="V38"/>
      <c r="W38"/>
      <c r="X38"/>
      <c r="Y38"/>
    </row>
    <row r="39" spans="1:25" ht="132.75" customHeight="1" x14ac:dyDescent="0.5">
      <c r="A39" s="80"/>
      <c r="B39" s="57"/>
      <c r="C39" s="112"/>
      <c r="D39" s="164" t="s">
        <v>84</v>
      </c>
      <c r="E39" s="164"/>
      <c r="F39" s="137" t="s">
        <v>85</v>
      </c>
      <c r="G39" s="138" t="s">
        <v>86</v>
      </c>
      <c r="H39" s="139" t="s">
        <v>87</v>
      </c>
      <c r="I39" s="140" t="s">
        <v>88</v>
      </c>
      <c r="J39" s="141" t="s">
        <v>89</v>
      </c>
      <c r="K39" s="142" t="s">
        <v>90</v>
      </c>
      <c r="L39" s="67">
        <f>IF(F40="Yes",SUM(G40:K40),0)</f>
        <v>10</v>
      </c>
      <c r="M39" s="70" t="s">
        <v>29</v>
      </c>
      <c r="N39" s="68">
        <v>10</v>
      </c>
      <c r="O39" s="80"/>
      <c r="P39" s="58"/>
      <c r="Q39"/>
      <c r="R39"/>
      <c r="S39"/>
      <c r="T39"/>
      <c r="U39"/>
      <c r="V39"/>
      <c r="W39"/>
      <c r="X39"/>
      <c r="Y39"/>
    </row>
    <row r="40" spans="1:25" ht="25" customHeight="1" x14ac:dyDescent="0.5">
      <c r="A40" s="80"/>
      <c r="B40" s="57"/>
      <c r="C40" s="112"/>
      <c r="D40" s="150" t="s">
        <v>30</v>
      </c>
      <c r="E40" s="152"/>
      <c r="F40" s="134" t="s">
        <v>31</v>
      </c>
      <c r="G40" s="136">
        <v>2</v>
      </c>
      <c r="H40" s="136">
        <v>2</v>
      </c>
      <c r="I40" s="136">
        <v>2</v>
      </c>
      <c r="J40" s="136">
        <v>2</v>
      </c>
      <c r="K40" s="135">
        <v>2</v>
      </c>
      <c r="L40" s="67"/>
      <c r="M40" s="70"/>
      <c r="N40" s="68"/>
      <c r="O40" s="80"/>
      <c r="P40" s="58"/>
      <c r="Q40"/>
      <c r="R40"/>
      <c r="S40"/>
      <c r="T40"/>
      <c r="U40"/>
      <c r="V40"/>
      <c r="W40"/>
      <c r="X40"/>
      <c r="Y40"/>
    </row>
    <row r="41" spans="1:25" ht="25" customHeight="1" x14ac:dyDescent="0.5">
      <c r="A41" s="80"/>
      <c r="B41" s="59"/>
      <c r="D41" s="64"/>
      <c r="E41" s="64"/>
      <c r="F41" s="65"/>
      <c r="G41" s="65"/>
      <c r="H41" s="65"/>
      <c r="I41" s="65"/>
      <c r="J41" s="65"/>
      <c r="K41" s="166" t="s">
        <v>91</v>
      </c>
      <c r="L41" s="167">
        <f>SUM(L15:L40)</f>
        <v>76</v>
      </c>
      <c r="M41" s="168" t="s">
        <v>29</v>
      </c>
      <c r="N41" s="148">
        <f>SUM(N15:N40)</f>
        <v>100</v>
      </c>
      <c r="O41" s="80"/>
      <c r="Q41"/>
      <c r="R41"/>
      <c r="S41"/>
      <c r="T41"/>
      <c r="U41"/>
      <c r="V41"/>
      <c r="W41"/>
      <c r="X41"/>
      <c r="Y41"/>
    </row>
    <row r="42" spans="1:25" ht="25" customHeight="1" x14ac:dyDescent="0.5">
      <c r="A42" s="80"/>
      <c r="B42" s="59"/>
      <c r="D42" s="64"/>
      <c r="E42" s="64"/>
      <c r="F42" s="65"/>
      <c r="G42" s="65"/>
      <c r="H42" s="65"/>
      <c r="I42" s="65"/>
      <c r="J42" s="65"/>
      <c r="K42" s="166"/>
      <c r="L42" s="167"/>
      <c r="M42" s="169"/>
      <c r="N42" s="148"/>
      <c r="O42" s="80"/>
      <c r="Q42"/>
      <c r="R42"/>
      <c r="S42"/>
      <c r="T42"/>
      <c r="U42"/>
      <c r="V42"/>
      <c r="W42"/>
      <c r="X42"/>
      <c r="Y42"/>
    </row>
    <row r="43" spans="1:25" ht="15.75" customHeight="1" x14ac:dyDescent="0.5">
      <c r="A43" s="80"/>
      <c r="B43" s="80"/>
      <c r="C43" s="80"/>
      <c r="D43" s="80"/>
      <c r="E43" s="80"/>
      <c r="F43" s="80"/>
      <c r="G43" s="80"/>
      <c r="H43" s="80"/>
      <c r="I43" s="80"/>
      <c r="J43" s="80"/>
      <c r="K43" s="80"/>
      <c r="L43" s="80"/>
      <c r="M43" s="80"/>
      <c r="N43" s="80"/>
      <c r="O43" s="80"/>
    </row>
    <row r="44" spans="1:25" ht="30.75" customHeight="1" x14ac:dyDescent="0.9">
      <c r="A44" s="80"/>
      <c r="B44" s="114"/>
      <c r="C44" s="161" t="s">
        <v>92</v>
      </c>
      <c r="D44" s="161"/>
      <c r="E44" s="161"/>
      <c r="F44" s="81"/>
      <c r="G44" s="81"/>
      <c r="H44" s="81"/>
      <c r="I44" s="81"/>
      <c r="J44" s="81"/>
      <c r="K44" s="81"/>
      <c r="L44" s="81"/>
      <c r="M44" s="82"/>
      <c r="N44" s="83"/>
      <c r="O44" s="80"/>
    </row>
    <row r="45" spans="1:25" ht="15.75" customHeight="1" x14ac:dyDescent="0.5">
      <c r="A45" s="80"/>
      <c r="B45" s="104"/>
      <c r="C45" s="84" t="s">
        <v>93</v>
      </c>
      <c r="D45" s="84" t="s">
        <v>94</v>
      </c>
      <c r="E45" s="210" t="s">
        <v>95</v>
      </c>
      <c r="F45" s="210"/>
      <c r="G45" s="210"/>
      <c r="H45" s="210"/>
      <c r="I45" s="210"/>
      <c r="J45" s="85"/>
      <c r="K45" s="84"/>
      <c r="L45" s="84"/>
      <c r="M45" s="86" t="s">
        <v>96</v>
      </c>
      <c r="N45" s="83"/>
      <c r="O45" s="80"/>
    </row>
    <row r="46" spans="1:25" ht="39.75" customHeight="1" x14ac:dyDescent="0.5">
      <c r="A46" s="80"/>
      <c r="B46" s="114"/>
      <c r="C46" s="87" t="s">
        <v>97</v>
      </c>
      <c r="D46" s="88" t="s">
        <v>98</v>
      </c>
      <c r="E46" s="209" t="s">
        <v>99</v>
      </c>
      <c r="F46" s="209"/>
      <c r="G46" s="209"/>
      <c r="H46" s="209"/>
      <c r="I46" s="209"/>
      <c r="J46" s="209"/>
      <c r="K46" s="209"/>
      <c r="L46" s="88"/>
      <c r="M46" s="89">
        <v>3</v>
      </c>
      <c r="N46" s="83"/>
      <c r="O46" s="80"/>
    </row>
    <row r="47" spans="1:25" ht="39.75" customHeight="1" x14ac:dyDescent="0.5">
      <c r="A47" s="80"/>
      <c r="B47" s="104"/>
      <c r="C47" s="90" t="s">
        <v>97</v>
      </c>
      <c r="D47" s="88" t="s">
        <v>100</v>
      </c>
      <c r="E47" s="209" t="s">
        <v>101</v>
      </c>
      <c r="F47" s="209"/>
      <c r="G47" s="209"/>
      <c r="H47" s="209"/>
      <c r="I47" s="209"/>
      <c r="J47" s="209"/>
      <c r="K47" s="209"/>
      <c r="L47" s="88"/>
      <c r="M47" s="91">
        <v>3</v>
      </c>
      <c r="N47" s="83"/>
      <c r="O47" s="80"/>
    </row>
    <row r="48" spans="1:25" ht="39.75" customHeight="1" x14ac:dyDescent="0.5">
      <c r="A48" s="80"/>
      <c r="B48" s="114"/>
      <c r="C48" s="87" t="s">
        <v>97</v>
      </c>
      <c r="D48" s="88" t="s">
        <v>102</v>
      </c>
      <c r="E48" s="209" t="s">
        <v>103</v>
      </c>
      <c r="F48" s="209"/>
      <c r="G48" s="209"/>
      <c r="H48" s="209"/>
      <c r="I48" s="209"/>
      <c r="J48" s="209"/>
      <c r="K48" s="209"/>
      <c r="L48" s="88"/>
      <c r="M48" s="89">
        <v>3</v>
      </c>
      <c r="N48" s="83"/>
      <c r="O48" s="80"/>
    </row>
    <row r="49" spans="1:15" ht="39.75" customHeight="1" x14ac:dyDescent="0.5">
      <c r="A49" s="80"/>
      <c r="B49" s="104"/>
      <c r="C49" s="92" t="s">
        <v>104</v>
      </c>
      <c r="D49" s="93" t="s">
        <v>105</v>
      </c>
      <c r="E49" s="176" t="s">
        <v>106</v>
      </c>
      <c r="F49" s="176"/>
      <c r="G49" s="176"/>
      <c r="H49" s="176"/>
      <c r="I49" s="176"/>
      <c r="J49" s="176"/>
      <c r="K49" s="176"/>
      <c r="L49" s="93"/>
      <c r="M49" s="94">
        <v>3</v>
      </c>
      <c r="N49" s="83"/>
      <c r="O49" s="80"/>
    </row>
    <row r="50" spans="1:15" ht="39.75" customHeight="1" x14ac:dyDescent="0.5">
      <c r="A50" s="80"/>
      <c r="B50" s="114"/>
      <c r="C50" s="95" t="s">
        <v>104</v>
      </c>
      <c r="D50" s="96" t="s">
        <v>107</v>
      </c>
      <c r="E50" s="177" t="s">
        <v>108</v>
      </c>
      <c r="F50" s="177"/>
      <c r="G50" s="177"/>
      <c r="H50" s="177"/>
      <c r="I50" s="177"/>
      <c r="J50" s="177"/>
      <c r="K50" s="177"/>
      <c r="L50" s="96"/>
      <c r="M50" s="97">
        <v>3</v>
      </c>
      <c r="N50" s="83"/>
      <c r="O50" s="80"/>
    </row>
    <row r="51" spans="1:15" ht="39.75" customHeight="1" x14ac:dyDescent="0.5">
      <c r="A51" s="80"/>
      <c r="B51" s="115"/>
      <c r="C51" s="98" t="s">
        <v>109</v>
      </c>
      <c r="D51" s="93" t="s">
        <v>110</v>
      </c>
      <c r="E51" s="176" t="s">
        <v>111</v>
      </c>
      <c r="F51" s="176"/>
      <c r="G51" s="176"/>
      <c r="H51" s="176"/>
      <c r="I51" s="176"/>
      <c r="J51" s="176"/>
      <c r="K51" s="176"/>
      <c r="L51" s="93"/>
      <c r="M51" s="99">
        <v>3</v>
      </c>
      <c r="N51" s="100"/>
      <c r="O51" s="80"/>
    </row>
    <row r="52" spans="1:15" ht="39.75" customHeight="1" x14ac:dyDescent="0.5">
      <c r="A52" s="80"/>
      <c r="B52" s="104"/>
      <c r="C52" s="101" t="s">
        <v>112</v>
      </c>
      <c r="D52" s="96" t="s">
        <v>113</v>
      </c>
      <c r="E52" s="177" t="s">
        <v>114</v>
      </c>
      <c r="F52" s="177"/>
      <c r="G52" s="177"/>
      <c r="H52" s="177"/>
      <c r="I52" s="177"/>
      <c r="J52" s="177"/>
      <c r="K52" s="177"/>
      <c r="L52" s="96"/>
      <c r="M52" s="102">
        <v>3</v>
      </c>
      <c r="N52" s="83"/>
      <c r="O52" s="80"/>
    </row>
    <row r="53" spans="1:15" ht="39.75" customHeight="1" x14ac:dyDescent="0.5">
      <c r="A53" s="80"/>
      <c r="B53" s="104"/>
      <c r="C53" s="92" t="s">
        <v>115</v>
      </c>
      <c r="D53" s="93" t="s">
        <v>115</v>
      </c>
      <c r="E53" s="176" t="s">
        <v>116</v>
      </c>
      <c r="F53" s="176"/>
      <c r="G53" s="176"/>
      <c r="H53" s="176"/>
      <c r="I53" s="176"/>
      <c r="J53" s="176"/>
      <c r="K53" s="176"/>
      <c r="L53" s="93"/>
      <c r="M53" s="94">
        <v>3</v>
      </c>
      <c r="N53" s="83"/>
      <c r="O53" s="80"/>
    </row>
    <row r="54" spans="1:15" ht="39.75" customHeight="1" x14ac:dyDescent="0.5">
      <c r="A54" s="80"/>
      <c r="B54" s="104"/>
      <c r="C54" s="95" t="s">
        <v>115</v>
      </c>
      <c r="D54" s="96" t="s">
        <v>117</v>
      </c>
      <c r="E54" s="177" t="s">
        <v>118</v>
      </c>
      <c r="F54" s="177"/>
      <c r="G54" s="177"/>
      <c r="H54" s="177"/>
      <c r="I54" s="177"/>
      <c r="J54" s="177"/>
      <c r="K54" s="177"/>
      <c r="L54" s="96"/>
      <c r="M54" s="97">
        <v>3</v>
      </c>
      <c r="N54" s="83"/>
      <c r="O54" s="80"/>
    </row>
    <row r="55" spans="1:15" ht="39.75" customHeight="1" x14ac:dyDescent="0.5">
      <c r="A55" s="80"/>
      <c r="B55" s="116"/>
      <c r="C55" s="98" t="s">
        <v>119</v>
      </c>
      <c r="D55" s="93" t="s">
        <v>120</v>
      </c>
      <c r="E55" s="176" t="s">
        <v>121</v>
      </c>
      <c r="F55" s="176"/>
      <c r="G55" s="176"/>
      <c r="H55" s="176"/>
      <c r="I55" s="176"/>
      <c r="J55" s="176"/>
      <c r="K55" s="176"/>
      <c r="L55" s="93"/>
      <c r="M55" s="99">
        <v>3</v>
      </c>
      <c r="N55" s="103"/>
      <c r="O55" s="80"/>
    </row>
    <row r="56" spans="1:15" ht="39.75" customHeight="1" x14ac:dyDescent="0.5">
      <c r="A56" s="80"/>
      <c r="B56" s="114"/>
      <c r="C56" s="101" t="s">
        <v>119</v>
      </c>
      <c r="D56" s="96" t="s">
        <v>122</v>
      </c>
      <c r="E56" s="177" t="s">
        <v>123</v>
      </c>
      <c r="F56" s="177"/>
      <c r="G56" s="177"/>
      <c r="H56" s="177"/>
      <c r="I56" s="177"/>
      <c r="J56" s="177"/>
      <c r="K56" s="177"/>
      <c r="L56" s="96"/>
      <c r="M56" s="102">
        <v>3</v>
      </c>
      <c r="N56" s="83"/>
      <c r="O56" s="80"/>
    </row>
    <row r="57" spans="1:15" ht="15.75" customHeight="1" x14ac:dyDescent="0.5">
      <c r="A57" s="80"/>
      <c r="B57" s="104"/>
      <c r="C57" s="104"/>
      <c r="D57" s="81"/>
      <c r="E57" s="81"/>
      <c r="F57" s="81"/>
      <c r="G57" s="81"/>
      <c r="H57" s="81"/>
      <c r="I57" s="81"/>
      <c r="J57" s="81"/>
      <c r="K57" s="81"/>
      <c r="L57" s="81"/>
      <c r="M57" s="81"/>
      <c r="N57" s="81"/>
      <c r="O57" s="80"/>
    </row>
    <row r="58" spans="1:15" ht="15.75" customHeight="1" x14ac:dyDescent="0.5">
      <c r="A58" s="80"/>
      <c r="B58" s="80"/>
      <c r="C58" s="80"/>
      <c r="D58" s="80"/>
      <c r="E58" s="80"/>
      <c r="F58" s="80"/>
      <c r="G58" s="80"/>
      <c r="H58" s="80"/>
      <c r="I58" s="80"/>
      <c r="J58" s="80"/>
      <c r="K58" s="80"/>
      <c r="L58" s="80"/>
      <c r="M58" s="80"/>
      <c r="N58" s="80"/>
      <c r="O58" s="80"/>
    </row>
    <row r="59" spans="1:15" ht="24" customHeight="1" x14ac:dyDescent="0.9">
      <c r="A59" s="80"/>
      <c r="B59" s="117" t="s">
        <v>124</v>
      </c>
      <c r="C59" s="161" t="s">
        <v>125</v>
      </c>
      <c r="D59" s="161"/>
      <c r="E59" s="161"/>
      <c r="F59" s="105" t="s">
        <v>124</v>
      </c>
      <c r="G59" s="104" t="s">
        <v>124</v>
      </c>
      <c r="H59" s="104" t="s">
        <v>124</v>
      </c>
      <c r="I59" s="104" t="s">
        <v>124</v>
      </c>
      <c r="J59" s="104" t="s">
        <v>124</v>
      </c>
      <c r="K59" s="104" t="s">
        <v>124</v>
      </c>
      <c r="L59" s="104"/>
      <c r="M59" s="104" t="s">
        <v>124</v>
      </c>
      <c r="N59" s="104" t="s">
        <v>124</v>
      </c>
      <c r="O59" s="80"/>
    </row>
    <row r="60" spans="1:15" ht="15.75" customHeight="1" x14ac:dyDescent="0.5">
      <c r="A60" s="80"/>
      <c r="B60" s="117" t="s">
        <v>124</v>
      </c>
      <c r="C60" s="106" t="s">
        <v>126</v>
      </c>
      <c r="D60" s="106" t="s">
        <v>127</v>
      </c>
      <c r="E60" s="178" t="s">
        <v>128</v>
      </c>
      <c r="F60" s="178"/>
      <c r="G60" s="178"/>
      <c r="H60" s="178"/>
      <c r="I60" s="107" t="s">
        <v>129</v>
      </c>
      <c r="J60" s="106"/>
      <c r="K60" s="106"/>
      <c r="L60" s="106"/>
      <c r="M60" s="106"/>
      <c r="N60" s="104" t="s">
        <v>124</v>
      </c>
      <c r="O60" s="80"/>
    </row>
    <row r="61" spans="1:15" ht="48.75" customHeight="1" x14ac:dyDescent="0.5">
      <c r="A61" s="80"/>
      <c r="B61" s="104" t="s">
        <v>124</v>
      </c>
      <c r="C61" s="108">
        <v>1</v>
      </c>
      <c r="D61" s="109" t="s">
        <v>130</v>
      </c>
      <c r="E61" s="159" t="s">
        <v>131</v>
      </c>
      <c r="F61" s="159"/>
      <c r="G61" s="159"/>
      <c r="H61" s="159"/>
      <c r="I61" s="160" t="s">
        <v>132</v>
      </c>
      <c r="J61" s="160"/>
      <c r="K61" s="160"/>
      <c r="L61" s="160"/>
      <c r="M61" s="160"/>
      <c r="N61" s="104" t="s">
        <v>124</v>
      </c>
      <c r="O61" s="80"/>
    </row>
    <row r="62" spans="1:15" ht="47.25" customHeight="1" x14ac:dyDescent="0.5">
      <c r="A62" s="80"/>
      <c r="B62" s="104" t="s">
        <v>124</v>
      </c>
      <c r="C62" s="110">
        <v>2</v>
      </c>
      <c r="D62" s="111" t="s">
        <v>133</v>
      </c>
      <c r="E62" s="171" t="s">
        <v>134</v>
      </c>
      <c r="F62" s="171"/>
      <c r="G62" s="171"/>
      <c r="H62" s="171"/>
      <c r="I62" s="170" t="s">
        <v>135</v>
      </c>
      <c r="J62" s="170"/>
      <c r="K62" s="170"/>
      <c r="L62" s="170"/>
      <c r="M62" s="170"/>
      <c r="N62" s="104" t="s">
        <v>124</v>
      </c>
      <c r="O62" s="80"/>
    </row>
    <row r="63" spans="1:15" ht="42" customHeight="1" x14ac:dyDescent="0.5">
      <c r="A63" s="80"/>
      <c r="B63" s="104" t="s">
        <v>124</v>
      </c>
      <c r="C63" s="108">
        <v>3</v>
      </c>
      <c r="D63" s="109" t="s">
        <v>136</v>
      </c>
      <c r="E63" s="159" t="s">
        <v>137</v>
      </c>
      <c r="F63" s="159"/>
      <c r="G63" s="159"/>
      <c r="H63" s="159"/>
      <c r="I63" s="160" t="s">
        <v>138</v>
      </c>
      <c r="J63" s="160"/>
      <c r="K63" s="160"/>
      <c r="L63" s="160"/>
      <c r="M63" s="160"/>
      <c r="N63" s="104" t="s">
        <v>124</v>
      </c>
      <c r="O63" s="80"/>
    </row>
    <row r="64" spans="1:15" ht="42" customHeight="1" x14ac:dyDescent="0.5">
      <c r="A64" s="80"/>
      <c r="B64" s="104" t="s">
        <v>124</v>
      </c>
      <c r="C64" s="110">
        <v>4</v>
      </c>
      <c r="D64" s="111" t="s">
        <v>139</v>
      </c>
      <c r="E64" s="171" t="s">
        <v>140</v>
      </c>
      <c r="F64" s="171"/>
      <c r="G64" s="171"/>
      <c r="H64" s="171"/>
      <c r="I64" s="170" t="s">
        <v>141</v>
      </c>
      <c r="J64" s="170"/>
      <c r="K64" s="170"/>
      <c r="L64" s="170"/>
      <c r="M64" s="170"/>
      <c r="N64" s="104" t="s">
        <v>124</v>
      </c>
      <c r="O64" s="80"/>
    </row>
    <row r="65" spans="1:15" ht="36" customHeight="1" x14ac:dyDescent="0.5">
      <c r="A65" s="80"/>
      <c r="B65" s="104" t="s">
        <v>124</v>
      </c>
      <c r="C65" s="108">
        <v>5</v>
      </c>
      <c r="D65" s="109" t="s">
        <v>142</v>
      </c>
      <c r="E65" s="159" t="s">
        <v>143</v>
      </c>
      <c r="F65" s="159"/>
      <c r="G65" s="159"/>
      <c r="H65" s="159"/>
      <c r="I65" s="160" t="s">
        <v>144</v>
      </c>
      <c r="J65" s="160"/>
      <c r="K65" s="160"/>
      <c r="L65" s="160"/>
      <c r="M65" s="160"/>
      <c r="N65" s="104" t="s">
        <v>124</v>
      </c>
      <c r="O65" s="80"/>
    </row>
    <row r="66" spans="1:15" ht="15.75" customHeight="1" x14ac:dyDescent="0.5">
      <c r="A66" s="80"/>
      <c r="B66" s="104" t="s">
        <v>124</v>
      </c>
      <c r="C66" s="104" t="s">
        <v>124</v>
      </c>
      <c r="D66" s="104" t="s">
        <v>124</v>
      </c>
      <c r="E66" s="104" t="s">
        <v>124</v>
      </c>
      <c r="F66" s="104" t="s">
        <v>124</v>
      </c>
      <c r="G66" s="104" t="s">
        <v>124</v>
      </c>
      <c r="H66" s="104" t="s">
        <v>124</v>
      </c>
      <c r="I66" s="104" t="s">
        <v>124</v>
      </c>
      <c r="J66" s="104" t="s">
        <v>124</v>
      </c>
      <c r="K66" s="104" t="s">
        <v>124</v>
      </c>
      <c r="L66" s="104"/>
      <c r="M66" s="104" t="s">
        <v>124</v>
      </c>
      <c r="N66" s="104" t="s">
        <v>124</v>
      </c>
      <c r="O66" s="80"/>
    </row>
    <row r="67" spans="1:15" ht="15.75" customHeight="1" x14ac:dyDescent="0.5">
      <c r="A67" s="80"/>
      <c r="B67" s="44"/>
      <c r="C67" s="44"/>
      <c r="D67" s="44"/>
      <c r="E67" s="44"/>
      <c r="F67" s="44"/>
      <c r="G67" s="44"/>
      <c r="H67" s="44"/>
      <c r="I67" s="44"/>
      <c r="J67" s="44"/>
      <c r="K67" s="44"/>
      <c r="L67" s="44"/>
      <c r="M67" s="44"/>
      <c r="N67" s="44"/>
      <c r="O67" s="80"/>
    </row>
    <row r="68" spans="1:15" ht="15.75" customHeight="1" x14ac:dyDescent="0.5"/>
    <row r="69" spans="1:15" ht="15.75" customHeight="1" x14ac:dyDescent="0.5"/>
    <row r="70" spans="1:15" ht="15.75" customHeight="1" x14ac:dyDescent="0.5"/>
    <row r="71" spans="1:15" ht="15.75" customHeight="1" x14ac:dyDescent="0.5"/>
    <row r="72" spans="1:15" ht="15.75" customHeight="1" x14ac:dyDescent="0.5"/>
    <row r="73" spans="1:15" ht="15.75" customHeight="1" x14ac:dyDescent="0.5"/>
    <row r="74" spans="1:15" ht="15.75" customHeight="1" x14ac:dyDescent="0.5"/>
    <row r="75" spans="1:15" ht="15.75" customHeight="1" x14ac:dyDescent="0.5"/>
    <row r="76" spans="1:15" ht="15.75" customHeight="1" x14ac:dyDescent="0.5"/>
    <row r="77" spans="1:15" ht="15.75" customHeight="1" x14ac:dyDescent="0.5"/>
    <row r="78" spans="1:15" ht="15.75" customHeight="1" x14ac:dyDescent="0.5"/>
    <row r="79" spans="1:15" ht="15.75" customHeight="1" x14ac:dyDescent="0.5"/>
    <row r="80" spans="1:15" ht="15.75" customHeight="1" x14ac:dyDescent="0.5"/>
    <row r="81" ht="15.75" customHeight="1" x14ac:dyDescent="0.5"/>
    <row r="82" ht="15.75" customHeight="1" x14ac:dyDescent="0.5"/>
    <row r="83" ht="15.75" customHeight="1" x14ac:dyDescent="0.5"/>
    <row r="84" ht="15.75" customHeight="1" x14ac:dyDescent="0.5"/>
    <row r="85" ht="15.75" customHeight="1" x14ac:dyDescent="0.5"/>
    <row r="86" ht="15.75" customHeight="1" x14ac:dyDescent="0.5"/>
    <row r="87" ht="15.75" customHeight="1" x14ac:dyDescent="0.5"/>
    <row r="88" ht="15.75" customHeight="1" x14ac:dyDescent="0.5"/>
    <row r="89" ht="15.75" customHeight="1" x14ac:dyDescent="0.5"/>
    <row r="90" ht="15.75" customHeight="1" x14ac:dyDescent="0.5"/>
    <row r="91" ht="15.75" customHeight="1" x14ac:dyDescent="0.5"/>
    <row r="92" ht="15.75" customHeight="1" x14ac:dyDescent="0.5"/>
    <row r="93" ht="15.75" customHeight="1" x14ac:dyDescent="0.5"/>
    <row r="94" ht="15.75" customHeight="1" x14ac:dyDescent="0.5"/>
    <row r="95" ht="15.75" customHeight="1" x14ac:dyDescent="0.5"/>
    <row r="96" ht="15.75" customHeight="1" x14ac:dyDescent="0.5"/>
    <row r="97" ht="15.75" customHeight="1" x14ac:dyDescent="0.5"/>
    <row r="98" ht="15.75" customHeight="1" x14ac:dyDescent="0.5"/>
    <row r="99" ht="15.75" customHeight="1" x14ac:dyDescent="0.5"/>
    <row r="100" ht="15.75" customHeight="1" x14ac:dyDescent="0.5"/>
    <row r="101" ht="15.75" customHeight="1" x14ac:dyDescent="0.5"/>
    <row r="102" ht="15.75" customHeight="1" x14ac:dyDescent="0.5"/>
    <row r="103" ht="15.75" customHeight="1" x14ac:dyDescent="0.5"/>
    <row r="104" ht="15.75" customHeight="1" x14ac:dyDescent="0.5"/>
    <row r="105" ht="15.75" customHeight="1" x14ac:dyDescent="0.5"/>
    <row r="106" ht="15.75" customHeight="1" x14ac:dyDescent="0.5"/>
    <row r="107" ht="15.75" customHeight="1" x14ac:dyDescent="0.5"/>
    <row r="108" ht="15.75" customHeight="1" x14ac:dyDescent="0.5"/>
    <row r="109" ht="15.75" customHeight="1" x14ac:dyDescent="0.5"/>
    <row r="110" ht="15.75" customHeight="1" x14ac:dyDescent="0.5"/>
    <row r="111" ht="15.75" customHeight="1" x14ac:dyDescent="0.5"/>
    <row r="112" ht="15.75" customHeight="1" x14ac:dyDescent="0.5"/>
    <row r="113" ht="15.75" customHeight="1" x14ac:dyDescent="0.5"/>
    <row r="114" ht="15.75" customHeight="1" x14ac:dyDescent="0.5"/>
    <row r="115" ht="15.75" customHeight="1" x14ac:dyDescent="0.5"/>
    <row r="116" ht="15.75" customHeight="1" x14ac:dyDescent="0.5"/>
    <row r="117" ht="15.75" customHeight="1" x14ac:dyDescent="0.5"/>
    <row r="118" ht="15.75" customHeight="1" x14ac:dyDescent="0.5"/>
    <row r="119" ht="15.75" customHeight="1" x14ac:dyDescent="0.5"/>
    <row r="120" ht="15.75" customHeight="1" x14ac:dyDescent="0.5"/>
    <row r="121" ht="15.75" customHeight="1" x14ac:dyDescent="0.5"/>
    <row r="122" ht="15.75" customHeight="1" x14ac:dyDescent="0.5"/>
    <row r="123" ht="15.75" customHeight="1" x14ac:dyDescent="0.5"/>
    <row r="124" ht="15.75" customHeight="1" x14ac:dyDescent="0.5"/>
    <row r="125" ht="15.75" customHeight="1" x14ac:dyDescent="0.5"/>
    <row r="126" ht="15.75" customHeight="1" x14ac:dyDescent="0.5"/>
    <row r="127" ht="15.75" customHeight="1" x14ac:dyDescent="0.5"/>
    <row r="128" ht="15.75" customHeight="1" x14ac:dyDescent="0.5"/>
    <row r="129" ht="15.75" customHeight="1" x14ac:dyDescent="0.5"/>
    <row r="130" ht="15.75" customHeight="1" x14ac:dyDescent="0.5"/>
    <row r="131" ht="15.75" customHeight="1" x14ac:dyDescent="0.5"/>
    <row r="132" ht="15.75" customHeight="1" x14ac:dyDescent="0.5"/>
    <row r="133" ht="15.75" customHeight="1" x14ac:dyDescent="0.5"/>
    <row r="134" ht="15.75" customHeight="1" x14ac:dyDescent="0.5"/>
    <row r="135" ht="15.75" customHeight="1" x14ac:dyDescent="0.5"/>
    <row r="136" ht="15.75" customHeight="1" x14ac:dyDescent="0.5"/>
    <row r="137" ht="15.75" customHeight="1" x14ac:dyDescent="0.5"/>
    <row r="138" ht="15.75" customHeight="1" x14ac:dyDescent="0.5"/>
    <row r="139" ht="15.75" customHeight="1" x14ac:dyDescent="0.5"/>
    <row r="140" ht="15.75" customHeight="1" x14ac:dyDescent="0.5"/>
    <row r="141" ht="15.75" customHeight="1" x14ac:dyDescent="0.5"/>
    <row r="142" ht="15.75" customHeight="1" x14ac:dyDescent="0.5"/>
    <row r="143" ht="15.75" customHeight="1" x14ac:dyDescent="0.5"/>
    <row r="144" ht="15.75" customHeight="1" x14ac:dyDescent="0.5"/>
    <row r="145" ht="15.75" customHeight="1" x14ac:dyDescent="0.5"/>
    <row r="146" ht="15.75" customHeight="1" x14ac:dyDescent="0.5"/>
    <row r="147" ht="15.75" customHeight="1" x14ac:dyDescent="0.5"/>
    <row r="148" ht="15.75" customHeight="1" x14ac:dyDescent="0.5"/>
    <row r="149" ht="15.75" customHeight="1" x14ac:dyDescent="0.5"/>
    <row r="150" ht="15.75" customHeight="1" x14ac:dyDescent="0.5"/>
    <row r="151" ht="15.75" customHeight="1" x14ac:dyDescent="0.5"/>
    <row r="152" ht="15.75" customHeight="1" x14ac:dyDescent="0.5"/>
    <row r="153" ht="15.75" customHeight="1" x14ac:dyDescent="0.5"/>
    <row r="154" ht="15.75" customHeight="1" x14ac:dyDescent="0.5"/>
    <row r="155" ht="15.75" customHeight="1" x14ac:dyDescent="0.5"/>
    <row r="156" ht="15.75" customHeight="1" x14ac:dyDescent="0.5"/>
    <row r="157" ht="15.75" customHeight="1" x14ac:dyDescent="0.5"/>
    <row r="158" ht="15.75" customHeight="1" x14ac:dyDescent="0.5"/>
    <row r="159" ht="15.75" customHeight="1" x14ac:dyDescent="0.5"/>
    <row r="160" ht="15.75" customHeight="1" x14ac:dyDescent="0.5"/>
    <row r="161" ht="15.75" customHeight="1" x14ac:dyDescent="0.5"/>
    <row r="162" ht="15.75" customHeight="1" x14ac:dyDescent="0.5"/>
    <row r="163" ht="15.75" customHeight="1" x14ac:dyDescent="0.5"/>
    <row r="164" ht="15.75" customHeight="1" x14ac:dyDescent="0.5"/>
    <row r="165" ht="15.75" customHeight="1" x14ac:dyDescent="0.5"/>
    <row r="166" ht="15.75" customHeight="1" x14ac:dyDescent="0.5"/>
    <row r="167" ht="15.75" customHeight="1" x14ac:dyDescent="0.5"/>
    <row r="168" ht="15.75" customHeight="1" x14ac:dyDescent="0.5"/>
    <row r="169" ht="15.75" customHeight="1" x14ac:dyDescent="0.5"/>
    <row r="170" ht="15.75" customHeight="1" x14ac:dyDescent="0.5"/>
    <row r="171" ht="15.75" customHeight="1" x14ac:dyDescent="0.5"/>
    <row r="172" ht="15.75" customHeight="1" x14ac:dyDescent="0.5"/>
    <row r="173" ht="15.75" customHeight="1" x14ac:dyDescent="0.5"/>
    <row r="174" ht="15.75" customHeight="1" x14ac:dyDescent="0.5"/>
    <row r="175" ht="15.75" customHeight="1" x14ac:dyDescent="0.5"/>
    <row r="176" ht="15.75" customHeight="1" x14ac:dyDescent="0.5"/>
    <row r="177" ht="15.75" customHeight="1" x14ac:dyDescent="0.5"/>
    <row r="178" ht="15.75" customHeight="1" x14ac:dyDescent="0.5"/>
    <row r="179" ht="15.75" customHeight="1" x14ac:dyDescent="0.5"/>
    <row r="180" ht="15.75" customHeight="1" x14ac:dyDescent="0.5"/>
    <row r="181" ht="15.75" customHeight="1" x14ac:dyDescent="0.5"/>
    <row r="182" ht="15.75" customHeight="1" x14ac:dyDescent="0.5"/>
    <row r="183" ht="15.75" customHeight="1" x14ac:dyDescent="0.5"/>
    <row r="184" ht="15.75" customHeight="1" x14ac:dyDescent="0.5"/>
    <row r="185" ht="15.75" customHeight="1" x14ac:dyDescent="0.5"/>
    <row r="186" ht="15.75" customHeight="1" x14ac:dyDescent="0.5"/>
    <row r="187" ht="15.75" customHeight="1" x14ac:dyDescent="0.5"/>
    <row r="188" ht="15.75" customHeight="1" x14ac:dyDescent="0.5"/>
    <row r="189" ht="15.75" customHeight="1" x14ac:dyDescent="0.5"/>
    <row r="190" ht="15.75" customHeight="1" x14ac:dyDescent="0.5"/>
    <row r="191" ht="15.75" customHeight="1" x14ac:dyDescent="0.5"/>
    <row r="192" ht="15.75" customHeight="1" x14ac:dyDescent="0.5"/>
    <row r="193" ht="15.75" customHeight="1" x14ac:dyDescent="0.5"/>
    <row r="194" ht="15.75" customHeight="1" x14ac:dyDescent="0.5"/>
    <row r="195" ht="15.75" customHeight="1" x14ac:dyDescent="0.5"/>
    <row r="196" ht="15.75" customHeight="1" x14ac:dyDescent="0.5"/>
    <row r="197" ht="15.75" customHeight="1" x14ac:dyDescent="0.5"/>
    <row r="198" ht="15.75" customHeight="1" x14ac:dyDescent="0.5"/>
    <row r="199" ht="15.75" customHeight="1" x14ac:dyDescent="0.5"/>
    <row r="200" ht="15.75" customHeight="1" x14ac:dyDescent="0.5"/>
    <row r="201" ht="15.75" customHeight="1" x14ac:dyDescent="0.5"/>
    <row r="202" ht="15.75" customHeight="1" x14ac:dyDescent="0.5"/>
    <row r="203" ht="15.75" customHeight="1" x14ac:dyDescent="0.5"/>
    <row r="204" ht="15.75" customHeight="1" x14ac:dyDescent="0.5"/>
    <row r="205" ht="15.75" customHeight="1" x14ac:dyDescent="0.5"/>
    <row r="206" ht="15.75" customHeight="1" x14ac:dyDescent="0.5"/>
    <row r="207" ht="15.75" customHeight="1" x14ac:dyDescent="0.5"/>
    <row r="208" ht="15.75" customHeight="1" x14ac:dyDescent="0.5"/>
    <row r="209" ht="15.75" customHeight="1" x14ac:dyDescent="0.5"/>
    <row r="210" ht="15.75" customHeight="1" x14ac:dyDescent="0.5"/>
    <row r="211" ht="15.75" customHeight="1" x14ac:dyDescent="0.5"/>
    <row r="212" ht="15.75" customHeight="1" x14ac:dyDescent="0.5"/>
    <row r="213" ht="15.75" customHeight="1" x14ac:dyDescent="0.5"/>
    <row r="214" ht="15.75" customHeight="1" x14ac:dyDescent="0.5"/>
    <row r="215" ht="15.75" customHeight="1" x14ac:dyDescent="0.5"/>
    <row r="216" ht="15.75" customHeight="1" x14ac:dyDescent="0.5"/>
    <row r="217" ht="15.75" customHeight="1" x14ac:dyDescent="0.5"/>
    <row r="218" ht="15.75" customHeight="1" x14ac:dyDescent="0.5"/>
    <row r="219" ht="15.75" customHeight="1" x14ac:dyDescent="0.5"/>
    <row r="220" ht="15.75" customHeight="1" x14ac:dyDescent="0.5"/>
    <row r="221" ht="15.75" customHeight="1" x14ac:dyDescent="0.5"/>
    <row r="222" ht="15.75" customHeight="1" x14ac:dyDescent="0.5"/>
    <row r="223" ht="15.75" customHeight="1" x14ac:dyDescent="0.5"/>
    <row r="224" ht="15.75" customHeight="1" x14ac:dyDescent="0.5"/>
    <row r="225" ht="15.75" customHeight="1" x14ac:dyDescent="0.5"/>
    <row r="226" ht="15.75" customHeight="1" x14ac:dyDescent="0.5"/>
    <row r="227" ht="15.75" customHeight="1" x14ac:dyDescent="0.5"/>
    <row r="228" ht="15.75" customHeight="1" x14ac:dyDescent="0.5"/>
    <row r="229" ht="15.75" customHeight="1" x14ac:dyDescent="0.5"/>
    <row r="230" ht="15.75" customHeight="1" x14ac:dyDescent="0.5"/>
    <row r="231" ht="15.75" customHeight="1" x14ac:dyDescent="0.5"/>
    <row r="232" ht="15.75" customHeight="1" x14ac:dyDescent="0.5"/>
    <row r="233" ht="15.75" customHeight="1" x14ac:dyDescent="0.5"/>
    <row r="234" ht="15.75" customHeight="1" x14ac:dyDescent="0.5"/>
    <row r="235" ht="15.75" customHeight="1" x14ac:dyDescent="0.5"/>
    <row r="236" ht="15.75" customHeight="1" x14ac:dyDescent="0.5"/>
    <row r="237" ht="15.75" customHeight="1" x14ac:dyDescent="0.5"/>
    <row r="238" ht="15.75" customHeight="1" x14ac:dyDescent="0.5"/>
    <row r="239" ht="15.75" customHeight="1" x14ac:dyDescent="0.5"/>
    <row r="240" ht="15.75" customHeight="1" x14ac:dyDescent="0.5"/>
    <row r="241" ht="15.75" customHeight="1" x14ac:dyDescent="0.5"/>
    <row r="242" ht="15.75" customHeight="1" x14ac:dyDescent="0.5"/>
    <row r="243" ht="15.75" customHeight="1" x14ac:dyDescent="0.5"/>
    <row r="244" ht="15.75" customHeight="1" x14ac:dyDescent="0.5"/>
    <row r="245" ht="15.75" customHeight="1" x14ac:dyDescent="0.5"/>
    <row r="246" ht="15.75" customHeight="1" x14ac:dyDescent="0.5"/>
    <row r="247" ht="15.75" customHeight="1" x14ac:dyDescent="0.5"/>
    <row r="248" ht="15.75" customHeight="1" x14ac:dyDescent="0.5"/>
    <row r="249" ht="15.75" customHeight="1" x14ac:dyDescent="0.5"/>
    <row r="250" ht="15.75" customHeight="1" x14ac:dyDescent="0.5"/>
    <row r="251" ht="15.75" customHeight="1" x14ac:dyDescent="0.5"/>
    <row r="252" ht="15.75" customHeight="1" x14ac:dyDescent="0.5"/>
    <row r="253" ht="15.75" customHeight="1" x14ac:dyDescent="0.5"/>
    <row r="254" ht="15.75" customHeight="1" x14ac:dyDescent="0.5"/>
    <row r="255" ht="15.75" customHeight="1" x14ac:dyDescent="0.5"/>
    <row r="256" ht="15.75" customHeight="1" x14ac:dyDescent="0.5"/>
    <row r="257" ht="15.75" customHeight="1" x14ac:dyDescent="0.5"/>
    <row r="258" ht="15.75" customHeight="1" x14ac:dyDescent="0.5"/>
    <row r="259" ht="15.75" customHeight="1" x14ac:dyDescent="0.5"/>
    <row r="260" ht="15.75" customHeight="1" x14ac:dyDescent="0.5"/>
    <row r="261" ht="15.75" customHeight="1" x14ac:dyDescent="0.5"/>
    <row r="262" ht="15.75" customHeight="1" x14ac:dyDescent="0.5"/>
    <row r="263" ht="15.75" customHeight="1" x14ac:dyDescent="0.5"/>
    <row r="264" ht="15.75" customHeight="1" x14ac:dyDescent="0.5"/>
    <row r="265" ht="15.75" customHeight="1" x14ac:dyDescent="0.5"/>
    <row r="266" ht="15.75" customHeight="1" x14ac:dyDescent="0.5"/>
    <row r="267" ht="15.75" customHeight="1" x14ac:dyDescent="0.5"/>
    <row r="268" ht="15.75" customHeight="1" x14ac:dyDescent="0.5"/>
    <row r="269" ht="15.75" customHeight="1" x14ac:dyDescent="0.5"/>
    <row r="270" ht="15.75" customHeight="1" x14ac:dyDescent="0.5"/>
    <row r="271" ht="15.75" customHeight="1" x14ac:dyDescent="0.5"/>
    <row r="272" ht="15.75" customHeight="1" x14ac:dyDescent="0.5"/>
    <row r="273" ht="15.75" customHeight="1" x14ac:dyDescent="0.5"/>
    <row r="274" ht="15.75" customHeight="1" x14ac:dyDescent="0.5"/>
    <row r="275" ht="15.75" customHeight="1" x14ac:dyDescent="0.5"/>
    <row r="276" ht="15.75" customHeight="1" x14ac:dyDescent="0.5"/>
    <row r="277" ht="15.75" customHeight="1" x14ac:dyDescent="0.5"/>
    <row r="278" ht="15.75" customHeight="1" x14ac:dyDescent="0.5"/>
    <row r="279" ht="15.75" customHeight="1" x14ac:dyDescent="0.5"/>
    <row r="280" ht="15.75" customHeight="1" x14ac:dyDescent="0.5"/>
    <row r="281" ht="15.75" customHeight="1" x14ac:dyDescent="0.5"/>
    <row r="282" ht="15.75" customHeight="1" x14ac:dyDescent="0.5"/>
    <row r="283" ht="15.75" customHeight="1" x14ac:dyDescent="0.5"/>
    <row r="284" ht="15.75" customHeight="1" x14ac:dyDescent="0.5"/>
    <row r="285" ht="15.75" customHeight="1" x14ac:dyDescent="0.5"/>
    <row r="286" ht="15.75" customHeight="1" x14ac:dyDescent="0.5"/>
    <row r="287" ht="15.75" customHeight="1" x14ac:dyDescent="0.5"/>
    <row r="288" ht="15.75" customHeight="1" x14ac:dyDescent="0.5"/>
    <row r="289" ht="15.75" customHeight="1" x14ac:dyDescent="0.5"/>
    <row r="290" ht="15.75" customHeight="1" x14ac:dyDescent="0.5"/>
    <row r="291" ht="15.75" customHeight="1" x14ac:dyDescent="0.5"/>
    <row r="292" ht="15.75" customHeight="1" x14ac:dyDescent="0.5"/>
    <row r="293" ht="15.75" customHeight="1" x14ac:dyDescent="0.5"/>
    <row r="294" ht="15.75" customHeight="1" x14ac:dyDescent="0.5"/>
    <row r="295" ht="15.75" customHeight="1" x14ac:dyDescent="0.5"/>
    <row r="296" ht="15.75" customHeight="1" x14ac:dyDescent="0.5"/>
    <row r="297" ht="15.75" customHeight="1" x14ac:dyDescent="0.5"/>
    <row r="298" ht="15.75" customHeight="1" x14ac:dyDescent="0.5"/>
    <row r="299" ht="15.75" customHeight="1" x14ac:dyDescent="0.5"/>
    <row r="300" ht="15.75" customHeight="1" x14ac:dyDescent="0.5"/>
    <row r="301" ht="15.75" customHeight="1" x14ac:dyDescent="0.5"/>
    <row r="302" ht="15.75" customHeight="1" x14ac:dyDescent="0.5"/>
    <row r="303" ht="15.75" customHeight="1" x14ac:dyDescent="0.5"/>
    <row r="304" ht="15.75" customHeight="1" x14ac:dyDescent="0.5"/>
    <row r="305" ht="15.75" customHeight="1" x14ac:dyDescent="0.5"/>
    <row r="306" ht="15.75" customHeight="1" x14ac:dyDescent="0.5"/>
    <row r="307" ht="15.75" customHeight="1" x14ac:dyDescent="0.5"/>
    <row r="308" ht="15.75" customHeight="1" x14ac:dyDescent="0.5"/>
    <row r="309" ht="15.75" customHeight="1" x14ac:dyDescent="0.5"/>
    <row r="310" ht="15.75" customHeight="1" x14ac:dyDescent="0.5"/>
    <row r="311" ht="15.75" customHeight="1" x14ac:dyDescent="0.5"/>
    <row r="312" ht="15.75" customHeight="1" x14ac:dyDescent="0.5"/>
    <row r="313" ht="15.75" customHeight="1" x14ac:dyDescent="0.5"/>
    <row r="314" ht="15.75" customHeight="1" x14ac:dyDescent="0.5"/>
    <row r="315" ht="15.75" customHeight="1" x14ac:dyDescent="0.5"/>
    <row r="316" ht="15.75" customHeight="1" x14ac:dyDescent="0.5"/>
    <row r="317" ht="15.75" customHeight="1" x14ac:dyDescent="0.5"/>
    <row r="318" ht="15.75" customHeight="1" x14ac:dyDescent="0.5"/>
    <row r="319" ht="15.75" customHeight="1" x14ac:dyDescent="0.5"/>
    <row r="320" ht="15.75" customHeight="1" x14ac:dyDescent="0.5"/>
    <row r="321" ht="15.75" customHeight="1" x14ac:dyDescent="0.5"/>
    <row r="322" ht="15.75" customHeight="1" x14ac:dyDescent="0.5"/>
    <row r="323" ht="15.75" customHeight="1" x14ac:dyDescent="0.5"/>
    <row r="324" ht="15.75" customHeight="1" x14ac:dyDescent="0.5"/>
    <row r="325" ht="15.75" customHeight="1" x14ac:dyDescent="0.5"/>
    <row r="326" ht="15.75" customHeight="1" x14ac:dyDescent="0.5"/>
    <row r="327" ht="15.75" customHeight="1" x14ac:dyDescent="0.5"/>
    <row r="328" ht="15.75" customHeight="1" x14ac:dyDescent="0.5"/>
    <row r="329" ht="15.75" customHeight="1" x14ac:dyDescent="0.5"/>
    <row r="330" ht="15.75" customHeight="1" x14ac:dyDescent="0.5"/>
    <row r="331" ht="15.75" customHeight="1" x14ac:dyDescent="0.5"/>
    <row r="332" ht="15.75" customHeight="1" x14ac:dyDescent="0.5"/>
    <row r="333" ht="15.75" customHeight="1" x14ac:dyDescent="0.5"/>
    <row r="334" ht="15.75" customHeight="1" x14ac:dyDescent="0.5"/>
    <row r="335" ht="15.75" customHeight="1" x14ac:dyDescent="0.5"/>
    <row r="336" ht="15.75" customHeight="1" x14ac:dyDescent="0.5"/>
    <row r="337" ht="15.75" customHeight="1" x14ac:dyDescent="0.5"/>
    <row r="338" ht="15.75" customHeight="1" x14ac:dyDescent="0.5"/>
    <row r="339" ht="15.75" customHeight="1" x14ac:dyDescent="0.5"/>
    <row r="340" ht="15.75" customHeight="1" x14ac:dyDescent="0.5"/>
    <row r="341" ht="15.75" customHeight="1" x14ac:dyDescent="0.5"/>
    <row r="342" ht="15.75" customHeight="1" x14ac:dyDescent="0.5"/>
    <row r="343" ht="15.75" customHeight="1" x14ac:dyDescent="0.5"/>
    <row r="344" ht="15.75" customHeight="1" x14ac:dyDescent="0.5"/>
    <row r="345" ht="15.75" customHeight="1" x14ac:dyDescent="0.5"/>
    <row r="346" ht="15.75" customHeight="1" x14ac:dyDescent="0.5"/>
    <row r="347" ht="15.75" customHeight="1" x14ac:dyDescent="0.5"/>
    <row r="348" ht="15.75" customHeight="1" x14ac:dyDescent="0.5"/>
    <row r="349" ht="15.75" customHeight="1" x14ac:dyDescent="0.5"/>
    <row r="350" ht="15.75" customHeight="1" x14ac:dyDescent="0.5"/>
    <row r="351" ht="15.75" customHeight="1" x14ac:dyDescent="0.5"/>
    <row r="352" ht="15.75" customHeight="1" x14ac:dyDescent="0.5"/>
    <row r="353" ht="15.75" customHeight="1" x14ac:dyDescent="0.5"/>
    <row r="354" ht="15.75" customHeight="1" x14ac:dyDescent="0.5"/>
    <row r="355" ht="15.75" customHeight="1" x14ac:dyDescent="0.5"/>
    <row r="356" ht="15.75" customHeight="1" x14ac:dyDescent="0.5"/>
    <row r="357" ht="15.75" customHeight="1" x14ac:dyDescent="0.5"/>
    <row r="358" ht="15.75" customHeight="1" x14ac:dyDescent="0.5"/>
    <row r="359" ht="15.75" customHeight="1" x14ac:dyDescent="0.5"/>
    <row r="360" ht="15.75" customHeight="1" x14ac:dyDescent="0.5"/>
    <row r="361" ht="15.75" customHeight="1" x14ac:dyDescent="0.5"/>
    <row r="362" ht="15.75" customHeight="1" x14ac:dyDescent="0.5"/>
    <row r="363" ht="15.75" customHeight="1" x14ac:dyDescent="0.5"/>
    <row r="364" ht="15.75" customHeight="1" x14ac:dyDescent="0.5"/>
    <row r="365" ht="15.75" customHeight="1" x14ac:dyDescent="0.5"/>
    <row r="366" ht="15.75" customHeight="1" x14ac:dyDescent="0.5"/>
    <row r="367" ht="15.75" customHeight="1" x14ac:dyDescent="0.5"/>
    <row r="368" ht="15.75" customHeight="1" x14ac:dyDescent="0.5"/>
    <row r="369" ht="15.75" customHeight="1" x14ac:dyDescent="0.5"/>
    <row r="370" ht="15.75" customHeight="1" x14ac:dyDescent="0.5"/>
    <row r="371" ht="15.75" customHeight="1" x14ac:dyDescent="0.5"/>
    <row r="372" ht="15.75" customHeight="1" x14ac:dyDescent="0.5"/>
    <row r="373" ht="15.75" customHeight="1" x14ac:dyDescent="0.5"/>
    <row r="374" ht="15.75" customHeight="1" x14ac:dyDescent="0.5"/>
    <row r="375" ht="15.75" customHeight="1" x14ac:dyDescent="0.5"/>
    <row r="376" ht="15.75" customHeight="1" x14ac:dyDescent="0.5"/>
    <row r="377" ht="15.75" customHeight="1" x14ac:dyDescent="0.5"/>
    <row r="378" ht="15.75" customHeight="1" x14ac:dyDescent="0.5"/>
    <row r="379" ht="15.75" customHeight="1" x14ac:dyDescent="0.5"/>
    <row r="380" ht="15.75" customHeight="1" x14ac:dyDescent="0.5"/>
    <row r="381" ht="15.75" customHeight="1" x14ac:dyDescent="0.5"/>
    <row r="382" ht="15.75" customHeight="1" x14ac:dyDescent="0.5"/>
    <row r="383" ht="15.75" customHeight="1" x14ac:dyDescent="0.5"/>
    <row r="384" ht="15.75" customHeight="1" x14ac:dyDescent="0.5"/>
    <row r="385" ht="15.75" customHeight="1" x14ac:dyDescent="0.5"/>
    <row r="386" ht="15.75" customHeight="1" x14ac:dyDescent="0.5"/>
    <row r="387" ht="15.75" customHeight="1" x14ac:dyDescent="0.5"/>
    <row r="388" ht="15.75" customHeight="1" x14ac:dyDescent="0.5"/>
    <row r="389" ht="15.75" customHeight="1" x14ac:dyDescent="0.5"/>
    <row r="390" ht="15.75" customHeight="1" x14ac:dyDescent="0.5"/>
    <row r="391" ht="15.75" customHeight="1" x14ac:dyDescent="0.5"/>
    <row r="392" ht="15.75" customHeight="1" x14ac:dyDescent="0.5"/>
    <row r="393" ht="15.75" customHeight="1" x14ac:dyDescent="0.5"/>
    <row r="394" ht="15.75" customHeight="1" x14ac:dyDescent="0.5"/>
    <row r="395" ht="15.75" customHeight="1" x14ac:dyDescent="0.5"/>
    <row r="396" ht="15.75" customHeight="1" x14ac:dyDescent="0.5"/>
    <row r="397" ht="15.75" customHeight="1" x14ac:dyDescent="0.5"/>
    <row r="398" ht="15.75" customHeight="1" x14ac:dyDescent="0.5"/>
    <row r="399" ht="15.75" customHeight="1" x14ac:dyDescent="0.5"/>
    <row r="400" ht="15.75" customHeight="1" x14ac:dyDescent="0.5"/>
    <row r="401" ht="15.75" customHeight="1" x14ac:dyDescent="0.5"/>
    <row r="402" ht="15.75" customHeight="1" x14ac:dyDescent="0.5"/>
    <row r="403" ht="15.75" customHeight="1" x14ac:dyDescent="0.5"/>
    <row r="404" ht="15.75" customHeight="1" x14ac:dyDescent="0.5"/>
    <row r="405" ht="15.75" customHeight="1" x14ac:dyDescent="0.5"/>
    <row r="406" ht="15.75" customHeight="1" x14ac:dyDescent="0.5"/>
    <row r="407" ht="15.75" customHeight="1" x14ac:dyDescent="0.5"/>
    <row r="408" ht="15.75" customHeight="1" x14ac:dyDescent="0.5"/>
    <row r="409" ht="15.75" customHeight="1" x14ac:dyDescent="0.5"/>
    <row r="410" ht="15.75" customHeight="1" x14ac:dyDescent="0.5"/>
    <row r="411" ht="15.75" customHeight="1" x14ac:dyDescent="0.5"/>
    <row r="412" ht="15.75" customHeight="1" x14ac:dyDescent="0.5"/>
    <row r="413" ht="15.75" customHeight="1" x14ac:dyDescent="0.5"/>
    <row r="414" ht="15.75" customHeight="1" x14ac:dyDescent="0.5"/>
    <row r="415" ht="15.75" customHeight="1" x14ac:dyDescent="0.5"/>
    <row r="416" ht="15.75" customHeight="1" x14ac:dyDescent="0.5"/>
    <row r="417" ht="15.75" customHeight="1" x14ac:dyDescent="0.5"/>
    <row r="418" ht="15.75" customHeight="1" x14ac:dyDescent="0.5"/>
    <row r="419" ht="15.75" customHeight="1" x14ac:dyDescent="0.5"/>
    <row r="420" ht="15.75" customHeight="1" x14ac:dyDescent="0.5"/>
    <row r="421" ht="15.75" customHeight="1" x14ac:dyDescent="0.5"/>
    <row r="422" ht="15.75" customHeight="1" x14ac:dyDescent="0.5"/>
    <row r="423" ht="15.75" customHeight="1" x14ac:dyDescent="0.5"/>
    <row r="424" ht="15.75" customHeight="1" x14ac:dyDescent="0.5"/>
    <row r="425" ht="15.75" customHeight="1" x14ac:dyDescent="0.5"/>
    <row r="426" ht="15.75" customHeight="1" x14ac:dyDescent="0.5"/>
    <row r="427" ht="15.75" customHeight="1" x14ac:dyDescent="0.5"/>
    <row r="428" ht="15.75" customHeight="1" x14ac:dyDescent="0.5"/>
    <row r="429" ht="15.75" customHeight="1" x14ac:dyDescent="0.5"/>
    <row r="430" ht="15.75" customHeight="1" x14ac:dyDescent="0.5"/>
    <row r="431" ht="15.75" customHeight="1" x14ac:dyDescent="0.5"/>
    <row r="432" ht="15.75" customHeight="1" x14ac:dyDescent="0.5"/>
    <row r="433" ht="15.75" customHeight="1" x14ac:dyDescent="0.5"/>
    <row r="434" ht="15.75" customHeight="1" x14ac:dyDescent="0.5"/>
    <row r="435" ht="15.75" customHeight="1" x14ac:dyDescent="0.5"/>
    <row r="436" ht="15.75" customHeight="1" x14ac:dyDescent="0.5"/>
    <row r="437" ht="15.75" customHeight="1" x14ac:dyDescent="0.5"/>
    <row r="438" ht="15.75" customHeight="1" x14ac:dyDescent="0.5"/>
    <row r="439" ht="15.75" customHeight="1" x14ac:dyDescent="0.5"/>
    <row r="440" ht="15.75" customHeight="1" x14ac:dyDescent="0.5"/>
    <row r="441" ht="15.75" customHeight="1" x14ac:dyDescent="0.5"/>
    <row r="442" ht="15.75" customHeight="1" x14ac:dyDescent="0.5"/>
    <row r="443" ht="15.75" customHeight="1" x14ac:dyDescent="0.5"/>
    <row r="444" ht="15.75" customHeight="1" x14ac:dyDescent="0.5"/>
    <row r="445" ht="15.75" customHeight="1" x14ac:dyDescent="0.5"/>
    <row r="446" ht="15.75" customHeight="1" x14ac:dyDescent="0.5"/>
    <row r="447" ht="15.75" customHeight="1" x14ac:dyDescent="0.5"/>
    <row r="448" ht="15.75" customHeight="1" x14ac:dyDescent="0.5"/>
    <row r="449" ht="15.75" customHeight="1" x14ac:dyDescent="0.5"/>
    <row r="450" ht="15.75" customHeight="1" x14ac:dyDescent="0.5"/>
    <row r="451" ht="15.75" customHeight="1" x14ac:dyDescent="0.5"/>
    <row r="452" ht="15.75" customHeight="1" x14ac:dyDescent="0.5"/>
    <row r="453" ht="15.75" customHeight="1" x14ac:dyDescent="0.5"/>
    <row r="454" ht="15.75" customHeight="1" x14ac:dyDescent="0.5"/>
    <row r="455" ht="15.75" customHeight="1" x14ac:dyDescent="0.5"/>
    <row r="456" ht="15.75" customHeight="1" x14ac:dyDescent="0.5"/>
    <row r="457" ht="15.75" customHeight="1" x14ac:dyDescent="0.5"/>
    <row r="458" ht="15.75" customHeight="1" x14ac:dyDescent="0.5"/>
    <row r="459" ht="15.75" customHeight="1" x14ac:dyDescent="0.5"/>
    <row r="460" ht="15.75" customHeight="1" x14ac:dyDescent="0.5"/>
    <row r="461" ht="15.75" customHeight="1" x14ac:dyDescent="0.5"/>
    <row r="462" ht="15.75" customHeight="1" x14ac:dyDescent="0.5"/>
    <row r="463" ht="15.75" customHeight="1" x14ac:dyDescent="0.5"/>
    <row r="464" ht="15.75" customHeight="1" x14ac:dyDescent="0.5"/>
    <row r="465" ht="15.75" customHeight="1" x14ac:dyDescent="0.5"/>
    <row r="466" ht="15.75" customHeight="1" x14ac:dyDescent="0.5"/>
    <row r="467" ht="15.75" customHeight="1" x14ac:dyDescent="0.5"/>
    <row r="468" ht="15.75" customHeight="1" x14ac:dyDescent="0.5"/>
    <row r="469" ht="15.75" customHeight="1" x14ac:dyDescent="0.5"/>
    <row r="470" ht="15.75" customHeight="1" x14ac:dyDescent="0.5"/>
    <row r="471" ht="15.75" customHeight="1" x14ac:dyDescent="0.5"/>
    <row r="472" ht="15.75" customHeight="1" x14ac:dyDescent="0.5"/>
    <row r="473" ht="15.75" customHeight="1" x14ac:dyDescent="0.5"/>
    <row r="474" ht="15.75" customHeight="1" x14ac:dyDescent="0.5"/>
    <row r="475" ht="15.75" customHeight="1" x14ac:dyDescent="0.5"/>
    <row r="476" ht="15.75" customHeight="1" x14ac:dyDescent="0.5"/>
    <row r="477" ht="15.75" customHeight="1" x14ac:dyDescent="0.5"/>
    <row r="478" ht="15.75" customHeight="1" x14ac:dyDescent="0.5"/>
    <row r="479" ht="15.75" customHeight="1" x14ac:dyDescent="0.5"/>
    <row r="480" ht="15.75" customHeight="1" x14ac:dyDescent="0.5"/>
    <row r="481" ht="15.75" customHeight="1" x14ac:dyDescent="0.5"/>
    <row r="482" ht="15.75" customHeight="1" x14ac:dyDescent="0.5"/>
    <row r="483" ht="15.75" customHeight="1" x14ac:dyDescent="0.5"/>
    <row r="484" ht="15.75" customHeight="1" x14ac:dyDescent="0.5"/>
    <row r="485" ht="15.75" customHeight="1" x14ac:dyDescent="0.5"/>
    <row r="486" ht="15.75" customHeight="1" x14ac:dyDescent="0.5"/>
    <row r="487" ht="15.75" customHeight="1" x14ac:dyDescent="0.5"/>
    <row r="488" ht="15.75" customHeight="1" x14ac:dyDescent="0.5"/>
    <row r="489" ht="15.75" customHeight="1" x14ac:dyDescent="0.5"/>
    <row r="490" ht="15.75" customHeight="1" x14ac:dyDescent="0.5"/>
    <row r="491" ht="15.75" customHeight="1" x14ac:dyDescent="0.5"/>
    <row r="492" ht="15.75" customHeight="1" x14ac:dyDescent="0.5"/>
    <row r="493" ht="15.75" customHeight="1" x14ac:dyDescent="0.5"/>
    <row r="494" ht="15.75" customHeight="1" x14ac:dyDescent="0.5"/>
    <row r="495" ht="15.75" customHeight="1" x14ac:dyDescent="0.5"/>
    <row r="496" ht="15.75" customHeight="1" x14ac:dyDescent="0.5"/>
    <row r="497" ht="15.75" customHeight="1" x14ac:dyDescent="0.5"/>
    <row r="498" ht="15.75" customHeight="1" x14ac:dyDescent="0.5"/>
    <row r="499" ht="15.75" customHeight="1" x14ac:dyDescent="0.5"/>
    <row r="500" ht="15.75" customHeight="1" x14ac:dyDescent="0.5"/>
    <row r="501" ht="15.75" customHeight="1" x14ac:dyDescent="0.5"/>
    <row r="502" ht="15.75" customHeight="1" x14ac:dyDescent="0.5"/>
    <row r="503" ht="15.75" customHeight="1" x14ac:dyDescent="0.5"/>
    <row r="504" ht="15.75" customHeight="1" x14ac:dyDescent="0.5"/>
    <row r="505" ht="15.75" customHeight="1" x14ac:dyDescent="0.5"/>
    <row r="506" ht="15.75" customHeight="1" x14ac:dyDescent="0.5"/>
    <row r="507" ht="15.75" customHeight="1" x14ac:dyDescent="0.5"/>
    <row r="508" ht="15.75" customHeight="1" x14ac:dyDescent="0.5"/>
    <row r="509" ht="15.75" customHeight="1" x14ac:dyDescent="0.5"/>
    <row r="510" ht="15.75" customHeight="1" x14ac:dyDescent="0.5"/>
    <row r="511" ht="15.75" customHeight="1" x14ac:dyDescent="0.5"/>
    <row r="512" ht="15.75" customHeight="1" x14ac:dyDescent="0.5"/>
    <row r="513" ht="15.75" customHeight="1" x14ac:dyDescent="0.5"/>
    <row r="514" ht="15.75" customHeight="1" x14ac:dyDescent="0.5"/>
    <row r="515" ht="15.75" customHeight="1" x14ac:dyDescent="0.5"/>
    <row r="516" ht="15.75" customHeight="1" x14ac:dyDescent="0.5"/>
    <row r="517" ht="15.75" customHeight="1" x14ac:dyDescent="0.5"/>
    <row r="518" ht="15.75" customHeight="1" x14ac:dyDescent="0.5"/>
    <row r="519" ht="15.75" customHeight="1" x14ac:dyDescent="0.5"/>
    <row r="520" ht="15.75" customHeight="1" x14ac:dyDescent="0.5"/>
    <row r="521" ht="15.75" customHeight="1" x14ac:dyDescent="0.5"/>
    <row r="522" ht="15.75" customHeight="1" x14ac:dyDescent="0.5"/>
    <row r="523" ht="15.75" customHeight="1" x14ac:dyDescent="0.5"/>
    <row r="524" ht="15.75" customHeight="1" x14ac:dyDescent="0.5"/>
    <row r="525" ht="15.75" customHeight="1" x14ac:dyDescent="0.5"/>
    <row r="526" ht="15.75" customHeight="1" x14ac:dyDescent="0.5"/>
    <row r="527" ht="15.75" customHeight="1" x14ac:dyDescent="0.5"/>
    <row r="528" ht="15.75" customHeight="1" x14ac:dyDescent="0.5"/>
    <row r="529" ht="15.75" customHeight="1" x14ac:dyDescent="0.5"/>
    <row r="530" ht="15.75" customHeight="1" x14ac:dyDescent="0.5"/>
    <row r="531" ht="15.75" customHeight="1" x14ac:dyDescent="0.5"/>
    <row r="532" ht="15.75" customHeight="1" x14ac:dyDescent="0.5"/>
    <row r="533" ht="15.75" customHeight="1" x14ac:dyDescent="0.5"/>
    <row r="534" ht="15.75" customHeight="1" x14ac:dyDescent="0.5"/>
    <row r="535" ht="15.75" customHeight="1" x14ac:dyDescent="0.5"/>
    <row r="536" ht="15.75" customHeight="1" x14ac:dyDescent="0.5"/>
    <row r="537" ht="15.75" customHeight="1" x14ac:dyDescent="0.5"/>
    <row r="538" ht="15.75" customHeight="1" x14ac:dyDescent="0.5"/>
    <row r="539" ht="15.75" customHeight="1" x14ac:dyDescent="0.5"/>
    <row r="540" ht="15.75" customHeight="1" x14ac:dyDescent="0.5"/>
    <row r="541" ht="15.75" customHeight="1" x14ac:dyDescent="0.5"/>
    <row r="542" ht="15.75" customHeight="1" x14ac:dyDescent="0.5"/>
    <row r="543" ht="15.75" customHeight="1" x14ac:dyDescent="0.5"/>
    <row r="544" ht="15.75" customHeight="1" x14ac:dyDescent="0.5"/>
    <row r="545" ht="15.75" customHeight="1" x14ac:dyDescent="0.5"/>
    <row r="546" ht="15.75" customHeight="1" x14ac:dyDescent="0.5"/>
    <row r="547" ht="15.75" customHeight="1" x14ac:dyDescent="0.5"/>
    <row r="548" ht="15.75" customHeight="1" x14ac:dyDescent="0.5"/>
    <row r="549" ht="15.75" customHeight="1" x14ac:dyDescent="0.5"/>
    <row r="550" ht="15.75" customHeight="1" x14ac:dyDescent="0.5"/>
    <row r="551" ht="15.75" customHeight="1" x14ac:dyDescent="0.5"/>
    <row r="552" ht="15.75" customHeight="1" x14ac:dyDescent="0.5"/>
    <row r="553" ht="15.75" customHeight="1" x14ac:dyDescent="0.5"/>
    <row r="554" ht="15.75" customHeight="1" x14ac:dyDescent="0.5"/>
    <row r="555" ht="15.75" customHeight="1" x14ac:dyDescent="0.5"/>
    <row r="556" ht="15.75" customHeight="1" x14ac:dyDescent="0.5"/>
    <row r="557" ht="15.75" customHeight="1" x14ac:dyDescent="0.5"/>
    <row r="558" ht="15.75" customHeight="1" x14ac:dyDescent="0.5"/>
    <row r="559" ht="15.75" customHeight="1" x14ac:dyDescent="0.5"/>
    <row r="560" ht="15.75" customHeight="1" x14ac:dyDescent="0.5"/>
    <row r="561" ht="15.75" customHeight="1" x14ac:dyDescent="0.5"/>
    <row r="562" ht="15.75" customHeight="1" x14ac:dyDescent="0.5"/>
    <row r="563" ht="15.75" customHeight="1" x14ac:dyDescent="0.5"/>
    <row r="564" ht="15.75" customHeight="1" x14ac:dyDescent="0.5"/>
    <row r="565" ht="15.75" customHeight="1" x14ac:dyDescent="0.5"/>
    <row r="566" ht="15.75" customHeight="1" x14ac:dyDescent="0.5"/>
    <row r="567" ht="15.75" customHeight="1" x14ac:dyDescent="0.5"/>
    <row r="568" ht="15.75" customHeight="1" x14ac:dyDescent="0.5"/>
    <row r="569" ht="15.75" customHeight="1" x14ac:dyDescent="0.5"/>
    <row r="570" ht="15.75" customHeight="1" x14ac:dyDescent="0.5"/>
    <row r="571" ht="15.75" customHeight="1" x14ac:dyDescent="0.5"/>
    <row r="572" ht="15.75" customHeight="1" x14ac:dyDescent="0.5"/>
    <row r="573" ht="15.75" customHeight="1" x14ac:dyDescent="0.5"/>
    <row r="574" ht="15.75" customHeight="1" x14ac:dyDescent="0.5"/>
    <row r="575" ht="15.75" customHeight="1" x14ac:dyDescent="0.5"/>
    <row r="576" ht="15.75" customHeight="1" x14ac:dyDescent="0.5"/>
    <row r="577" ht="15.75" customHeight="1" x14ac:dyDescent="0.5"/>
    <row r="578" ht="15.75" customHeight="1" x14ac:dyDescent="0.5"/>
    <row r="579" ht="15.75" customHeight="1" x14ac:dyDescent="0.5"/>
    <row r="580" ht="15.75" customHeight="1" x14ac:dyDescent="0.5"/>
    <row r="581" ht="15.75" customHeight="1" x14ac:dyDescent="0.5"/>
    <row r="582" ht="15.75" customHeight="1" x14ac:dyDescent="0.5"/>
    <row r="583" ht="15.75" customHeight="1" x14ac:dyDescent="0.5"/>
    <row r="584" ht="15.75" customHeight="1" x14ac:dyDescent="0.5"/>
    <row r="585" ht="15.75" customHeight="1" x14ac:dyDescent="0.5"/>
    <row r="586" ht="15.75" customHeight="1" x14ac:dyDescent="0.5"/>
    <row r="587" ht="15.75" customHeight="1" x14ac:dyDescent="0.5"/>
    <row r="588" ht="15.75" customHeight="1" x14ac:dyDescent="0.5"/>
    <row r="589" ht="15.75" customHeight="1" x14ac:dyDescent="0.5"/>
    <row r="590" ht="15.75" customHeight="1" x14ac:dyDescent="0.5"/>
    <row r="591" ht="15.75" customHeight="1" x14ac:dyDescent="0.5"/>
    <row r="592" ht="15.75" customHeight="1" x14ac:dyDescent="0.5"/>
    <row r="593" ht="15.75" customHeight="1" x14ac:dyDescent="0.5"/>
    <row r="594" ht="15.75" customHeight="1" x14ac:dyDescent="0.5"/>
    <row r="595" ht="15.75" customHeight="1" x14ac:dyDescent="0.5"/>
    <row r="596" ht="15.75" customHeight="1" x14ac:dyDescent="0.5"/>
    <row r="597" ht="15.75" customHeight="1" x14ac:dyDescent="0.5"/>
    <row r="598" ht="15.75" customHeight="1" x14ac:dyDescent="0.5"/>
    <row r="599" ht="15.75" customHeight="1" x14ac:dyDescent="0.5"/>
    <row r="600" ht="15.75" customHeight="1" x14ac:dyDescent="0.5"/>
    <row r="601" ht="15.75" customHeight="1" x14ac:dyDescent="0.5"/>
    <row r="602" ht="15.75" customHeight="1" x14ac:dyDescent="0.5"/>
    <row r="603" ht="15.75" customHeight="1" x14ac:dyDescent="0.5"/>
    <row r="604" ht="15.75" customHeight="1" x14ac:dyDescent="0.5"/>
    <row r="605" ht="15.75" customHeight="1" x14ac:dyDescent="0.5"/>
    <row r="606" ht="15.75" customHeight="1" x14ac:dyDescent="0.5"/>
    <row r="607" ht="15.75" customHeight="1" x14ac:dyDescent="0.5"/>
    <row r="608" ht="15.75" customHeight="1" x14ac:dyDescent="0.5"/>
    <row r="609" ht="15.75" customHeight="1" x14ac:dyDescent="0.5"/>
    <row r="610" ht="15.75" customHeight="1" x14ac:dyDescent="0.5"/>
    <row r="611" ht="15.75" customHeight="1" x14ac:dyDescent="0.5"/>
    <row r="612" ht="15.75" customHeight="1" x14ac:dyDescent="0.5"/>
    <row r="613" ht="15.75" customHeight="1" x14ac:dyDescent="0.5"/>
    <row r="614" ht="15.75" customHeight="1" x14ac:dyDescent="0.5"/>
    <row r="615" ht="15.75" customHeight="1" x14ac:dyDescent="0.5"/>
    <row r="616" ht="15.75" customHeight="1" x14ac:dyDescent="0.5"/>
    <row r="617" ht="15.75" customHeight="1" x14ac:dyDescent="0.5"/>
    <row r="618" ht="15.75" customHeight="1" x14ac:dyDescent="0.5"/>
    <row r="619" ht="15.75" customHeight="1" x14ac:dyDescent="0.5"/>
    <row r="620" ht="15.75" customHeight="1" x14ac:dyDescent="0.5"/>
    <row r="621" ht="15.75" customHeight="1" x14ac:dyDescent="0.5"/>
    <row r="622" ht="15.75" customHeight="1" x14ac:dyDescent="0.5"/>
    <row r="623" ht="15.75" customHeight="1" x14ac:dyDescent="0.5"/>
    <row r="624" ht="15.75" customHeight="1" x14ac:dyDescent="0.5"/>
    <row r="625" ht="15.75" customHeight="1" x14ac:dyDescent="0.5"/>
    <row r="626" ht="15.75" customHeight="1" x14ac:dyDescent="0.5"/>
    <row r="627" ht="15.75" customHeight="1" x14ac:dyDescent="0.5"/>
    <row r="628" ht="15.75" customHeight="1" x14ac:dyDescent="0.5"/>
    <row r="629" ht="15.75" customHeight="1" x14ac:dyDescent="0.5"/>
    <row r="630" ht="15.75" customHeight="1" x14ac:dyDescent="0.5"/>
    <row r="631" ht="15.75" customHeight="1" x14ac:dyDescent="0.5"/>
    <row r="632" ht="15.75" customHeight="1" x14ac:dyDescent="0.5"/>
    <row r="633" ht="15.75" customHeight="1" x14ac:dyDescent="0.5"/>
    <row r="634" ht="15.75" customHeight="1" x14ac:dyDescent="0.5"/>
    <row r="635" ht="15.75" customHeight="1" x14ac:dyDescent="0.5"/>
    <row r="636" ht="15.75" customHeight="1" x14ac:dyDescent="0.5"/>
    <row r="637" ht="15.75" customHeight="1" x14ac:dyDescent="0.5"/>
    <row r="638" ht="15.75" customHeight="1" x14ac:dyDescent="0.5"/>
    <row r="639" ht="15.75" customHeight="1" x14ac:dyDescent="0.5"/>
    <row r="640" ht="15.75" customHeight="1" x14ac:dyDescent="0.5"/>
    <row r="641" ht="15.75" customHeight="1" x14ac:dyDescent="0.5"/>
    <row r="642" ht="15.75" customHeight="1" x14ac:dyDescent="0.5"/>
    <row r="643" ht="15.75" customHeight="1" x14ac:dyDescent="0.5"/>
    <row r="644" ht="15.75" customHeight="1" x14ac:dyDescent="0.5"/>
    <row r="645" ht="15.75" customHeight="1" x14ac:dyDescent="0.5"/>
    <row r="646" ht="15.75" customHeight="1" x14ac:dyDescent="0.5"/>
    <row r="647" ht="15.75" customHeight="1" x14ac:dyDescent="0.5"/>
    <row r="648" ht="15.75" customHeight="1" x14ac:dyDescent="0.5"/>
    <row r="649" ht="15.75" customHeight="1" x14ac:dyDescent="0.5"/>
    <row r="650" ht="15.75" customHeight="1" x14ac:dyDescent="0.5"/>
    <row r="651" ht="15.75" customHeight="1" x14ac:dyDescent="0.5"/>
    <row r="652" ht="15.75" customHeight="1" x14ac:dyDescent="0.5"/>
    <row r="653" ht="15.75" customHeight="1" x14ac:dyDescent="0.5"/>
    <row r="654" ht="15.75" customHeight="1" x14ac:dyDescent="0.5"/>
    <row r="655" ht="15.75" customHeight="1" x14ac:dyDescent="0.5"/>
    <row r="656" ht="15.75" customHeight="1" x14ac:dyDescent="0.5"/>
    <row r="657" ht="15.75" customHeight="1" x14ac:dyDescent="0.5"/>
    <row r="658" ht="15.75" customHeight="1" x14ac:dyDescent="0.5"/>
    <row r="659" ht="15.75" customHeight="1" x14ac:dyDescent="0.5"/>
    <row r="660" ht="15.75" customHeight="1" x14ac:dyDescent="0.5"/>
    <row r="661" ht="15.75" customHeight="1" x14ac:dyDescent="0.5"/>
    <row r="662" ht="15.75" customHeight="1" x14ac:dyDescent="0.5"/>
    <row r="663" ht="15.75" customHeight="1" x14ac:dyDescent="0.5"/>
    <row r="664" ht="15.75" customHeight="1" x14ac:dyDescent="0.5"/>
    <row r="665" ht="15.75" customHeight="1" x14ac:dyDescent="0.5"/>
    <row r="666" ht="15.75" customHeight="1" x14ac:dyDescent="0.5"/>
    <row r="667" ht="15.75" customHeight="1" x14ac:dyDescent="0.5"/>
    <row r="668" ht="15.75" customHeight="1" x14ac:dyDescent="0.5"/>
    <row r="669" ht="15.75" customHeight="1" x14ac:dyDescent="0.5"/>
    <row r="670" ht="15.75" customHeight="1" x14ac:dyDescent="0.5"/>
    <row r="671" ht="15.75" customHeight="1" x14ac:dyDescent="0.5"/>
    <row r="672" ht="15.75" customHeight="1" x14ac:dyDescent="0.5"/>
    <row r="673" ht="15.75" customHeight="1" x14ac:dyDescent="0.5"/>
    <row r="674" ht="15.75" customHeight="1" x14ac:dyDescent="0.5"/>
    <row r="675" ht="15.75" customHeight="1" x14ac:dyDescent="0.5"/>
    <row r="676" ht="15.75" customHeight="1" x14ac:dyDescent="0.5"/>
    <row r="677" ht="15.75" customHeight="1" x14ac:dyDescent="0.5"/>
    <row r="678" ht="15.75" customHeight="1" x14ac:dyDescent="0.5"/>
    <row r="679" ht="15.75" customHeight="1" x14ac:dyDescent="0.5"/>
    <row r="680" ht="15.75" customHeight="1" x14ac:dyDescent="0.5"/>
    <row r="681" ht="15.75" customHeight="1" x14ac:dyDescent="0.5"/>
    <row r="682" ht="15.75" customHeight="1" x14ac:dyDescent="0.5"/>
    <row r="683" ht="15.75" customHeight="1" x14ac:dyDescent="0.5"/>
    <row r="684" ht="15.75" customHeight="1" x14ac:dyDescent="0.5"/>
    <row r="685" ht="15.75" customHeight="1" x14ac:dyDescent="0.5"/>
    <row r="686" ht="15.75" customHeight="1" x14ac:dyDescent="0.5"/>
    <row r="687" ht="15.75" customHeight="1" x14ac:dyDescent="0.5"/>
    <row r="688" ht="15.75" customHeight="1" x14ac:dyDescent="0.5"/>
    <row r="689" ht="15.75" customHeight="1" x14ac:dyDescent="0.5"/>
    <row r="690" ht="15.75" customHeight="1" x14ac:dyDescent="0.5"/>
    <row r="691" ht="15.75" customHeight="1" x14ac:dyDescent="0.5"/>
    <row r="692" ht="15.75" customHeight="1" x14ac:dyDescent="0.5"/>
    <row r="693" ht="15.75" customHeight="1" x14ac:dyDescent="0.5"/>
    <row r="694" ht="15.75" customHeight="1" x14ac:dyDescent="0.5"/>
    <row r="695" ht="15.75" customHeight="1" x14ac:dyDescent="0.5"/>
    <row r="696" ht="15.75" customHeight="1" x14ac:dyDescent="0.5"/>
    <row r="697" ht="15.75" customHeight="1" x14ac:dyDescent="0.5"/>
    <row r="698" ht="15.75" customHeight="1" x14ac:dyDescent="0.5"/>
    <row r="699" ht="15.75" customHeight="1" x14ac:dyDescent="0.5"/>
    <row r="700" ht="15.75" customHeight="1" x14ac:dyDescent="0.5"/>
    <row r="701" ht="15.75" customHeight="1" x14ac:dyDescent="0.5"/>
    <row r="702" ht="15.75" customHeight="1" x14ac:dyDescent="0.5"/>
    <row r="703" ht="15.75" customHeight="1" x14ac:dyDescent="0.5"/>
    <row r="704" ht="15.75" customHeight="1" x14ac:dyDescent="0.5"/>
    <row r="705" ht="15.75" customHeight="1" x14ac:dyDescent="0.5"/>
    <row r="706" ht="15.75" customHeight="1" x14ac:dyDescent="0.5"/>
    <row r="707" ht="15.75" customHeight="1" x14ac:dyDescent="0.5"/>
    <row r="708" ht="15.75" customHeight="1" x14ac:dyDescent="0.5"/>
    <row r="709" ht="15.75" customHeight="1" x14ac:dyDescent="0.5"/>
    <row r="710" ht="15.75" customHeight="1" x14ac:dyDescent="0.5"/>
    <row r="711" ht="15.75" customHeight="1" x14ac:dyDescent="0.5"/>
    <row r="712" ht="15.75" customHeight="1" x14ac:dyDescent="0.5"/>
    <row r="713" ht="15.75" customHeight="1" x14ac:dyDescent="0.5"/>
    <row r="714" ht="15.75" customHeight="1" x14ac:dyDescent="0.5"/>
    <row r="715" ht="15.75" customHeight="1" x14ac:dyDescent="0.5"/>
    <row r="716" ht="15.75" customHeight="1" x14ac:dyDescent="0.5"/>
    <row r="717" ht="15.75" customHeight="1" x14ac:dyDescent="0.5"/>
    <row r="718" ht="15.75" customHeight="1" x14ac:dyDescent="0.5"/>
    <row r="719" ht="15.75" customHeight="1" x14ac:dyDescent="0.5"/>
    <row r="720" ht="15.75" customHeight="1" x14ac:dyDescent="0.5"/>
    <row r="721" ht="15.75" customHeight="1" x14ac:dyDescent="0.5"/>
    <row r="722" ht="15.75" customHeight="1" x14ac:dyDescent="0.5"/>
    <row r="723" ht="15.75" customHeight="1" x14ac:dyDescent="0.5"/>
    <row r="724" ht="15.75" customHeight="1" x14ac:dyDescent="0.5"/>
    <row r="725" ht="15.75" customHeight="1" x14ac:dyDescent="0.5"/>
    <row r="726" ht="15.75" customHeight="1" x14ac:dyDescent="0.5"/>
    <row r="727" ht="15.75" customHeight="1" x14ac:dyDescent="0.5"/>
    <row r="728" ht="15.75" customHeight="1" x14ac:dyDescent="0.5"/>
    <row r="729" ht="15.75" customHeight="1" x14ac:dyDescent="0.5"/>
    <row r="730" ht="15.75" customHeight="1" x14ac:dyDescent="0.5"/>
    <row r="731" ht="15.75" customHeight="1" x14ac:dyDescent="0.5"/>
    <row r="732" ht="15.75" customHeight="1" x14ac:dyDescent="0.5"/>
    <row r="733" ht="15.75" customHeight="1" x14ac:dyDescent="0.5"/>
    <row r="734" ht="15.75" customHeight="1" x14ac:dyDescent="0.5"/>
    <row r="735" ht="15.75" customHeight="1" x14ac:dyDescent="0.5"/>
    <row r="736" ht="15.75" customHeight="1" x14ac:dyDescent="0.5"/>
    <row r="737" ht="15.75" customHeight="1" x14ac:dyDescent="0.5"/>
    <row r="738" ht="15.75" customHeight="1" x14ac:dyDescent="0.5"/>
    <row r="739" ht="15.75" customHeight="1" x14ac:dyDescent="0.5"/>
    <row r="740" ht="15.75" customHeight="1" x14ac:dyDescent="0.5"/>
    <row r="741" ht="15.75" customHeight="1" x14ac:dyDescent="0.5"/>
    <row r="742" ht="15.75" customHeight="1" x14ac:dyDescent="0.5"/>
    <row r="743" ht="15.75" customHeight="1" x14ac:dyDescent="0.5"/>
    <row r="744" ht="15.75" customHeight="1" x14ac:dyDescent="0.5"/>
    <row r="745" ht="15.75" customHeight="1" x14ac:dyDescent="0.5"/>
    <row r="746" ht="15.75" customHeight="1" x14ac:dyDescent="0.5"/>
    <row r="747" ht="15.75" customHeight="1" x14ac:dyDescent="0.5"/>
    <row r="748" ht="15.75" customHeight="1" x14ac:dyDescent="0.5"/>
    <row r="749" ht="15.75" customHeight="1" x14ac:dyDescent="0.5"/>
    <row r="750" ht="15.75" customHeight="1" x14ac:dyDescent="0.5"/>
    <row r="751" ht="15.75" customHeight="1" x14ac:dyDescent="0.5"/>
    <row r="752" ht="15.75" customHeight="1" x14ac:dyDescent="0.5"/>
    <row r="753" ht="15.75" customHeight="1" x14ac:dyDescent="0.5"/>
    <row r="754" ht="15.75" customHeight="1" x14ac:dyDescent="0.5"/>
    <row r="755" ht="15.75" customHeight="1" x14ac:dyDescent="0.5"/>
    <row r="756" ht="15.75" customHeight="1" x14ac:dyDescent="0.5"/>
    <row r="757" ht="15.75" customHeight="1" x14ac:dyDescent="0.5"/>
    <row r="758" ht="15.75" customHeight="1" x14ac:dyDescent="0.5"/>
    <row r="759" ht="15.75" customHeight="1" x14ac:dyDescent="0.5"/>
    <row r="760" ht="15.75" customHeight="1" x14ac:dyDescent="0.5"/>
    <row r="761" ht="15.75" customHeight="1" x14ac:dyDescent="0.5"/>
    <row r="762" ht="15.75" customHeight="1" x14ac:dyDescent="0.5"/>
    <row r="763" ht="15.75" customHeight="1" x14ac:dyDescent="0.5"/>
    <row r="764" ht="15.75" customHeight="1" x14ac:dyDescent="0.5"/>
    <row r="765" ht="15.75" customHeight="1" x14ac:dyDescent="0.5"/>
    <row r="766" ht="15.75" customHeight="1" x14ac:dyDescent="0.5"/>
    <row r="767" ht="15.75" customHeight="1" x14ac:dyDescent="0.5"/>
    <row r="768" ht="15.75" customHeight="1" x14ac:dyDescent="0.5"/>
    <row r="769" ht="15.75" customHeight="1" x14ac:dyDescent="0.5"/>
    <row r="770" ht="15.75" customHeight="1" x14ac:dyDescent="0.5"/>
    <row r="771" ht="15.75" customHeight="1" x14ac:dyDescent="0.5"/>
    <row r="772" ht="15.75" customHeight="1" x14ac:dyDescent="0.5"/>
    <row r="773" ht="15.75" customHeight="1" x14ac:dyDescent="0.5"/>
    <row r="774" ht="15.75" customHeight="1" x14ac:dyDescent="0.5"/>
    <row r="775" ht="15.75" customHeight="1" x14ac:dyDescent="0.5"/>
    <row r="776" ht="15.75" customHeight="1" x14ac:dyDescent="0.5"/>
    <row r="777" ht="15.75" customHeight="1" x14ac:dyDescent="0.5"/>
    <row r="778" ht="15.75" customHeight="1" x14ac:dyDescent="0.5"/>
    <row r="779" ht="15.75" customHeight="1" x14ac:dyDescent="0.5"/>
    <row r="780" ht="15.75" customHeight="1" x14ac:dyDescent="0.5"/>
    <row r="781" ht="15.75" customHeight="1" x14ac:dyDescent="0.5"/>
    <row r="782" ht="15.75" customHeight="1" x14ac:dyDescent="0.5"/>
    <row r="783" ht="15.75" customHeight="1" x14ac:dyDescent="0.5"/>
    <row r="784" ht="15.75" customHeight="1" x14ac:dyDescent="0.5"/>
    <row r="785" ht="15.75" customHeight="1" x14ac:dyDescent="0.5"/>
    <row r="786" ht="15.75" customHeight="1" x14ac:dyDescent="0.5"/>
    <row r="787" ht="15.75" customHeight="1" x14ac:dyDescent="0.5"/>
    <row r="788" ht="15.75" customHeight="1" x14ac:dyDescent="0.5"/>
    <row r="789" ht="15.75" customHeight="1" x14ac:dyDescent="0.5"/>
    <row r="790" ht="15.75" customHeight="1" x14ac:dyDescent="0.5"/>
    <row r="791" ht="15.75" customHeight="1" x14ac:dyDescent="0.5"/>
    <row r="792" ht="15.75" customHeight="1" x14ac:dyDescent="0.5"/>
    <row r="793" ht="15.75" customHeight="1" x14ac:dyDescent="0.5"/>
    <row r="794" ht="15.75" customHeight="1" x14ac:dyDescent="0.5"/>
    <row r="795" ht="15.75" customHeight="1" x14ac:dyDescent="0.5"/>
    <row r="796" ht="15.75" customHeight="1" x14ac:dyDescent="0.5"/>
    <row r="797" ht="15.75" customHeight="1" x14ac:dyDescent="0.5"/>
    <row r="798" ht="15.75" customHeight="1" x14ac:dyDescent="0.5"/>
    <row r="799" ht="15.75" customHeight="1" x14ac:dyDescent="0.5"/>
    <row r="800" ht="15.75" customHeight="1" x14ac:dyDescent="0.5"/>
    <row r="801" ht="15.75" customHeight="1" x14ac:dyDescent="0.5"/>
    <row r="802" ht="15.75" customHeight="1" x14ac:dyDescent="0.5"/>
    <row r="803" ht="15.75" customHeight="1" x14ac:dyDescent="0.5"/>
    <row r="804" ht="15.75" customHeight="1" x14ac:dyDescent="0.5"/>
    <row r="805" ht="15.75" customHeight="1" x14ac:dyDescent="0.5"/>
    <row r="806" ht="15.75" customHeight="1" x14ac:dyDescent="0.5"/>
    <row r="807" ht="15.75" customHeight="1" x14ac:dyDescent="0.5"/>
    <row r="808" ht="15.75" customHeight="1" x14ac:dyDescent="0.5"/>
    <row r="809" ht="15.75" customHeight="1" x14ac:dyDescent="0.5"/>
    <row r="810" ht="15.75" customHeight="1" x14ac:dyDescent="0.5"/>
    <row r="811" ht="15.75" customHeight="1" x14ac:dyDescent="0.5"/>
    <row r="812" ht="15.75" customHeight="1" x14ac:dyDescent="0.5"/>
    <row r="813" ht="15.75" customHeight="1" x14ac:dyDescent="0.5"/>
    <row r="814" ht="15.75" customHeight="1" x14ac:dyDescent="0.5"/>
    <row r="815" ht="15.75" customHeight="1" x14ac:dyDescent="0.5"/>
    <row r="816" ht="15.75" customHeight="1" x14ac:dyDescent="0.5"/>
    <row r="817" ht="15.75" customHeight="1" x14ac:dyDescent="0.5"/>
    <row r="818" ht="15.75" customHeight="1" x14ac:dyDescent="0.5"/>
    <row r="819" ht="15.75" customHeight="1" x14ac:dyDescent="0.5"/>
    <row r="820" ht="15.75" customHeight="1" x14ac:dyDescent="0.5"/>
    <row r="821" ht="15.75" customHeight="1" x14ac:dyDescent="0.5"/>
    <row r="822" ht="15.75" customHeight="1" x14ac:dyDescent="0.5"/>
    <row r="823" ht="15.75" customHeight="1" x14ac:dyDescent="0.5"/>
    <row r="824" ht="15.75" customHeight="1" x14ac:dyDescent="0.5"/>
    <row r="825" ht="15.75" customHeight="1" x14ac:dyDescent="0.5"/>
    <row r="826" ht="15.75" customHeight="1" x14ac:dyDescent="0.5"/>
    <row r="827" ht="15.75" customHeight="1" x14ac:dyDescent="0.5"/>
    <row r="828" ht="15.75" customHeight="1" x14ac:dyDescent="0.5"/>
    <row r="829" ht="15.75" customHeight="1" x14ac:dyDescent="0.5"/>
    <row r="830" ht="15.75" customHeight="1" x14ac:dyDescent="0.5"/>
    <row r="831" ht="15.75" customHeight="1" x14ac:dyDescent="0.5"/>
    <row r="832" ht="15.75" customHeight="1" x14ac:dyDescent="0.5"/>
    <row r="833" ht="15.75" customHeight="1" x14ac:dyDescent="0.5"/>
    <row r="834" ht="15.75" customHeight="1" x14ac:dyDescent="0.5"/>
    <row r="835" ht="15.75" customHeight="1" x14ac:dyDescent="0.5"/>
    <row r="836" ht="15.75" customHeight="1" x14ac:dyDescent="0.5"/>
    <row r="837" ht="15.75" customHeight="1" x14ac:dyDescent="0.5"/>
    <row r="838" ht="15.75" customHeight="1" x14ac:dyDescent="0.5"/>
    <row r="839" ht="15.75" customHeight="1" x14ac:dyDescent="0.5"/>
    <row r="840" ht="15.75" customHeight="1" x14ac:dyDescent="0.5"/>
    <row r="841" ht="15.75" customHeight="1" x14ac:dyDescent="0.5"/>
    <row r="842" ht="15.75" customHeight="1" x14ac:dyDescent="0.5"/>
    <row r="843" ht="15.75" customHeight="1" x14ac:dyDescent="0.5"/>
    <row r="844" ht="15.75" customHeight="1" x14ac:dyDescent="0.5"/>
    <row r="845" ht="15.75" customHeight="1" x14ac:dyDescent="0.5"/>
    <row r="846" ht="15.75" customHeight="1" x14ac:dyDescent="0.5"/>
    <row r="847" ht="15.75" customHeight="1" x14ac:dyDescent="0.5"/>
    <row r="848" ht="15.75" customHeight="1" x14ac:dyDescent="0.5"/>
    <row r="849" ht="15.75" customHeight="1" x14ac:dyDescent="0.5"/>
    <row r="850" ht="15.75" customHeight="1" x14ac:dyDescent="0.5"/>
    <row r="851" ht="15.75" customHeight="1" x14ac:dyDescent="0.5"/>
    <row r="852" ht="15.75" customHeight="1" x14ac:dyDescent="0.5"/>
    <row r="853" ht="15.75" customHeight="1" x14ac:dyDescent="0.5"/>
    <row r="854" ht="15.75" customHeight="1" x14ac:dyDescent="0.5"/>
    <row r="855" ht="15.75" customHeight="1" x14ac:dyDescent="0.5"/>
    <row r="856" ht="15.75" customHeight="1" x14ac:dyDescent="0.5"/>
    <row r="857" ht="15.75" customHeight="1" x14ac:dyDescent="0.5"/>
    <row r="858" ht="15.75" customHeight="1" x14ac:dyDescent="0.5"/>
    <row r="859" ht="15.75" customHeight="1" x14ac:dyDescent="0.5"/>
    <row r="860" ht="15.75" customHeight="1" x14ac:dyDescent="0.5"/>
    <row r="861" ht="15.75" customHeight="1" x14ac:dyDescent="0.5"/>
    <row r="862" ht="15.75" customHeight="1" x14ac:dyDescent="0.5"/>
    <row r="863" ht="15.75" customHeight="1" x14ac:dyDescent="0.5"/>
    <row r="864" ht="15.75" customHeight="1" x14ac:dyDescent="0.5"/>
    <row r="865" ht="15.75" customHeight="1" x14ac:dyDescent="0.5"/>
    <row r="866" ht="15.75" customHeight="1" x14ac:dyDescent="0.5"/>
    <row r="867" ht="15.75" customHeight="1" x14ac:dyDescent="0.5"/>
    <row r="868" ht="15.75" customHeight="1" x14ac:dyDescent="0.5"/>
    <row r="869" ht="15.75" customHeight="1" x14ac:dyDescent="0.5"/>
    <row r="870" ht="15.75" customHeight="1" x14ac:dyDescent="0.5"/>
    <row r="871" ht="15.75" customHeight="1" x14ac:dyDescent="0.5"/>
    <row r="872" ht="15.75" customHeight="1" x14ac:dyDescent="0.5"/>
    <row r="873" ht="15.75" customHeight="1" x14ac:dyDescent="0.5"/>
    <row r="874" ht="15.75" customHeight="1" x14ac:dyDescent="0.5"/>
    <row r="875" ht="15.75" customHeight="1" x14ac:dyDescent="0.5"/>
    <row r="876" ht="15.75" customHeight="1" x14ac:dyDescent="0.5"/>
    <row r="877" ht="15.75" customHeight="1" x14ac:dyDescent="0.5"/>
    <row r="878" ht="15.75" customHeight="1" x14ac:dyDescent="0.5"/>
    <row r="879" ht="15.75" customHeight="1" x14ac:dyDescent="0.5"/>
    <row r="880" ht="15.75" customHeight="1" x14ac:dyDescent="0.5"/>
    <row r="881" ht="15.75" customHeight="1" x14ac:dyDescent="0.5"/>
    <row r="882" ht="15.75" customHeight="1" x14ac:dyDescent="0.5"/>
    <row r="883" ht="15.75" customHeight="1" x14ac:dyDescent="0.5"/>
    <row r="884" ht="15.75" customHeight="1" x14ac:dyDescent="0.5"/>
    <row r="885" ht="15.75" customHeight="1" x14ac:dyDescent="0.5"/>
    <row r="886" ht="15.75" customHeight="1" x14ac:dyDescent="0.5"/>
    <row r="887" ht="15.75" customHeight="1" x14ac:dyDescent="0.5"/>
    <row r="888" ht="15.75" customHeight="1" x14ac:dyDescent="0.5"/>
    <row r="889" ht="15.75" customHeight="1" x14ac:dyDescent="0.5"/>
    <row r="890" ht="15.75" customHeight="1" x14ac:dyDescent="0.5"/>
    <row r="891" ht="15.75" customHeight="1" x14ac:dyDescent="0.5"/>
    <row r="892" ht="15.75" customHeight="1" x14ac:dyDescent="0.5"/>
    <row r="893" ht="15.75" customHeight="1" x14ac:dyDescent="0.5"/>
    <row r="894" ht="15.75" customHeight="1" x14ac:dyDescent="0.5"/>
    <row r="895" ht="15.75" customHeight="1" x14ac:dyDescent="0.5"/>
    <row r="896" ht="15.75" customHeight="1" x14ac:dyDescent="0.5"/>
    <row r="897" ht="15.75" customHeight="1" x14ac:dyDescent="0.5"/>
    <row r="898" ht="15.75" customHeight="1" x14ac:dyDescent="0.5"/>
    <row r="899" ht="15.75" customHeight="1" x14ac:dyDescent="0.5"/>
    <row r="900" ht="15.75" customHeight="1" x14ac:dyDescent="0.5"/>
    <row r="901" ht="15.75" customHeight="1" x14ac:dyDescent="0.5"/>
    <row r="902" ht="15.75" customHeight="1" x14ac:dyDescent="0.5"/>
    <row r="903" ht="15.75" customHeight="1" x14ac:dyDescent="0.5"/>
    <row r="904" ht="15.75" customHeight="1" x14ac:dyDescent="0.5"/>
    <row r="905" ht="15.75" customHeight="1" x14ac:dyDescent="0.5"/>
    <row r="906" ht="15.75" customHeight="1" x14ac:dyDescent="0.5"/>
    <row r="907" ht="15.75" customHeight="1" x14ac:dyDescent="0.5"/>
    <row r="908" ht="15.75" customHeight="1" x14ac:dyDescent="0.5"/>
    <row r="909" ht="15.75" customHeight="1" x14ac:dyDescent="0.5"/>
    <row r="910" ht="15.75" customHeight="1" x14ac:dyDescent="0.5"/>
    <row r="911" ht="15.75" customHeight="1" x14ac:dyDescent="0.5"/>
    <row r="912" ht="15.75" customHeight="1" x14ac:dyDescent="0.5"/>
    <row r="913" ht="15.75" customHeight="1" x14ac:dyDescent="0.5"/>
    <row r="914" ht="15.75" customHeight="1" x14ac:dyDescent="0.5"/>
    <row r="915" ht="15.75" customHeight="1" x14ac:dyDescent="0.5"/>
    <row r="916" ht="15.75" customHeight="1" x14ac:dyDescent="0.5"/>
    <row r="917" ht="15.75" customHeight="1" x14ac:dyDescent="0.5"/>
    <row r="918" ht="15.75" customHeight="1" x14ac:dyDescent="0.5"/>
    <row r="919" ht="15.75" customHeight="1" x14ac:dyDescent="0.5"/>
    <row r="920" ht="15.75" customHeight="1" x14ac:dyDescent="0.5"/>
    <row r="921" ht="15.75" customHeight="1" x14ac:dyDescent="0.5"/>
    <row r="922" ht="15.75" customHeight="1" x14ac:dyDescent="0.5"/>
    <row r="923" ht="15.75" customHeight="1" x14ac:dyDescent="0.5"/>
    <row r="924" ht="15.75" customHeight="1" x14ac:dyDescent="0.5"/>
    <row r="925" ht="15.75" customHeight="1" x14ac:dyDescent="0.5"/>
    <row r="926" ht="15.75" customHeight="1" x14ac:dyDescent="0.5"/>
    <row r="927" ht="15.75" customHeight="1" x14ac:dyDescent="0.5"/>
    <row r="928" ht="15.75" customHeight="1" x14ac:dyDescent="0.5"/>
    <row r="929" ht="15.75" customHeight="1" x14ac:dyDescent="0.5"/>
    <row r="930" ht="15.75" customHeight="1" x14ac:dyDescent="0.5"/>
    <row r="931" ht="15.75" customHeight="1" x14ac:dyDescent="0.5"/>
    <row r="932" ht="15.75" customHeight="1" x14ac:dyDescent="0.5"/>
    <row r="933" ht="15.75" customHeight="1" x14ac:dyDescent="0.5"/>
    <row r="934" ht="15.75" customHeight="1" x14ac:dyDescent="0.5"/>
    <row r="935" ht="15.75" customHeight="1" x14ac:dyDescent="0.5"/>
    <row r="936" ht="15.75" customHeight="1" x14ac:dyDescent="0.5"/>
    <row r="937" ht="15.75" customHeight="1" x14ac:dyDescent="0.5"/>
    <row r="938" ht="15.75" customHeight="1" x14ac:dyDescent="0.5"/>
    <row r="939" ht="15.75" customHeight="1" x14ac:dyDescent="0.5"/>
    <row r="940" ht="15.75" customHeight="1" x14ac:dyDescent="0.5"/>
    <row r="941" ht="15.75" customHeight="1" x14ac:dyDescent="0.5"/>
    <row r="942" ht="15.75" customHeight="1" x14ac:dyDescent="0.5"/>
    <row r="943" ht="15.75" customHeight="1" x14ac:dyDescent="0.5"/>
    <row r="944" ht="15.75" customHeight="1" x14ac:dyDescent="0.5"/>
    <row r="945" ht="15.75" customHeight="1" x14ac:dyDescent="0.5"/>
    <row r="946" ht="15.75" customHeight="1" x14ac:dyDescent="0.5"/>
    <row r="947" ht="15.75" customHeight="1" x14ac:dyDescent="0.5"/>
    <row r="948" ht="15.75" customHeight="1" x14ac:dyDescent="0.5"/>
    <row r="949" ht="15.75" customHeight="1" x14ac:dyDescent="0.5"/>
    <row r="950" ht="15.75" customHeight="1" x14ac:dyDescent="0.5"/>
    <row r="951" ht="15.75" customHeight="1" x14ac:dyDescent="0.5"/>
    <row r="952" ht="15.75" customHeight="1" x14ac:dyDescent="0.5"/>
    <row r="953" ht="15.75" customHeight="1" x14ac:dyDescent="0.5"/>
    <row r="954" ht="15.75" customHeight="1" x14ac:dyDescent="0.5"/>
    <row r="955" ht="15.75" customHeight="1" x14ac:dyDescent="0.5"/>
    <row r="956" ht="15.75" customHeight="1" x14ac:dyDescent="0.5"/>
    <row r="957" ht="15.75" customHeight="1" x14ac:dyDescent="0.5"/>
    <row r="958" ht="15.75" customHeight="1" x14ac:dyDescent="0.5"/>
    <row r="959" ht="15.75" customHeight="1" x14ac:dyDescent="0.5"/>
    <row r="960" ht="15.75" customHeight="1" x14ac:dyDescent="0.5"/>
    <row r="961" ht="15.75" customHeight="1" x14ac:dyDescent="0.5"/>
    <row r="962" ht="15.75" customHeight="1" x14ac:dyDescent="0.5"/>
    <row r="963" ht="15.75" customHeight="1" x14ac:dyDescent="0.5"/>
    <row r="964" ht="15.75" customHeight="1" x14ac:dyDescent="0.5"/>
    <row r="965" ht="15.75" customHeight="1" x14ac:dyDescent="0.5"/>
    <row r="966" ht="15.75" customHeight="1" x14ac:dyDescent="0.5"/>
    <row r="967" ht="15.75" customHeight="1" x14ac:dyDescent="0.5"/>
    <row r="968" ht="15.75" customHeight="1" x14ac:dyDescent="0.5"/>
    <row r="969" ht="15.75" customHeight="1" x14ac:dyDescent="0.5"/>
    <row r="970" ht="15.75" customHeight="1" x14ac:dyDescent="0.5"/>
    <row r="971" ht="15.75" customHeight="1" x14ac:dyDescent="0.5"/>
    <row r="972" ht="15.75" customHeight="1" x14ac:dyDescent="0.5"/>
    <row r="973" ht="15.75" customHeight="1" x14ac:dyDescent="0.5"/>
    <row r="974" ht="15.75" customHeight="1" x14ac:dyDescent="0.5"/>
    <row r="975" ht="15.75" customHeight="1" x14ac:dyDescent="0.5"/>
    <row r="976" ht="15.75" customHeight="1" x14ac:dyDescent="0.5"/>
    <row r="977" ht="15.75" customHeight="1" x14ac:dyDescent="0.5"/>
    <row r="978" ht="15.75" customHeight="1" x14ac:dyDescent="0.5"/>
    <row r="979" ht="15.75" customHeight="1" x14ac:dyDescent="0.5"/>
    <row r="980" ht="15.75" customHeight="1" x14ac:dyDescent="0.5"/>
    <row r="981" ht="15.75" customHeight="1" x14ac:dyDescent="0.5"/>
    <row r="982" ht="15.75" customHeight="1" x14ac:dyDescent="0.5"/>
    <row r="983" ht="15.75" customHeight="1" x14ac:dyDescent="0.5"/>
    <row r="984" ht="15.75" customHeight="1" x14ac:dyDescent="0.5"/>
    <row r="985" ht="15.75" customHeight="1" x14ac:dyDescent="0.5"/>
    <row r="986" ht="15.75" customHeight="1" x14ac:dyDescent="0.5"/>
    <row r="987" ht="15.75" customHeight="1" x14ac:dyDescent="0.5"/>
    <row r="988" ht="15.75" customHeight="1" x14ac:dyDescent="0.5"/>
    <row r="989" ht="15.75" customHeight="1" x14ac:dyDescent="0.5"/>
    <row r="990" ht="15.75" customHeight="1" x14ac:dyDescent="0.5"/>
    <row r="991" ht="15.75" customHeight="1" x14ac:dyDescent="0.5"/>
    <row r="992" ht="15.75" customHeight="1" x14ac:dyDescent="0.5"/>
    <row r="993" ht="15.75" customHeight="1" x14ac:dyDescent="0.5"/>
    <row r="994" ht="15.75" customHeight="1" x14ac:dyDescent="0.5"/>
    <row r="995" ht="15.75" customHeight="1" x14ac:dyDescent="0.5"/>
    <row r="996" ht="15.75" customHeight="1" x14ac:dyDescent="0.5"/>
    <row r="997" ht="15.75" customHeight="1" x14ac:dyDescent="0.5"/>
    <row r="998" ht="15.75" customHeight="1" x14ac:dyDescent="0.5"/>
    <row r="999" ht="15.75" customHeight="1" x14ac:dyDescent="0.5"/>
    <row r="1000" ht="15.75" customHeight="1" x14ac:dyDescent="0.5"/>
    <row r="1001" ht="15.75" customHeight="1" x14ac:dyDescent="0.5"/>
    <row r="1002" ht="15.75" customHeight="1" x14ac:dyDescent="0.5"/>
    <row r="1003" ht="15.75" customHeight="1" x14ac:dyDescent="0.5"/>
    <row r="1004" ht="15.75" customHeight="1" x14ac:dyDescent="0.5"/>
    <row r="1005" ht="15.75" customHeight="1" x14ac:dyDescent="0.5"/>
    <row r="1006" ht="15.75" customHeight="1" x14ac:dyDescent="0.5"/>
    <row r="1007" ht="15.75" customHeight="1" x14ac:dyDescent="0.5"/>
    <row r="1008" ht="15.75" customHeight="1" x14ac:dyDescent="0.5"/>
    <row r="1009" ht="15.75" customHeight="1" x14ac:dyDescent="0.5"/>
    <row r="1010" ht="15.75" customHeight="1" x14ac:dyDescent="0.5"/>
    <row r="1011" ht="15.75" customHeight="1" x14ac:dyDescent="0.5"/>
    <row r="1012" ht="15.75" customHeight="1" x14ac:dyDescent="0.5"/>
    <row r="1013" ht="15.75" customHeight="1" x14ac:dyDescent="0.5"/>
    <row r="1014" ht="15.75" customHeight="1" x14ac:dyDescent="0.5"/>
    <row r="1015" ht="15.75" customHeight="1" x14ac:dyDescent="0.5"/>
    <row r="1016" ht="15.75" customHeight="1" x14ac:dyDescent="0.5"/>
    <row r="1017" ht="15.75" customHeight="1" x14ac:dyDescent="0.5"/>
    <row r="1018" ht="15.75" customHeight="1" x14ac:dyDescent="0.5"/>
    <row r="1019" ht="15.75" customHeight="1" x14ac:dyDescent="0.5"/>
  </sheetData>
  <protectedRanges>
    <protectedRange algorithmName="SHA-512" hashValue="NcQe0VjxFnxU9SziGkmWOoYUYoQ0T62vv+WqFE1sowJD2+jDiq1RKEMS6wObDPCk433k/JG1CTU3j62rwNOzdg==" saltValue="OlYFZTFPx5QDCqKlqXj8fw==" spinCount="100000" sqref="Q39" name="Range1_2_1_7_1"/>
    <protectedRange algorithmName="SHA-512" hashValue="NcQe0VjxFnxU9SziGkmWOoYUYoQ0T62vv+WqFE1sowJD2+jDiq1RKEMS6wObDPCk433k/JG1CTU3j62rwNOzdg==" saltValue="OlYFZTFPx5QDCqKlqXj8fw==" spinCount="100000" sqref="Q21:V21" name="Range1_2_1_7_3"/>
  </protectedRanges>
  <mergeCells count="80">
    <mergeCell ref="E52:K52"/>
    <mergeCell ref="E53:K53"/>
    <mergeCell ref="E54:K54"/>
    <mergeCell ref="D21:K21"/>
    <mergeCell ref="D23:E23"/>
    <mergeCell ref="D24:E24"/>
    <mergeCell ref="G24:H24"/>
    <mergeCell ref="E46:K46"/>
    <mergeCell ref="E47:K47"/>
    <mergeCell ref="E48:K48"/>
    <mergeCell ref="E49:K49"/>
    <mergeCell ref="E50:K50"/>
    <mergeCell ref="E45:I45"/>
    <mergeCell ref="D22:E22"/>
    <mergeCell ref="D17:K17"/>
    <mergeCell ref="D18:E18"/>
    <mergeCell ref="G18:K18"/>
    <mergeCell ref="D19:E19"/>
    <mergeCell ref="G19:K19"/>
    <mergeCell ref="N3:N7"/>
    <mergeCell ref="C10:M10"/>
    <mergeCell ref="G11:K11"/>
    <mergeCell ref="D16:E16"/>
    <mergeCell ref="D15:E15"/>
    <mergeCell ref="D14:E14"/>
    <mergeCell ref="G14:K14"/>
    <mergeCell ref="G15:K15"/>
    <mergeCell ref="G16:K16"/>
    <mergeCell ref="C2:D2"/>
    <mergeCell ref="M3:M7"/>
    <mergeCell ref="F2:K2"/>
    <mergeCell ref="M15:M16"/>
    <mergeCell ref="L3:L7"/>
    <mergeCell ref="C3:D3"/>
    <mergeCell ref="C4:D4"/>
    <mergeCell ref="C5:D5"/>
    <mergeCell ref="C6:D6"/>
    <mergeCell ref="D13:K13"/>
    <mergeCell ref="C7:D7"/>
    <mergeCell ref="F3:K7"/>
    <mergeCell ref="E63:H63"/>
    <mergeCell ref="I63:M63"/>
    <mergeCell ref="E64:H64"/>
    <mergeCell ref="I64:M64"/>
    <mergeCell ref="D25:K25"/>
    <mergeCell ref="D27:E27"/>
    <mergeCell ref="D31:E31"/>
    <mergeCell ref="D29:K29"/>
    <mergeCell ref="E62:H62"/>
    <mergeCell ref="E55:K55"/>
    <mergeCell ref="E56:K56"/>
    <mergeCell ref="E60:H60"/>
    <mergeCell ref="E61:H61"/>
    <mergeCell ref="I61:M61"/>
    <mergeCell ref="C59:E59"/>
    <mergeCell ref="E51:K51"/>
    <mergeCell ref="E65:H65"/>
    <mergeCell ref="I65:M65"/>
    <mergeCell ref="C44:E44"/>
    <mergeCell ref="D32:E32"/>
    <mergeCell ref="D36:E36"/>
    <mergeCell ref="D40:E40"/>
    <mergeCell ref="D37:K37"/>
    <mergeCell ref="D35:E35"/>
    <mergeCell ref="D39:E39"/>
    <mergeCell ref="D33:K33"/>
    <mergeCell ref="D34:E34"/>
    <mergeCell ref="D38:E38"/>
    <mergeCell ref="K41:K42"/>
    <mergeCell ref="L41:L42"/>
    <mergeCell ref="M41:M42"/>
    <mergeCell ref="I62:M62"/>
    <mergeCell ref="N41:N42"/>
    <mergeCell ref="D28:E28"/>
    <mergeCell ref="D26:E26"/>
    <mergeCell ref="D30:E30"/>
    <mergeCell ref="D20:E20"/>
    <mergeCell ref="G20:K20"/>
    <mergeCell ref="G22:H22"/>
    <mergeCell ref="G23:H23"/>
  </mergeCells>
  <conditionalFormatting sqref="L15 L27">
    <cfRule type="cellIs" dxfId="41" priority="66" operator="equal">
      <formula>"INSUFFICIENT"</formula>
    </cfRule>
    <cfRule type="cellIs" dxfId="40" priority="65" operator="equal">
      <formula>"SUFFICIENT"</formula>
    </cfRule>
    <cfRule type="cellIs" dxfId="39" priority="64" operator="equal">
      <formula>"GOOD"</formula>
    </cfRule>
    <cfRule type="cellIs" dxfId="38" priority="63" operator="equal">
      <formula>"EXCELLENT"</formula>
    </cfRule>
    <cfRule type="cellIs" dxfId="37" priority="68" operator="equal">
      <formula>"POOR"</formula>
    </cfRule>
    <cfRule type="cellIs" dxfId="36" priority="67" operator="equal">
      <formula>"MISSING"</formula>
    </cfRule>
  </conditionalFormatting>
  <conditionalFormatting sqref="L19">
    <cfRule type="cellIs" dxfId="35" priority="12" operator="equal">
      <formula>"MISSING"</formula>
    </cfRule>
    <cfRule type="cellIs" dxfId="34" priority="8" operator="equal">
      <formula>"EXCELLENT"</formula>
    </cfRule>
    <cfRule type="cellIs" dxfId="33" priority="9" operator="equal">
      <formula>"GOOD"</formula>
    </cfRule>
    <cfRule type="cellIs" dxfId="32" priority="10" operator="equal">
      <formula>"SUFFICIENT"</formula>
    </cfRule>
    <cfRule type="cellIs" dxfId="31" priority="11" operator="equal">
      <formula>"INSUFFICIENT"</formula>
    </cfRule>
    <cfRule type="cellIs" dxfId="30" priority="13" operator="equal">
      <formula>"POOR"</formula>
    </cfRule>
  </conditionalFormatting>
  <conditionalFormatting sqref="L23">
    <cfRule type="cellIs" dxfId="29" priority="3" operator="equal">
      <formula>"GOOD"</formula>
    </cfRule>
    <cfRule type="cellIs" dxfId="28" priority="4" operator="equal">
      <formula>"SUFFICIENT"</formula>
    </cfRule>
    <cfRule type="cellIs" dxfId="27" priority="5" operator="equal">
      <formula>"INSUFFICIENT"</formula>
    </cfRule>
    <cfRule type="cellIs" dxfId="26" priority="6" operator="equal">
      <formula>"MISSING"</formula>
    </cfRule>
    <cfRule type="cellIs" dxfId="25" priority="7" operator="equal">
      <formula>"POOR"</formula>
    </cfRule>
    <cfRule type="cellIs" dxfId="24" priority="2" operator="equal">
      <formula>"EXCELLENT"</formula>
    </cfRule>
  </conditionalFormatting>
  <conditionalFormatting sqref="L31">
    <cfRule type="cellIs" dxfId="23" priority="42" operator="equal">
      <formula>"EXCELLENT"</formula>
    </cfRule>
    <cfRule type="cellIs" dxfId="22" priority="43" operator="equal">
      <formula>"GOOD"</formula>
    </cfRule>
    <cfRule type="cellIs" dxfId="21" priority="44" operator="equal">
      <formula>"SUFFICIENT"</formula>
    </cfRule>
    <cfRule type="cellIs" dxfId="20" priority="45" operator="equal">
      <formula>"INSUFFICIENT"</formula>
    </cfRule>
    <cfRule type="cellIs" dxfId="19" priority="47" operator="equal">
      <formula>"POOR"</formula>
    </cfRule>
    <cfRule type="cellIs" dxfId="18" priority="46" operator="equal">
      <formula>"MISSING"</formula>
    </cfRule>
  </conditionalFormatting>
  <conditionalFormatting sqref="L35">
    <cfRule type="cellIs" dxfId="17" priority="37" operator="equal">
      <formula>"GOOD"</formula>
    </cfRule>
    <cfRule type="cellIs" dxfId="16" priority="38" operator="equal">
      <formula>"SUFFICIENT"</formula>
    </cfRule>
    <cfRule type="cellIs" dxfId="15" priority="39" operator="equal">
      <formula>"INSUFFICIENT"</formula>
    </cfRule>
    <cfRule type="cellIs" dxfId="14" priority="40" operator="equal">
      <formula>"MISSING"</formula>
    </cfRule>
    <cfRule type="cellIs" dxfId="13" priority="41" operator="equal">
      <formula>"POOR"</formula>
    </cfRule>
    <cfRule type="cellIs" dxfId="12" priority="36" operator="equal">
      <formula>"EXCELLENT"</formula>
    </cfRule>
  </conditionalFormatting>
  <conditionalFormatting sqref="L39">
    <cfRule type="cellIs" dxfId="11" priority="30" operator="equal">
      <formula>"EXCELLENT"</formula>
    </cfRule>
    <cfRule type="cellIs" dxfId="10" priority="31" operator="equal">
      <formula>"GOOD"</formula>
    </cfRule>
    <cfRule type="cellIs" dxfId="9" priority="35" operator="equal">
      <formula>"POOR"</formula>
    </cfRule>
    <cfRule type="cellIs" dxfId="8" priority="34" operator="equal">
      <formula>"MISSING"</formula>
    </cfRule>
    <cfRule type="cellIs" dxfId="7" priority="33" operator="equal">
      <formula>"INSUFFICIENT"</formula>
    </cfRule>
    <cfRule type="cellIs" dxfId="6" priority="32" operator="equal">
      <formula>"SUFFICIENT"</formula>
    </cfRule>
  </conditionalFormatting>
  <conditionalFormatting sqref="M3">
    <cfRule type="containsText" dxfId="5" priority="60" operator="containsText" text="FAIL">
      <formula>NOT(ISERROR(SEARCH(("FAIL"),(M3))))</formula>
    </cfRule>
    <cfRule type="cellIs" dxfId="4" priority="61" operator="equal">
      <formula>"PASS"</formula>
    </cfRule>
    <cfRule type="cellIs" dxfId="3" priority="62" operator="equal">
      <formula>"M/O"</formula>
    </cfRule>
  </conditionalFormatting>
  <conditionalFormatting sqref="N3:N7">
    <cfRule type="expression" dxfId="2" priority="14" stopIfTrue="1">
      <formula>$L$3&gt;5.5</formula>
    </cfRule>
    <cfRule type="expression" dxfId="1" priority="15" stopIfTrue="1">
      <formula>($L$3&lt;5.5) &amp; ($L$3&gt;0)</formula>
    </cfRule>
    <cfRule type="expression" dxfId="0" priority="16" stopIfTrue="1">
      <formula>$L$3=0</formula>
    </cfRule>
  </conditionalFormatting>
  <dataValidations count="6">
    <dataValidation type="list" allowBlank="1" showInputMessage="1" showErrorMessage="1" sqref="F36 F28 F32 F40 F24 F16 F20" xr:uid="{14B35E3B-81CC-CB4A-95B5-B70395F53423}">
      <formula1>"Yes,No"</formula1>
    </dataValidation>
    <dataValidation type="list" allowBlank="1" showInputMessage="1" showErrorMessage="1" sqref="G40:K40 J32:K32 I24:K24 G28:K28" xr:uid="{E3959B74-88BC-9141-B9E9-89DAAC3F2A96}">
      <formula1>"0,1,2"</formula1>
    </dataValidation>
    <dataValidation type="list" allowBlank="1" showInputMessage="1" showErrorMessage="1" sqref="G36:K36 G32:H32" xr:uid="{CEFE049B-AC60-A643-953D-CFAD159C4A72}">
      <formula1>"0,1,2,3"</formula1>
    </dataValidation>
    <dataValidation type="list" allowBlank="1" showInputMessage="1" showErrorMessage="1" sqref="G16:K16 G20:K20" xr:uid="{DBE928FA-5FE8-3448-A816-DA79C5303277}">
      <formula1>"0,1,2,3,4,5,6,7,8,9,10"</formula1>
    </dataValidation>
    <dataValidation type="list" allowBlank="1" showInputMessage="1" showErrorMessage="1" sqref="I32" xr:uid="{9F79515A-BFE5-48CD-9207-1F52633DADEB}">
      <formula1>"0,1,2,3,4,5"</formula1>
    </dataValidation>
    <dataValidation type="list" allowBlank="1" showInputMessage="1" showErrorMessage="1" sqref="G24:H24" xr:uid="{2DCE2458-D06B-44CF-B46B-5EE730CB9D6C}">
      <formula1>"0,1,2,3,4"</formula1>
    </dataValidation>
  </dataValidations>
  <printOptions horizontalCentered="1" gridLines="1"/>
  <pageMargins left="0.25" right="0.25"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defaultColWidth="12.44140625" defaultRowHeight="15" customHeight="1" x14ac:dyDescent="0.4"/>
  <cols>
    <col min="1" max="6" width="14.44140625" customWidth="1"/>
    <col min="7" max="7" width="18.1640625" customWidth="1"/>
    <col min="8" max="8" width="14.44140625" customWidth="1"/>
    <col min="9" max="9" width="16.1640625" customWidth="1"/>
    <col min="10" max="26" width="14.44140625" customWidth="1"/>
  </cols>
  <sheetData>
    <row r="1" spans="1:20" ht="15.75" customHeight="1" x14ac:dyDescent="0.4"/>
    <row r="2" spans="1:20" ht="15.75" customHeight="1" x14ac:dyDescent="0.4">
      <c r="A2" s="1" t="s">
        <v>145</v>
      </c>
      <c r="B2" s="214" t="s">
        <v>146</v>
      </c>
      <c r="C2" s="212"/>
      <c r="D2" s="212"/>
      <c r="G2" s="2"/>
      <c r="H2" s="31" t="s">
        <v>147</v>
      </c>
      <c r="I2" s="31" t="s">
        <v>148</v>
      </c>
      <c r="J2" s="31" t="s">
        <v>149</v>
      </c>
      <c r="K2" s="31" t="s">
        <v>150</v>
      </c>
      <c r="L2" s="31" t="s">
        <v>151</v>
      </c>
      <c r="M2" s="31" t="s">
        <v>152</v>
      </c>
    </row>
    <row r="3" spans="1:20" ht="15.75" customHeight="1" x14ac:dyDescent="0.5">
      <c r="B3" s="32"/>
      <c r="C3" s="32"/>
      <c r="D3" s="32"/>
      <c r="F3" s="1"/>
      <c r="G3" s="3"/>
      <c r="H3" s="3"/>
      <c r="I3" s="3"/>
      <c r="J3" s="3"/>
      <c r="K3" s="3"/>
      <c r="L3" s="3"/>
      <c r="M3" s="3"/>
      <c r="N3" s="3"/>
      <c r="O3" s="3"/>
      <c r="P3" s="3"/>
      <c r="Q3" s="3"/>
      <c r="R3" s="3"/>
      <c r="S3" s="3"/>
      <c r="T3" s="2"/>
    </row>
    <row r="4" spans="1:20" ht="15.75" customHeight="1" x14ac:dyDescent="0.5">
      <c r="B4" s="32"/>
      <c r="C4" s="32"/>
      <c r="D4" s="32"/>
      <c r="F4" s="1"/>
      <c r="G4" s="3"/>
      <c r="H4" s="3"/>
      <c r="I4" s="3"/>
      <c r="J4" s="3"/>
      <c r="K4" s="3"/>
      <c r="L4" s="3"/>
      <c r="M4" s="3"/>
      <c r="N4" s="3"/>
      <c r="O4" s="3"/>
      <c r="P4" s="3"/>
      <c r="Q4" s="3"/>
      <c r="R4" s="3"/>
      <c r="S4" s="3"/>
      <c r="T4" s="2"/>
    </row>
    <row r="5" spans="1:20" ht="15.75" customHeight="1" x14ac:dyDescent="0.5">
      <c r="B5" s="211" t="s">
        <v>153</v>
      </c>
      <c r="C5" s="212"/>
      <c r="D5" s="212"/>
      <c r="F5" s="1">
        <v>6.1</v>
      </c>
      <c r="G5" s="3" t="s">
        <v>154</v>
      </c>
      <c r="H5" s="3" t="s">
        <v>155</v>
      </c>
      <c r="I5" s="3" t="s">
        <v>156</v>
      </c>
      <c r="J5" s="3" t="s">
        <v>157</v>
      </c>
      <c r="K5" s="3" t="s">
        <v>158</v>
      </c>
      <c r="L5" s="3" t="s">
        <v>159</v>
      </c>
      <c r="M5" s="3" t="s">
        <v>160</v>
      </c>
      <c r="N5" s="3" t="e">
        <f ca="1">_xludf.CONCAT(M5,M6)</f>
        <v>#NAME?</v>
      </c>
      <c r="O5" s="3" t="e">
        <f ca="1">_xludf.CONCAT(L5,L6)</f>
        <v>#NAME?</v>
      </c>
      <c r="P5" s="3" t="e">
        <f ca="1">_xludf.CONCAT(K5,K6)</f>
        <v>#NAME?</v>
      </c>
      <c r="Q5" s="3" t="e">
        <f ca="1">_xludf.CONCAT(J5,J6)</f>
        <v>#NAME?</v>
      </c>
      <c r="R5" s="3" t="e">
        <f ca="1">_xludf.CONCAT(I5,I6)</f>
        <v>#NAME?</v>
      </c>
      <c r="S5" s="3" t="e">
        <f ca="1">_xludf.CONCAT(H5,H6)</f>
        <v>#NAME?</v>
      </c>
      <c r="T5" s="2"/>
    </row>
    <row r="6" spans="1:20" ht="15.75" customHeight="1" x14ac:dyDescent="0.5">
      <c r="B6" s="32"/>
      <c r="C6" s="32"/>
      <c r="D6" s="32"/>
      <c r="G6" s="3"/>
      <c r="H6" s="3" t="s">
        <v>161</v>
      </c>
      <c r="I6" s="33" t="s">
        <v>162</v>
      </c>
      <c r="J6" s="3" t="s">
        <v>163</v>
      </c>
      <c r="K6" s="3" t="s">
        <v>164</v>
      </c>
      <c r="L6" s="3" t="s">
        <v>165</v>
      </c>
      <c r="M6" s="3" t="s">
        <v>166</v>
      </c>
      <c r="N6" s="2"/>
      <c r="O6" s="2"/>
      <c r="P6" s="2"/>
      <c r="Q6" s="2"/>
      <c r="R6" s="2"/>
      <c r="S6" s="2"/>
      <c r="T6" s="2"/>
    </row>
    <row r="7" spans="1:20" ht="15.75" customHeight="1" x14ac:dyDescent="0.5">
      <c r="B7" s="211" t="s">
        <v>167</v>
      </c>
      <c r="C7" s="212"/>
      <c r="D7" s="212"/>
      <c r="F7" s="1">
        <v>6.2</v>
      </c>
      <c r="G7" s="2" t="s">
        <v>168</v>
      </c>
      <c r="H7" s="34" t="s">
        <v>169</v>
      </c>
      <c r="I7" s="35" t="s">
        <v>170</v>
      </c>
      <c r="J7" s="35" t="s">
        <v>171</v>
      </c>
      <c r="K7" s="35" t="s">
        <v>172</v>
      </c>
      <c r="L7" s="36" t="s">
        <v>173</v>
      </c>
      <c r="M7" s="37" t="s">
        <v>174</v>
      </c>
      <c r="N7" s="3" t="e">
        <f ca="1">_xludf.CONCAT(M7,M8)</f>
        <v>#NAME?</v>
      </c>
      <c r="O7" s="3" t="e">
        <f ca="1">_xludf.CONCAT(L7,L8)</f>
        <v>#NAME?</v>
      </c>
      <c r="P7" s="3" t="e">
        <f ca="1">_xludf.CONCAT(K7,K8)</f>
        <v>#NAME?</v>
      </c>
      <c r="Q7" s="3" t="e">
        <f ca="1">_xludf.CONCAT(J7,J8)</f>
        <v>#NAME?</v>
      </c>
      <c r="R7" s="3" t="e">
        <f ca="1">_xludf.CONCAT(I7,I8)</f>
        <v>#NAME?</v>
      </c>
      <c r="S7" s="3" t="e">
        <f ca="1">_xludf.CONCAT(H7,H8)</f>
        <v>#NAME?</v>
      </c>
      <c r="T7" s="3"/>
    </row>
    <row r="8" spans="1:20" ht="15.75" customHeight="1" x14ac:dyDescent="0.5">
      <c r="B8" s="211" t="s">
        <v>175</v>
      </c>
      <c r="C8" s="212"/>
      <c r="D8" s="212"/>
      <c r="G8" s="2"/>
      <c r="H8" s="38" t="s">
        <v>161</v>
      </c>
      <c r="I8" s="35" t="s">
        <v>176</v>
      </c>
      <c r="J8" s="36" t="s">
        <v>177</v>
      </c>
      <c r="K8" s="37" t="s">
        <v>178</v>
      </c>
      <c r="L8" s="37" t="s">
        <v>179</v>
      </c>
      <c r="M8" s="37" t="s">
        <v>180</v>
      </c>
      <c r="N8" s="3"/>
      <c r="O8" s="3"/>
      <c r="P8" s="3"/>
      <c r="Q8" s="3"/>
      <c r="R8" s="3"/>
      <c r="S8" s="3"/>
      <c r="T8" s="3"/>
    </row>
    <row r="9" spans="1:20" ht="15.75" customHeight="1" x14ac:dyDescent="0.4">
      <c r="G9" s="1"/>
      <c r="H9" s="2"/>
      <c r="I9" s="1"/>
      <c r="J9" s="1"/>
      <c r="L9" s="1"/>
      <c r="M9" s="1"/>
    </row>
    <row r="10" spans="1:20" ht="15.75" customHeight="1" x14ac:dyDescent="0.4">
      <c r="G10" s="1"/>
      <c r="H10" s="2"/>
      <c r="I10" s="1"/>
      <c r="J10" s="1"/>
      <c r="K10" s="1"/>
      <c r="L10" s="1"/>
      <c r="M10" s="39"/>
    </row>
    <row r="11" spans="1:20" ht="15.75" customHeight="1" x14ac:dyDescent="0.4">
      <c r="G11" s="1"/>
      <c r="H11" s="2"/>
      <c r="I11" s="1"/>
      <c r="J11" s="1"/>
      <c r="K11" s="1"/>
      <c r="L11" s="1"/>
      <c r="M11" s="39"/>
    </row>
    <row r="12" spans="1:20" ht="15.75" customHeight="1" x14ac:dyDescent="0.4">
      <c r="G12" s="1"/>
      <c r="H12" s="2"/>
      <c r="I12" s="1"/>
      <c r="J12" s="1"/>
      <c r="K12" s="1"/>
      <c r="L12" s="1"/>
      <c r="M12" s="39"/>
    </row>
    <row r="13" spans="1:20" ht="15.75" customHeight="1" x14ac:dyDescent="0.5">
      <c r="B13" s="213"/>
      <c r="C13" s="212"/>
      <c r="D13" s="212"/>
      <c r="G13" s="1"/>
      <c r="H13" s="2" t="s">
        <v>181</v>
      </c>
      <c r="I13" s="1" t="s">
        <v>182</v>
      </c>
      <c r="J13" s="1" t="s">
        <v>183</v>
      </c>
      <c r="K13" s="1" t="s">
        <v>184</v>
      </c>
      <c r="L13" s="1" t="s">
        <v>185</v>
      </c>
      <c r="M13" s="39" t="s">
        <v>186</v>
      </c>
    </row>
    <row r="14" spans="1:20" ht="70.5" customHeight="1" x14ac:dyDescent="0.5">
      <c r="B14" s="211" t="s">
        <v>187</v>
      </c>
      <c r="C14" s="212"/>
      <c r="D14" s="212"/>
      <c r="F14" s="1">
        <v>3.1</v>
      </c>
      <c r="G14" s="4"/>
      <c r="H14" s="34" t="s">
        <v>169</v>
      </c>
      <c r="I14" s="2" t="s">
        <v>188</v>
      </c>
      <c r="J14" s="2" t="s">
        <v>189</v>
      </c>
      <c r="K14" s="2" t="s">
        <v>190</v>
      </c>
      <c r="L14" s="2" t="s">
        <v>191</v>
      </c>
      <c r="M14" s="2" t="s">
        <v>192</v>
      </c>
      <c r="N14" s="3" t="e">
        <f ca="1">_xludf.CONCAT(M14,M15)</f>
        <v>#NAME?</v>
      </c>
      <c r="O14" s="3" t="e">
        <f ca="1">_xludf.CONCAT(L14,L15)</f>
        <v>#NAME?</v>
      </c>
      <c r="P14" s="3" t="e">
        <f ca="1">_xludf.CONCAT(K14,K15)</f>
        <v>#NAME?</v>
      </c>
      <c r="Q14" s="3" t="e">
        <f ca="1">_xludf.CONCAT(J14,J15)</f>
        <v>#NAME?</v>
      </c>
      <c r="R14" s="3" t="e">
        <f ca="1">_xludf.CONCAT(I14,I15)</f>
        <v>#NAME?</v>
      </c>
      <c r="S14" s="3" t="e">
        <f ca="1">_xludf.CONCAT(H14,H15)</f>
        <v>#NAME?</v>
      </c>
    </row>
    <row r="15" spans="1:20" ht="66.75" customHeight="1" x14ac:dyDescent="0.45">
      <c r="B15" s="40"/>
      <c r="G15" s="4" t="s">
        <v>193</v>
      </c>
      <c r="H15" s="38" t="s">
        <v>161</v>
      </c>
      <c r="I15" s="2" t="s">
        <v>194</v>
      </c>
      <c r="J15" s="2" t="s">
        <v>195</v>
      </c>
      <c r="K15" s="2" t="s">
        <v>196</v>
      </c>
      <c r="L15" s="2" t="s">
        <v>197</v>
      </c>
      <c r="M15" s="2" t="s">
        <v>198</v>
      </c>
    </row>
    <row r="16" spans="1:20" ht="15.75" customHeight="1" x14ac:dyDescent="0.4">
      <c r="G16" s="1"/>
      <c r="H16" s="2"/>
      <c r="I16" s="2"/>
      <c r="J16" s="2"/>
      <c r="K16" s="2"/>
      <c r="L16" s="2"/>
      <c r="M16" s="41"/>
    </row>
    <row r="17" spans="2:19" ht="15.75" customHeight="1" x14ac:dyDescent="0.4">
      <c r="G17" s="1"/>
      <c r="H17" s="2"/>
      <c r="I17" s="2"/>
      <c r="J17" s="2"/>
      <c r="K17" s="2"/>
      <c r="L17" s="2"/>
      <c r="M17" s="2"/>
    </row>
    <row r="18" spans="2:19" ht="15.75" customHeight="1" x14ac:dyDescent="0.5">
      <c r="B18" s="211" t="s">
        <v>199</v>
      </c>
      <c r="C18" s="212"/>
      <c r="D18" s="212"/>
      <c r="F18" s="1">
        <v>3.2</v>
      </c>
      <c r="G18" s="1"/>
      <c r="H18" s="34" t="s">
        <v>169</v>
      </c>
      <c r="I18" s="2" t="s">
        <v>200</v>
      </c>
      <c r="J18" s="2" t="s">
        <v>201</v>
      </c>
      <c r="K18" s="2" t="s">
        <v>202</v>
      </c>
      <c r="L18" s="2" t="s">
        <v>203</v>
      </c>
      <c r="M18" s="2" t="s">
        <v>204</v>
      </c>
      <c r="N18" s="2" t="e">
        <f ca="1">_xludf.CONCAT(M18,M19)</f>
        <v>#NAME?</v>
      </c>
      <c r="O18" s="2" t="e">
        <f ca="1">_xludf.CONCAT(L18,L19)</f>
        <v>#NAME?</v>
      </c>
      <c r="P18" s="2" t="e">
        <f ca="1">_xludf.CONCAT(K18,K19)</f>
        <v>#NAME?</v>
      </c>
      <c r="Q18" s="2" t="e">
        <f ca="1">_xludf.CONCAT(J18,J19)</f>
        <v>#NAME?</v>
      </c>
      <c r="R18" s="2" t="e">
        <f ca="1">_xludf.CONCAT(I18,I19)</f>
        <v>#NAME?</v>
      </c>
      <c r="S18" s="2" t="e">
        <f ca="1">_xludf.CONCAT(H18,H19)</f>
        <v>#NAME?</v>
      </c>
    </row>
    <row r="19" spans="2:19" ht="15.75" customHeight="1" x14ac:dyDescent="0.4">
      <c r="G19" s="1"/>
      <c r="H19" s="38" t="s">
        <v>161</v>
      </c>
      <c r="I19" s="2"/>
      <c r="J19" s="2"/>
      <c r="K19" s="2" t="s">
        <v>205</v>
      </c>
      <c r="L19" s="2" t="s">
        <v>206</v>
      </c>
      <c r="M19" s="2"/>
    </row>
    <row r="20" spans="2:19" ht="15.75" customHeight="1" x14ac:dyDescent="0.4">
      <c r="G20" s="1"/>
      <c r="H20" s="2"/>
      <c r="I20" s="1"/>
      <c r="J20" s="1"/>
      <c r="K20" s="1"/>
      <c r="L20" s="1"/>
      <c r="M20" s="1"/>
    </row>
    <row r="21" spans="2:19" ht="15.75" customHeight="1" x14ac:dyDescent="0.4">
      <c r="G21" s="2"/>
      <c r="H21" s="2"/>
      <c r="I21" s="2"/>
      <c r="J21" s="2"/>
      <c r="K21" s="2"/>
      <c r="L21" s="2"/>
      <c r="M21" s="2"/>
    </row>
    <row r="22" spans="2:19" ht="15.75" customHeight="1" x14ac:dyDescent="0.4">
      <c r="G22" s="2"/>
      <c r="H22" s="2"/>
      <c r="I22" s="2"/>
      <c r="J22" s="2"/>
      <c r="K22" s="2"/>
      <c r="L22" s="2"/>
      <c r="M22" s="2"/>
    </row>
    <row r="23" spans="2:19" ht="15.75" customHeight="1" x14ac:dyDescent="0.4"/>
    <row r="24" spans="2:19" ht="15.75" customHeight="1" x14ac:dyDescent="0.4">
      <c r="H24" s="1" t="s">
        <v>207</v>
      </c>
      <c r="I24" s="1" t="s">
        <v>182</v>
      </c>
      <c r="J24" s="1" t="s">
        <v>208</v>
      </c>
      <c r="K24" s="1" t="s">
        <v>184</v>
      </c>
      <c r="L24" s="1" t="s">
        <v>209</v>
      </c>
      <c r="M24" s="1" t="s">
        <v>210</v>
      </c>
    </row>
    <row r="25" spans="2:19" ht="15.75" customHeight="1" x14ac:dyDescent="0.5">
      <c r="B25" s="213" t="s">
        <v>211</v>
      </c>
      <c r="C25" s="212"/>
      <c r="D25" s="212"/>
      <c r="G25" s="1" t="s">
        <v>212</v>
      </c>
      <c r="H25" s="3" t="s">
        <v>213</v>
      </c>
      <c r="I25" s="3" t="s">
        <v>214</v>
      </c>
      <c r="J25" s="3" t="s">
        <v>215</v>
      </c>
      <c r="K25" s="3" t="s">
        <v>216</v>
      </c>
      <c r="L25" s="3" t="s">
        <v>217</v>
      </c>
      <c r="M25" s="3" t="s">
        <v>218</v>
      </c>
    </row>
    <row r="26" spans="2:19" ht="15.75" customHeight="1" x14ac:dyDescent="0.4">
      <c r="G26" s="1" t="s">
        <v>219</v>
      </c>
    </row>
    <row r="27" spans="2:19" ht="15.75" customHeight="1" x14ac:dyDescent="0.4"/>
    <row r="28" spans="2:19" ht="15.75" customHeight="1" x14ac:dyDescent="0.4"/>
    <row r="29" spans="2:19" ht="15.75" customHeight="1" x14ac:dyDescent="0.4"/>
    <row r="30" spans="2:19" ht="15.75" customHeight="1" x14ac:dyDescent="0.4"/>
    <row r="31" spans="2:19" ht="15.75" customHeight="1" x14ac:dyDescent="0.4"/>
    <row r="32" spans="2:19"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H2"/>
    </sheetView>
  </sheetViews>
  <sheetFormatPr defaultColWidth="12.44140625" defaultRowHeight="15" customHeight="1" x14ac:dyDescent="0.4"/>
  <cols>
    <col min="1" max="1" width="8.71875" customWidth="1"/>
    <col min="2" max="2" width="23.71875" customWidth="1"/>
    <col min="3" max="3" width="115.71875" customWidth="1"/>
    <col min="4" max="4" width="15.44140625" customWidth="1"/>
    <col min="5" max="5" width="12.44140625" customWidth="1"/>
    <col min="6" max="6" width="13.71875" customWidth="1"/>
    <col min="7" max="7" width="14.1640625" customWidth="1"/>
    <col min="8" max="8" width="11.44140625" customWidth="1"/>
    <col min="9" max="26" width="8.71875" customWidth="1"/>
  </cols>
  <sheetData>
    <row r="1" spans="1:26" ht="12.75" customHeight="1" x14ac:dyDescent="0.4">
      <c r="A1" s="215" t="s">
        <v>220</v>
      </c>
      <c r="B1" s="216"/>
      <c r="C1" s="216"/>
      <c r="D1" s="216"/>
      <c r="E1" s="216"/>
      <c r="F1" s="216"/>
      <c r="G1" s="216"/>
      <c r="H1" s="217"/>
      <c r="I1" s="5"/>
      <c r="J1" s="5"/>
      <c r="K1" s="5"/>
      <c r="L1" s="5"/>
      <c r="M1" s="5"/>
      <c r="N1" s="5"/>
      <c r="O1" s="5"/>
      <c r="P1" s="5"/>
      <c r="Q1" s="5"/>
      <c r="R1" s="5"/>
      <c r="S1" s="5"/>
      <c r="T1" s="5"/>
      <c r="U1" s="5"/>
      <c r="V1" s="5"/>
      <c r="W1" s="5"/>
      <c r="X1" s="5"/>
      <c r="Y1" s="5"/>
      <c r="Z1" s="5"/>
    </row>
    <row r="2" spans="1:26" ht="12.75" customHeight="1" x14ac:dyDescent="0.4">
      <c r="A2" s="218"/>
      <c r="B2" s="212"/>
      <c r="C2" s="212"/>
      <c r="D2" s="212"/>
      <c r="E2" s="212"/>
      <c r="F2" s="212"/>
      <c r="G2" s="212"/>
      <c r="H2" s="219"/>
      <c r="I2" s="5"/>
      <c r="J2" s="5"/>
      <c r="K2" s="5"/>
      <c r="L2" s="5"/>
      <c r="M2" s="5"/>
      <c r="N2" s="5"/>
      <c r="O2" s="5"/>
      <c r="P2" s="5"/>
      <c r="Q2" s="5"/>
      <c r="R2" s="5"/>
      <c r="S2" s="5"/>
      <c r="T2" s="5"/>
      <c r="U2" s="5"/>
      <c r="V2" s="5"/>
      <c r="W2" s="5"/>
      <c r="X2" s="5"/>
      <c r="Y2" s="5"/>
      <c r="Z2" s="5"/>
    </row>
    <row r="3" spans="1:26" ht="15.75" customHeight="1" x14ac:dyDescent="0.4">
      <c r="A3" s="220" t="s">
        <v>221</v>
      </c>
      <c r="B3" s="212"/>
      <c r="C3" s="42" t="s">
        <v>95</v>
      </c>
      <c r="D3" s="221" t="s">
        <v>125</v>
      </c>
      <c r="E3" s="212"/>
      <c r="F3" s="212"/>
      <c r="G3" s="212"/>
      <c r="H3" s="219"/>
      <c r="I3" s="5"/>
      <c r="J3" s="5"/>
      <c r="K3" s="222" t="s">
        <v>222</v>
      </c>
      <c r="L3" s="212"/>
      <c r="M3" s="212"/>
      <c r="N3" s="212"/>
      <c r="O3" s="43"/>
      <c r="P3" s="5"/>
      <c r="Q3" s="5"/>
      <c r="R3" s="5"/>
      <c r="S3" s="5"/>
      <c r="T3" s="5"/>
      <c r="U3" s="5"/>
      <c r="V3" s="5"/>
      <c r="W3" s="5"/>
      <c r="X3" s="5"/>
      <c r="Y3" s="5"/>
      <c r="Z3" s="5"/>
    </row>
    <row r="4" spans="1:26" ht="12.75" customHeight="1" x14ac:dyDescent="0.4">
      <c r="A4" s="6"/>
      <c r="B4" s="7"/>
      <c r="C4" s="7"/>
      <c r="D4" s="8">
        <v>1</v>
      </c>
      <c r="E4" s="9">
        <v>2</v>
      </c>
      <c r="F4" s="9">
        <v>3</v>
      </c>
      <c r="G4" s="9">
        <v>4</v>
      </c>
      <c r="H4" s="10">
        <v>5</v>
      </c>
      <c r="I4" s="5"/>
      <c r="J4" s="5"/>
      <c r="K4" s="5"/>
      <c r="L4" s="5"/>
      <c r="M4" s="5"/>
      <c r="N4" s="5"/>
      <c r="O4" s="5"/>
      <c r="P4" s="5"/>
      <c r="Q4" s="5"/>
      <c r="R4" s="5"/>
      <c r="S4" s="5"/>
      <c r="T4" s="5"/>
      <c r="U4" s="5"/>
      <c r="V4" s="5"/>
      <c r="W4" s="5"/>
      <c r="X4" s="5"/>
      <c r="Y4" s="5"/>
      <c r="Z4" s="5"/>
    </row>
    <row r="5" spans="1:26" ht="12.75" customHeight="1" x14ac:dyDescent="0.4">
      <c r="A5" s="11"/>
      <c r="B5" s="5"/>
      <c r="C5" s="5"/>
      <c r="D5" s="12" t="s">
        <v>223</v>
      </c>
      <c r="E5" s="13" t="s">
        <v>224</v>
      </c>
      <c r="F5" s="13" t="s">
        <v>136</v>
      </c>
      <c r="G5" s="13" t="s">
        <v>139</v>
      </c>
      <c r="H5" s="14" t="s">
        <v>142</v>
      </c>
      <c r="I5" s="5"/>
      <c r="J5" s="5"/>
      <c r="K5" s="5"/>
      <c r="L5" s="5"/>
      <c r="M5" s="5"/>
      <c r="N5" s="5"/>
      <c r="O5" s="5"/>
      <c r="P5" s="5"/>
      <c r="Q5" s="5"/>
      <c r="R5" s="5"/>
      <c r="S5" s="5"/>
      <c r="T5" s="5"/>
      <c r="U5" s="5"/>
      <c r="V5" s="5"/>
      <c r="W5" s="5"/>
      <c r="X5" s="5"/>
      <c r="Y5" s="5"/>
      <c r="Z5" s="5"/>
    </row>
    <row r="6" spans="1:26" ht="12.75" customHeight="1" x14ac:dyDescent="0.4">
      <c r="A6" s="11"/>
      <c r="B6" s="5"/>
      <c r="C6" s="5"/>
      <c r="D6" s="15"/>
      <c r="E6" s="16"/>
      <c r="F6" s="16"/>
      <c r="G6" s="16"/>
      <c r="H6" s="17"/>
      <c r="I6" s="5"/>
      <c r="J6" s="5"/>
      <c r="K6" s="5"/>
      <c r="L6" s="5"/>
      <c r="M6" s="5"/>
      <c r="N6" s="5"/>
      <c r="O6" s="5"/>
      <c r="P6" s="5"/>
      <c r="Q6" s="5"/>
      <c r="R6" s="5"/>
      <c r="S6" s="5"/>
      <c r="T6" s="5"/>
      <c r="U6" s="5"/>
      <c r="V6" s="5"/>
      <c r="W6" s="5"/>
      <c r="X6" s="5"/>
      <c r="Y6" s="5"/>
      <c r="Z6" s="5"/>
    </row>
    <row r="7" spans="1:26" ht="39.75" customHeight="1" x14ac:dyDescent="0.4">
      <c r="A7" s="18">
        <v>1</v>
      </c>
      <c r="B7" s="19" t="s">
        <v>105</v>
      </c>
      <c r="C7" s="19" t="s">
        <v>225</v>
      </c>
      <c r="D7" s="20" t="s">
        <v>226</v>
      </c>
      <c r="E7" s="21" t="s">
        <v>226</v>
      </c>
      <c r="F7" s="21" t="s">
        <v>226</v>
      </c>
      <c r="G7" s="20" t="s">
        <v>226</v>
      </c>
      <c r="H7" s="20" t="s">
        <v>226</v>
      </c>
      <c r="I7" s="22"/>
      <c r="J7" s="22"/>
      <c r="K7" s="22"/>
      <c r="L7" s="22"/>
      <c r="M7" s="22"/>
      <c r="N7" s="22"/>
      <c r="O7" s="22"/>
      <c r="P7" s="22"/>
      <c r="Q7" s="22"/>
      <c r="R7" s="22"/>
      <c r="S7" s="22"/>
      <c r="T7" s="22"/>
      <c r="U7" s="22"/>
      <c r="V7" s="22"/>
      <c r="W7" s="22"/>
      <c r="X7" s="22"/>
      <c r="Y7" s="22"/>
      <c r="Z7" s="22"/>
    </row>
    <row r="8" spans="1:26" ht="39.75" customHeight="1" x14ac:dyDescent="0.4">
      <c r="A8" s="18">
        <v>2</v>
      </c>
      <c r="B8" s="19" t="s">
        <v>107</v>
      </c>
      <c r="C8" s="19" t="s">
        <v>227</v>
      </c>
      <c r="D8" s="20" t="s">
        <v>226</v>
      </c>
      <c r="E8" s="21" t="s">
        <v>226</v>
      </c>
      <c r="F8" s="21" t="s">
        <v>226</v>
      </c>
      <c r="G8" s="20"/>
      <c r="H8" s="20" t="s">
        <v>226</v>
      </c>
      <c r="I8" s="22"/>
      <c r="J8" s="22"/>
      <c r="K8" s="22"/>
      <c r="L8" s="22"/>
      <c r="M8" s="22"/>
      <c r="N8" s="22"/>
      <c r="O8" s="22"/>
      <c r="P8" s="22"/>
      <c r="Q8" s="22"/>
      <c r="R8" s="22"/>
      <c r="S8" s="22"/>
      <c r="T8" s="22"/>
      <c r="U8" s="22"/>
      <c r="V8" s="22"/>
      <c r="W8" s="22"/>
      <c r="X8" s="22"/>
      <c r="Y8" s="22"/>
      <c r="Z8" s="22"/>
    </row>
    <row r="9" spans="1:26" ht="39.75" customHeight="1" x14ac:dyDescent="0.4">
      <c r="A9" s="23">
        <v>9</v>
      </c>
      <c r="B9" s="24" t="s">
        <v>98</v>
      </c>
      <c r="C9" s="25" t="s">
        <v>228</v>
      </c>
      <c r="D9" s="26" t="s">
        <v>226</v>
      </c>
      <c r="E9" s="27" t="s">
        <v>226</v>
      </c>
      <c r="F9" s="27" t="s">
        <v>226</v>
      </c>
      <c r="G9" s="26" t="s">
        <v>226</v>
      </c>
      <c r="H9" s="26"/>
      <c r="I9" s="22"/>
      <c r="J9" s="22"/>
      <c r="K9" s="22"/>
      <c r="L9" s="22"/>
      <c r="M9" s="22"/>
      <c r="N9" s="22"/>
      <c r="O9" s="22"/>
      <c r="P9" s="22"/>
      <c r="Q9" s="22"/>
      <c r="R9" s="22"/>
      <c r="S9" s="22"/>
      <c r="T9" s="22"/>
      <c r="U9" s="22"/>
      <c r="V9" s="22"/>
      <c r="W9" s="22"/>
      <c r="X9" s="22"/>
      <c r="Y9" s="22"/>
      <c r="Z9" s="22"/>
    </row>
    <row r="10" spans="1:26" ht="39.75" customHeight="1" x14ac:dyDescent="0.4">
      <c r="A10" s="23">
        <v>10</v>
      </c>
      <c r="B10" s="24" t="s">
        <v>100</v>
      </c>
      <c r="C10" s="25" t="s">
        <v>229</v>
      </c>
      <c r="D10" s="26" t="s">
        <v>226</v>
      </c>
      <c r="E10" s="27" t="s">
        <v>226</v>
      </c>
      <c r="F10" s="27" t="s">
        <v>226</v>
      </c>
      <c r="G10" s="26" t="s">
        <v>226</v>
      </c>
      <c r="H10" s="26" t="s">
        <v>226</v>
      </c>
      <c r="I10" s="22"/>
      <c r="J10" s="22"/>
      <c r="K10" s="22"/>
      <c r="L10" s="22"/>
      <c r="M10" s="22"/>
      <c r="N10" s="22"/>
      <c r="O10" s="22"/>
      <c r="P10" s="22"/>
      <c r="Q10" s="22"/>
      <c r="R10" s="22"/>
      <c r="S10" s="22"/>
      <c r="T10" s="22"/>
      <c r="U10" s="22"/>
      <c r="V10" s="22"/>
      <c r="W10" s="22"/>
      <c r="X10" s="22"/>
      <c r="Y10" s="22"/>
      <c r="Z10" s="22"/>
    </row>
    <row r="11" spans="1:26" ht="39.75" customHeight="1" x14ac:dyDescent="0.4">
      <c r="A11" s="28">
        <v>11</v>
      </c>
      <c r="B11" s="24" t="s">
        <v>102</v>
      </c>
      <c r="C11" s="25" t="s">
        <v>230</v>
      </c>
      <c r="D11" s="29" t="s">
        <v>226</v>
      </c>
      <c r="E11" s="30" t="s">
        <v>226</v>
      </c>
      <c r="F11" s="30" t="s">
        <v>226</v>
      </c>
      <c r="G11" s="29" t="s">
        <v>226</v>
      </c>
      <c r="H11" s="29" t="s">
        <v>226</v>
      </c>
      <c r="I11" s="5"/>
      <c r="J11" s="5"/>
      <c r="K11" s="5"/>
      <c r="L11" s="5"/>
      <c r="M11" s="5"/>
      <c r="N11" s="5"/>
      <c r="O11" s="5"/>
      <c r="P11" s="5"/>
      <c r="Q11" s="5"/>
      <c r="R11" s="5"/>
      <c r="S11" s="5"/>
      <c r="T11" s="5"/>
      <c r="U11" s="5"/>
      <c r="V11" s="5"/>
      <c r="W11" s="5"/>
      <c r="X11" s="5"/>
      <c r="Y11" s="5"/>
      <c r="Z11" s="5"/>
    </row>
    <row r="12" spans="1:26" ht="12.75" customHeight="1" x14ac:dyDescent="0.4">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x14ac:dyDescent="0.4">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x14ac:dyDescent="0.4">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x14ac:dyDescent="0.4">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x14ac:dyDescent="0.4">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x14ac:dyDescent="0.4">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x14ac:dyDescent="0.4">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4">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4">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4">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4">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4">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4">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4">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4">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4">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4">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4">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4">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4">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4">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4">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4">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4">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4">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4">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4">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4">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4">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4">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4">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4">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4">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4">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4">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4">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4">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4">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4">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4">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4">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4">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4">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4">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4">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4">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4">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4">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4">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4">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4">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4">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4">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4">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4">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4">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4">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4">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4">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4">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4">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4">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4">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4">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4">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4">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4">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4">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4">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4">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4">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4">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4">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4">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4">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4">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4">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4">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4">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4">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4">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4">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4">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4">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4">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4">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4">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4">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4">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4">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4">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4">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4">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4">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4">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4">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4">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4">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4">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4">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4">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4">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4">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4">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4">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4">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4">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4">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4">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4">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4">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4">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4">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4">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4">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4">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4">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4">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4">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4">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4">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4">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4">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4">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4">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4">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4">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4">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4">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4">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4">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4">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4">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4">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4">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4">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4">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4">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4">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4">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4">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4">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4">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4">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4">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4">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4">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4">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4">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4">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4">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4">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4">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4">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4">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4">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4">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4">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4">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4">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4">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4">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4">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4">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4">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4">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4">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4">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4">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4">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4">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4">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4">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4">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4">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4">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4">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4">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4">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4">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4">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4">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4">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4">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4">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4">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4">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4">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4">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4">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4">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4">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4">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4">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4">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4">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4">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4">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4">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4">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4">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4">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4">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4">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4">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4">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4">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4">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4">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4">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4">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4">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4">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4">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4">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4">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4">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4">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4">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4">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4">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4">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4">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4">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4">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4">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4">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4">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4">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4">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4">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4">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4">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4">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4">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4">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4">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4">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4">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4">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4">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4">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4">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4">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4">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4">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4">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4">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4">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4">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4">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4">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4">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4">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4">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4">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4">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4">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4">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4">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4">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4">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4">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4">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4">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4">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4">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4">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4">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4">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4">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4">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4">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4">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4">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4">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4">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4">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4">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4">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4">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4">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4">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4">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4">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4">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4">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4">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4">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4">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4">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4">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4">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4">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4">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4">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4">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4">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4">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4">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4">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4">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4">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4">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4">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4">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4">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4">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4">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4">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4">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4">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4">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4">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4">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4">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4">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4">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4">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4">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4">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4">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4">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4">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4">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4">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4">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4">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4">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4">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4">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4">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4">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4">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4">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4">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4">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4">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4">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4">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4">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4">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4">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4">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4">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4">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4">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4">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4">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4">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4">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4">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4">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4">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4">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4">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4">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4">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4">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4">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4">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4">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4">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4">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4">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4">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4">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4">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4">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4">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4">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4">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4">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4">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4">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4">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4">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4">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4">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4">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4">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4">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4">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4">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4">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4">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4">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4">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4">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4">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4">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4">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4">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4">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4">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4">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4">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4">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4">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4">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4">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4">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4">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4">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4">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4">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4">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4">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4">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4">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4">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4">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4">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4">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4">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4">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4">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4">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4">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4">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4">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4">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4">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4">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4">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4">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4">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4">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4">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4">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4">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4">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4">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4">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4">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4">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4">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4">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4">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4">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4">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4">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4">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4">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4">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4">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4">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4">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4">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4">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4">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4">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4">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4">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4">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4">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4">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4">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4">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4">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4">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4">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4">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4">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4">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4">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4">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4">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4">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4">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4">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4">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4">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4">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4">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4">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4">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4">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4">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4">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4">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4">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4">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4">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4">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4">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4">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4">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4">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4">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4">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4">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4">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4">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4">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4">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4">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4">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4">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4">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4">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4">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4">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4">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4">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4">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4">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4">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4">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4">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4">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4">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4">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4">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4">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4">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4">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4">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4">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4">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4">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4">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4">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4">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4">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4">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4">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4">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4">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4">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4">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4">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4">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4">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4">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4">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4">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4">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4">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4">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4">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4">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4">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4">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4">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4">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4">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4">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4">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4">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4">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4">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4">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4">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4">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4">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4">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4">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4">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4">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4">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4">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4">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4">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4">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4">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4">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4">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4">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4">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4">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4">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4">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4">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4">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4">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4">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4">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4">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4">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4">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4">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4">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4">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4">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4">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4">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4">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4">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4">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4">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4">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4">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4">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4">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4">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4">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4">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4">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4">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4">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4">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4">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4">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4">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4">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4">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4">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4">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4">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4">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4">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4">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4">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4">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4">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4">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4">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4">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4">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4">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4">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4">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4">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4">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4">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4">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4">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4">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4">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4">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4">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4">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4">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4">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4">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4">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4">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4">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4">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4">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4">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4">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4">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4">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4">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4">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4">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4">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4">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4">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4">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4">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4">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4">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4">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4">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4">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4">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4">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4">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4">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4">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4">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4">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4">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4">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4">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4">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4">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4">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4">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4">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4">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4">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4">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4">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4">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4">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4">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4">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4">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4">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4">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4">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4">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4">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4">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4">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4">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4">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4">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4">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4">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4">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4">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4">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4">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4">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4">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4">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4">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4">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4">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4">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4">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4">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4">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4">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4">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4">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4">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4">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4">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4">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4">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4">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4">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4">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4">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4">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4">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4">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4">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4">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4">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4">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4">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4">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4">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4">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4">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4">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4">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4">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4">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4">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4">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4">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4">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4">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4">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4">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4">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4">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4">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4">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4">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4">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4">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4">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4">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4">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4">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4">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4">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4">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4">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4">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4">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4">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4">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4">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4">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4">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4">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4">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4">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4">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4">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4">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4">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4">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4">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4">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4">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4">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4">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4">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4">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4">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4">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4">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4">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4">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4">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4">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4">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4">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4">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4">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4">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4">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4">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4">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4">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4">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4">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4">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4">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4">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4">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4">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4">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4">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4">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4">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4">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4">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4">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4">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4">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4">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4">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4">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4">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4">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4">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4">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4">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4">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4">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4">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4">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4">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4">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4">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4">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4">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4">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4">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4">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4">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4">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4">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4">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4">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4">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4">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4">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4">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4">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4">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4">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4">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4">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4">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4">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4">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4">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4">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4">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4">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4">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4">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4">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4">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4">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4">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4">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4">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4">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4">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4">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4">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4">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4">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4">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4">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4">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4">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4">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4">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4">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4">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4">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4">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4">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4">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4">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4">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4">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4">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4">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4">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4">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4">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4">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4">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4">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4">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4">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4">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4">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4">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4">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4">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4">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4">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ff92c65-ed86-4457-baee-ccd535c9ea21">
      <Terms xmlns="http://schemas.microsoft.com/office/infopath/2007/PartnerControls"/>
    </lcf76f155ced4ddcb4097134ff3c332f>
    <TaxCatchAll xmlns="6c8d291c-a5bf-4049-930d-38db8e991d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ADAD4AA324BF48804EF76FD903323C" ma:contentTypeVersion="15" ma:contentTypeDescription="Create a new document." ma:contentTypeScope="" ma:versionID="4ea0feda506421460444ca95554a0aab">
  <xsd:schema xmlns:xsd="http://www.w3.org/2001/XMLSchema" xmlns:xs="http://www.w3.org/2001/XMLSchema" xmlns:p="http://schemas.microsoft.com/office/2006/metadata/properties" xmlns:ns2="5ff92c65-ed86-4457-baee-ccd535c9ea21" xmlns:ns3="6c8d291c-a5bf-4049-930d-38db8e991d8e" targetNamespace="http://schemas.microsoft.com/office/2006/metadata/properties" ma:root="true" ma:fieldsID="0fc8cf7d0f5ee312899395875a30595e" ns2:_="" ns3:_="">
    <xsd:import namespace="5ff92c65-ed86-4457-baee-ccd535c9ea21"/>
    <xsd:import namespace="6c8d291c-a5bf-4049-930d-38db8e991d8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f92c65-ed86-4457-baee-ccd535c9ea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c8d291c-a5bf-4049-930d-38db8e991d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2ad53588-c864-4711-ad43-fad96b40598a}" ma:internalName="TaxCatchAll" ma:showField="CatchAllData" ma:web="6c8d291c-a5bf-4049-930d-38db8e991d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072705-B970-4C6A-9B95-6E8AEA4192EE}">
  <ds:schemaRefs>
    <ds:schemaRef ds:uri="http://schemas.microsoft.com/office/2006/metadata/properties"/>
    <ds:schemaRef ds:uri="http://schemas.microsoft.com/office/infopath/2007/PartnerControls"/>
    <ds:schemaRef ds:uri="5ff92c65-ed86-4457-baee-ccd535c9ea21"/>
    <ds:schemaRef ds:uri="6c8d291c-a5bf-4049-930d-38db8e991d8e"/>
  </ds:schemaRefs>
</ds:datastoreItem>
</file>

<file path=customXml/itemProps2.xml><?xml version="1.0" encoding="utf-8"?>
<ds:datastoreItem xmlns:ds="http://schemas.openxmlformats.org/officeDocument/2006/customXml" ds:itemID="{4D1E7A10-6C2D-4580-A4D2-EC7B8465FD38}">
  <ds:schemaRefs>
    <ds:schemaRef ds:uri="http://schemas.microsoft.com/sharepoint/v3/contenttype/forms"/>
  </ds:schemaRefs>
</ds:datastoreItem>
</file>

<file path=customXml/itemProps3.xml><?xml version="1.0" encoding="utf-8"?>
<ds:datastoreItem xmlns:ds="http://schemas.openxmlformats.org/officeDocument/2006/customXml" ds:itemID="{C0F4F432-C7C0-460B-B718-CA5C7D43A2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f92c65-ed86-4457-baee-ccd535c9ea21"/>
    <ds:schemaRef ds:uri="6c8d291c-a5bf-4049-930d-38db8e991d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ASSESSMENT RUBRIC</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Baardewijk, Laurens van (243263)</cp:lastModifiedBy>
  <cp:revision/>
  <dcterms:created xsi:type="dcterms:W3CDTF">2020-09-10T10:56:24Z</dcterms:created>
  <dcterms:modified xsi:type="dcterms:W3CDTF">2024-10-31T17:59:10Z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0x0101000BADAD4AA324BF48804EF76FD903323C</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