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38" yWindow="48" windowWidth="18348" windowHeight="7440" activeTab="1"/>
  </bookViews>
  <sheets>
    <sheet name="Pipe" sheetId="1" r:id="rId1"/>
    <sheet name="Staffing" sheetId="2" r:id="rId2"/>
    <sheet name="Pipe2" sheetId="4" r:id="rId3"/>
  </sheets>
  <definedNames>
    <definedName name="_xlnm._FilterDatabase" localSheetId="0">Pipe!$B$3:$M$47</definedName>
    <definedName name="_xlnm._FilterDatabase" localSheetId="2" hidden="1">Pipe2!$B$1:$P$301</definedName>
    <definedName name="_xlnm._FilterDatabase" localSheetId="1" hidden="1">Staffing!$B$2:$J$94</definedName>
  </definedNames>
  <calcPr calcId="145621"/>
</workbook>
</file>

<file path=xl/calcChain.xml><?xml version="1.0" encoding="utf-8"?>
<calcChain xmlns="http://schemas.openxmlformats.org/spreadsheetml/2006/main">
  <c r="L3" i="4" l="1"/>
  <c r="M3" i="4"/>
  <c r="L4" i="4"/>
  <c r="M4" i="4"/>
  <c r="L5" i="4"/>
  <c r="M5" i="4"/>
  <c r="L6" i="4"/>
  <c r="M6" i="4"/>
  <c r="L7" i="4"/>
  <c r="M7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L44" i="4"/>
  <c r="M44" i="4"/>
  <c r="L45" i="4"/>
  <c r="M45" i="4"/>
  <c r="L46" i="4"/>
  <c r="M46" i="4"/>
  <c r="L47" i="4"/>
  <c r="M47" i="4"/>
  <c r="L48" i="4"/>
  <c r="M48" i="4"/>
  <c r="L49" i="4"/>
  <c r="M49" i="4"/>
  <c r="L50" i="4"/>
  <c r="M50" i="4"/>
  <c r="L51" i="4"/>
  <c r="M51" i="4"/>
  <c r="L52" i="4"/>
  <c r="M52" i="4"/>
  <c r="L53" i="4"/>
  <c r="M53" i="4"/>
  <c r="L54" i="4"/>
  <c r="M54" i="4"/>
  <c r="L55" i="4"/>
  <c r="M55" i="4"/>
  <c r="L56" i="4"/>
  <c r="M56" i="4"/>
  <c r="L57" i="4"/>
  <c r="M57" i="4"/>
  <c r="L58" i="4"/>
  <c r="M58" i="4"/>
  <c r="L59" i="4"/>
  <c r="M59" i="4"/>
  <c r="L60" i="4"/>
  <c r="M60" i="4"/>
  <c r="L61" i="4"/>
  <c r="M61" i="4"/>
  <c r="L62" i="4"/>
  <c r="M62" i="4"/>
  <c r="L63" i="4"/>
  <c r="M63" i="4"/>
  <c r="L64" i="4"/>
  <c r="M64" i="4"/>
  <c r="L65" i="4"/>
  <c r="M65" i="4"/>
  <c r="L66" i="4"/>
  <c r="M66" i="4"/>
  <c r="L67" i="4"/>
  <c r="M67" i="4"/>
  <c r="L68" i="4"/>
  <c r="M68" i="4"/>
  <c r="L69" i="4"/>
  <c r="M69" i="4"/>
  <c r="L70" i="4"/>
  <c r="M70" i="4"/>
  <c r="L71" i="4"/>
  <c r="M71" i="4"/>
  <c r="L72" i="4"/>
  <c r="M72" i="4"/>
  <c r="L73" i="4"/>
  <c r="M73" i="4"/>
  <c r="L74" i="4"/>
  <c r="M74" i="4"/>
  <c r="L75" i="4"/>
  <c r="M75" i="4"/>
  <c r="L76" i="4"/>
  <c r="M76" i="4"/>
  <c r="L77" i="4"/>
  <c r="M77" i="4"/>
  <c r="L78" i="4"/>
  <c r="M78" i="4"/>
  <c r="L79" i="4"/>
  <c r="M79" i="4"/>
  <c r="L80" i="4"/>
  <c r="M80" i="4"/>
  <c r="L81" i="4"/>
  <c r="M81" i="4"/>
  <c r="L82" i="4"/>
  <c r="M82" i="4"/>
  <c r="L83" i="4"/>
  <c r="M83" i="4"/>
  <c r="L84" i="4"/>
  <c r="M84" i="4"/>
  <c r="L85" i="4"/>
  <c r="M85" i="4"/>
  <c r="L86" i="4"/>
  <c r="M86" i="4"/>
  <c r="L87" i="4"/>
  <c r="M87" i="4"/>
  <c r="L88" i="4"/>
  <c r="M88" i="4"/>
  <c r="L89" i="4"/>
  <c r="M89" i="4"/>
  <c r="L90" i="4"/>
  <c r="M90" i="4"/>
  <c r="L91" i="4"/>
  <c r="M91" i="4"/>
  <c r="L92" i="4"/>
  <c r="M92" i="4"/>
  <c r="L93" i="4"/>
  <c r="M93" i="4"/>
  <c r="L94" i="4"/>
  <c r="M94" i="4"/>
  <c r="L95" i="4"/>
  <c r="M95" i="4"/>
  <c r="L96" i="4"/>
  <c r="M96" i="4"/>
  <c r="L97" i="4"/>
  <c r="M97" i="4"/>
  <c r="L98" i="4"/>
  <c r="M98" i="4"/>
  <c r="L99" i="4"/>
  <c r="M99" i="4"/>
  <c r="L100" i="4"/>
  <c r="M100" i="4"/>
  <c r="L101" i="4"/>
  <c r="M101" i="4"/>
  <c r="L102" i="4"/>
  <c r="M102" i="4"/>
  <c r="L103" i="4"/>
  <c r="M103" i="4"/>
  <c r="L104" i="4"/>
  <c r="M104" i="4"/>
  <c r="L105" i="4"/>
  <c r="M105" i="4"/>
  <c r="L106" i="4"/>
  <c r="M106" i="4"/>
  <c r="L107" i="4"/>
  <c r="M107" i="4"/>
  <c r="L108" i="4"/>
  <c r="M108" i="4"/>
  <c r="L109" i="4"/>
  <c r="M109" i="4"/>
  <c r="L110" i="4"/>
  <c r="M110" i="4"/>
  <c r="L111" i="4"/>
  <c r="M111" i="4"/>
  <c r="L112" i="4"/>
  <c r="M112" i="4"/>
  <c r="L113" i="4"/>
  <c r="M113" i="4"/>
  <c r="L114" i="4"/>
  <c r="M114" i="4"/>
  <c r="L115" i="4"/>
  <c r="M115" i="4"/>
  <c r="L116" i="4"/>
  <c r="M116" i="4"/>
  <c r="L117" i="4"/>
  <c r="M117" i="4"/>
  <c r="L118" i="4"/>
  <c r="M118" i="4"/>
  <c r="L119" i="4"/>
  <c r="M119" i="4"/>
  <c r="L120" i="4"/>
  <c r="M120" i="4"/>
  <c r="L121" i="4"/>
  <c r="M121" i="4"/>
  <c r="L122" i="4"/>
  <c r="M122" i="4"/>
  <c r="L123" i="4"/>
  <c r="M123" i="4"/>
  <c r="L124" i="4"/>
  <c r="M124" i="4"/>
  <c r="L125" i="4"/>
  <c r="M125" i="4"/>
  <c r="L126" i="4"/>
  <c r="M126" i="4"/>
  <c r="L127" i="4"/>
  <c r="M127" i="4"/>
  <c r="L128" i="4"/>
  <c r="M128" i="4"/>
  <c r="L129" i="4"/>
  <c r="M129" i="4"/>
  <c r="L130" i="4"/>
  <c r="M130" i="4"/>
  <c r="L131" i="4"/>
  <c r="M131" i="4"/>
  <c r="L132" i="4"/>
  <c r="M132" i="4"/>
  <c r="L133" i="4"/>
  <c r="M133" i="4"/>
  <c r="L134" i="4"/>
  <c r="M134" i="4"/>
  <c r="L135" i="4"/>
  <c r="M135" i="4"/>
  <c r="L136" i="4"/>
  <c r="M136" i="4"/>
  <c r="L137" i="4"/>
  <c r="M137" i="4"/>
  <c r="L138" i="4"/>
  <c r="M138" i="4"/>
  <c r="L139" i="4"/>
  <c r="M139" i="4"/>
  <c r="L140" i="4"/>
  <c r="M140" i="4"/>
  <c r="L141" i="4"/>
  <c r="M141" i="4"/>
  <c r="L142" i="4"/>
  <c r="M142" i="4"/>
  <c r="L143" i="4"/>
  <c r="M143" i="4"/>
  <c r="L144" i="4"/>
  <c r="M144" i="4"/>
  <c r="L145" i="4"/>
  <c r="M145" i="4"/>
  <c r="L146" i="4"/>
  <c r="M146" i="4"/>
  <c r="L147" i="4"/>
  <c r="M147" i="4"/>
  <c r="L148" i="4"/>
  <c r="M148" i="4"/>
  <c r="L149" i="4"/>
  <c r="M149" i="4"/>
  <c r="L150" i="4"/>
  <c r="M150" i="4"/>
  <c r="L151" i="4"/>
  <c r="M151" i="4"/>
  <c r="L152" i="4"/>
  <c r="M152" i="4"/>
  <c r="L153" i="4"/>
  <c r="M153" i="4"/>
  <c r="L154" i="4"/>
  <c r="M154" i="4"/>
  <c r="L155" i="4"/>
  <c r="M155" i="4"/>
  <c r="L156" i="4"/>
  <c r="M156" i="4"/>
  <c r="L157" i="4"/>
  <c r="M157" i="4"/>
  <c r="L158" i="4"/>
  <c r="M158" i="4"/>
  <c r="L159" i="4"/>
  <c r="M159" i="4"/>
  <c r="L160" i="4"/>
  <c r="M160" i="4"/>
  <c r="L161" i="4"/>
  <c r="M161" i="4"/>
  <c r="L162" i="4"/>
  <c r="M162" i="4"/>
  <c r="L163" i="4"/>
  <c r="M163" i="4"/>
  <c r="L164" i="4"/>
  <c r="M164" i="4"/>
  <c r="L165" i="4"/>
  <c r="M165" i="4"/>
  <c r="L166" i="4"/>
  <c r="M166" i="4"/>
  <c r="L167" i="4"/>
  <c r="M167" i="4"/>
  <c r="L168" i="4"/>
  <c r="M168" i="4"/>
  <c r="L169" i="4"/>
  <c r="M169" i="4"/>
  <c r="L170" i="4"/>
  <c r="M170" i="4"/>
  <c r="L171" i="4"/>
  <c r="M171" i="4"/>
  <c r="L172" i="4"/>
  <c r="M172" i="4"/>
  <c r="L173" i="4"/>
  <c r="M173" i="4"/>
  <c r="L174" i="4"/>
  <c r="M174" i="4"/>
  <c r="L175" i="4"/>
  <c r="M175" i="4"/>
  <c r="L176" i="4"/>
  <c r="M176" i="4"/>
  <c r="L177" i="4"/>
  <c r="M177" i="4"/>
  <c r="L178" i="4"/>
  <c r="M178" i="4"/>
  <c r="L179" i="4"/>
  <c r="M179" i="4"/>
  <c r="L180" i="4"/>
  <c r="M180" i="4"/>
  <c r="L181" i="4"/>
  <c r="M181" i="4"/>
  <c r="L182" i="4"/>
  <c r="M182" i="4"/>
  <c r="L183" i="4"/>
  <c r="M183" i="4"/>
  <c r="L184" i="4"/>
  <c r="M184" i="4"/>
  <c r="L185" i="4"/>
  <c r="M185" i="4"/>
  <c r="L186" i="4"/>
  <c r="M186" i="4"/>
  <c r="L187" i="4"/>
  <c r="M187" i="4"/>
  <c r="L188" i="4"/>
  <c r="M188" i="4"/>
  <c r="L189" i="4"/>
  <c r="M189" i="4"/>
  <c r="L190" i="4"/>
  <c r="M190" i="4"/>
  <c r="L191" i="4"/>
  <c r="M191" i="4"/>
  <c r="L192" i="4"/>
  <c r="M192" i="4"/>
  <c r="L193" i="4"/>
  <c r="M193" i="4"/>
  <c r="L194" i="4"/>
  <c r="M194" i="4"/>
  <c r="L195" i="4"/>
  <c r="M195" i="4"/>
  <c r="L196" i="4"/>
  <c r="M196" i="4"/>
  <c r="L197" i="4"/>
  <c r="M197" i="4"/>
  <c r="L198" i="4"/>
  <c r="M198" i="4"/>
  <c r="L199" i="4"/>
  <c r="M199" i="4"/>
  <c r="L200" i="4"/>
  <c r="M200" i="4"/>
  <c r="L201" i="4"/>
  <c r="M201" i="4"/>
  <c r="L202" i="4"/>
  <c r="M202" i="4"/>
  <c r="L203" i="4"/>
  <c r="M203" i="4"/>
  <c r="L204" i="4"/>
  <c r="M204" i="4"/>
  <c r="L205" i="4"/>
  <c r="M205" i="4"/>
  <c r="L206" i="4"/>
  <c r="M206" i="4"/>
  <c r="L207" i="4"/>
  <c r="M207" i="4"/>
  <c r="L208" i="4"/>
  <c r="M208" i="4"/>
  <c r="L209" i="4"/>
  <c r="M209" i="4"/>
  <c r="L210" i="4"/>
  <c r="M210" i="4"/>
  <c r="L211" i="4"/>
  <c r="M211" i="4"/>
  <c r="L212" i="4"/>
  <c r="M212" i="4"/>
  <c r="L213" i="4"/>
  <c r="M213" i="4"/>
  <c r="L214" i="4"/>
  <c r="M214" i="4"/>
  <c r="L215" i="4"/>
  <c r="M215" i="4"/>
  <c r="L216" i="4"/>
  <c r="M216" i="4"/>
  <c r="L217" i="4"/>
  <c r="M217" i="4"/>
  <c r="L218" i="4"/>
  <c r="M218" i="4"/>
  <c r="L219" i="4"/>
  <c r="M219" i="4"/>
  <c r="L220" i="4"/>
  <c r="M220" i="4"/>
  <c r="L221" i="4"/>
  <c r="M221" i="4"/>
  <c r="L222" i="4"/>
  <c r="M222" i="4"/>
  <c r="L223" i="4"/>
  <c r="M223" i="4"/>
  <c r="L224" i="4"/>
  <c r="M224" i="4"/>
  <c r="L225" i="4"/>
  <c r="M225" i="4"/>
  <c r="L226" i="4"/>
  <c r="M226" i="4"/>
  <c r="L227" i="4"/>
  <c r="M227" i="4"/>
  <c r="L228" i="4"/>
  <c r="M228" i="4"/>
  <c r="L229" i="4"/>
  <c r="M229" i="4"/>
  <c r="L230" i="4"/>
  <c r="M230" i="4"/>
  <c r="L231" i="4"/>
  <c r="M231" i="4"/>
  <c r="L232" i="4"/>
  <c r="M232" i="4"/>
  <c r="L233" i="4"/>
  <c r="M233" i="4"/>
  <c r="L234" i="4"/>
  <c r="M234" i="4"/>
  <c r="L235" i="4"/>
  <c r="M235" i="4"/>
  <c r="L236" i="4"/>
  <c r="M236" i="4"/>
  <c r="L237" i="4"/>
  <c r="M237" i="4"/>
  <c r="L238" i="4"/>
  <c r="M238" i="4"/>
  <c r="L239" i="4"/>
  <c r="M239" i="4"/>
  <c r="L240" i="4"/>
  <c r="M240" i="4"/>
  <c r="L241" i="4"/>
  <c r="M241" i="4"/>
  <c r="L242" i="4"/>
  <c r="M242" i="4"/>
  <c r="L243" i="4"/>
  <c r="M243" i="4"/>
  <c r="L244" i="4"/>
  <c r="M244" i="4"/>
  <c r="L245" i="4"/>
  <c r="M245" i="4"/>
  <c r="L246" i="4"/>
  <c r="M246" i="4"/>
  <c r="L247" i="4"/>
  <c r="M247" i="4"/>
  <c r="L248" i="4"/>
  <c r="M248" i="4"/>
  <c r="L249" i="4"/>
  <c r="M249" i="4"/>
  <c r="L250" i="4"/>
  <c r="M250" i="4"/>
  <c r="L251" i="4"/>
  <c r="M251" i="4"/>
  <c r="L252" i="4"/>
  <c r="M252" i="4"/>
  <c r="L253" i="4"/>
  <c r="M253" i="4"/>
  <c r="L254" i="4"/>
  <c r="M254" i="4"/>
  <c r="L255" i="4"/>
  <c r="M255" i="4"/>
  <c r="L256" i="4"/>
  <c r="M256" i="4"/>
  <c r="L257" i="4"/>
  <c r="M257" i="4"/>
  <c r="L258" i="4"/>
  <c r="M258" i="4"/>
  <c r="L259" i="4"/>
  <c r="M259" i="4"/>
  <c r="L260" i="4"/>
  <c r="M260" i="4"/>
  <c r="L261" i="4"/>
  <c r="M261" i="4"/>
  <c r="L262" i="4"/>
  <c r="M262" i="4"/>
  <c r="L263" i="4"/>
  <c r="M263" i="4"/>
  <c r="L264" i="4"/>
  <c r="M264" i="4"/>
  <c r="L265" i="4"/>
  <c r="M265" i="4"/>
  <c r="L266" i="4"/>
  <c r="M266" i="4"/>
  <c r="L267" i="4"/>
  <c r="M267" i="4"/>
  <c r="L268" i="4"/>
  <c r="M268" i="4"/>
  <c r="L269" i="4"/>
  <c r="M269" i="4"/>
  <c r="L270" i="4"/>
  <c r="M270" i="4"/>
  <c r="L271" i="4"/>
  <c r="M271" i="4"/>
  <c r="L272" i="4"/>
  <c r="M272" i="4"/>
  <c r="L273" i="4"/>
  <c r="M273" i="4"/>
  <c r="L274" i="4"/>
  <c r="M274" i="4"/>
  <c r="L275" i="4"/>
  <c r="M275" i="4"/>
  <c r="L276" i="4"/>
  <c r="M276" i="4"/>
  <c r="L277" i="4"/>
  <c r="M277" i="4"/>
  <c r="L278" i="4"/>
  <c r="M278" i="4"/>
  <c r="L279" i="4"/>
  <c r="M279" i="4"/>
  <c r="L280" i="4"/>
  <c r="M280" i="4"/>
  <c r="L281" i="4"/>
  <c r="M281" i="4"/>
  <c r="L282" i="4"/>
  <c r="M282" i="4"/>
  <c r="L283" i="4"/>
  <c r="M283" i="4"/>
  <c r="L284" i="4"/>
  <c r="M284" i="4"/>
  <c r="L285" i="4"/>
  <c r="M285" i="4"/>
  <c r="L286" i="4"/>
  <c r="M286" i="4"/>
  <c r="L287" i="4"/>
  <c r="M287" i="4"/>
  <c r="L288" i="4"/>
  <c r="M288" i="4"/>
  <c r="L289" i="4"/>
  <c r="M289" i="4"/>
  <c r="L290" i="4"/>
  <c r="M290" i="4"/>
  <c r="L291" i="4"/>
  <c r="M291" i="4"/>
  <c r="L292" i="4"/>
  <c r="M292" i="4"/>
  <c r="L293" i="4"/>
  <c r="M293" i="4"/>
  <c r="L294" i="4"/>
  <c r="M294" i="4"/>
  <c r="L295" i="4"/>
  <c r="M295" i="4"/>
  <c r="L296" i="4"/>
  <c r="M296" i="4"/>
  <c r="L297" i="4"/>
  <c r="M297" i="4"/>
  <c r="L298" i="4"/>
  <c r="M298" i="4"/>
  <c r="L299" i="4"/>
  <c r="M299" i="4"/>
  <c r="L300" i="4"/>
  <c r="M300" i="4"/>
  <c r="L301" i="4"/>
  <c r="M301" i="4"/>
  <c r="M2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2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" i="4"/>
  <c r="J4" i="4"/>
  <c r="J5" i="4"/>
  <c r="J6" i="4"/>
  <c r="J2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" i="4"/>
  <c r="O2" i="4"/>
  <c r="N3" i="4"/>
  <c r="P3" i="4" s="1"/>
  <c r="N4" i="4"/>
  <c r="P4" i="4" s="1"/>
  <c r="N5" i="4"/>
  <c r="P5" i="4" s="1"/>
  <c r="N6" i="4"/>
  <c r="P6" i="4" s="1"/>
  <c r="N7" i="4"/>
  <c r="P7" i="4" s="1"/>
  <c r="N8" i="4"/>
  <c r="P8" i="4" s="1"/>
  <c r="N9" i="4"/>
  <c r="P9" i="4" s="1"/>
  <c r="N10" i="4"/>
  <c r="P10" i="4" s="1"/>
  <c r="N11" i="4"/>
  <c r="P11" i="4" s="1"/>
  <c r="N12" i="4"/>
  <c r="P12" i="4" s="1"/>
  <c r="N13" i="4"/>
  <c r="P13" i="4" s="1"/>
  <c r="N14" i="4"/>
  <c r="P14" i="4" s="1"/>
  <c r="N15" i="4"/>
  <c r="P15" i="4" s="1"/>
  <c r="N16" i="4"/>
  <c r="P16" i="4" s="1"/>
  <c r="N17" i="4"/>
  <c r="P17" i="4" s="1"/>
  <c r="N18" i="4"/>
  <c r="P18" i="4" s="1"/>
  <c r="N19" i="4"/>
  <c r="P19" i="4" s="1"/>
  <c r="N20" i="4"/>
  <c r="P20" i="4" s="1"/>
  <c r="N21" i="4"/>
  <c r="P21" i="4" s="1"/>
  <c r="N22" i="4"/>
  <c r="P22" i="4" s="1"/>
  <c r="N23" i="4"/>
  <c r="P23" i="4" s="1"/>
  <c r="N24" i="4"/>
  <c r="P24" i="4" s="1"/>
  <c r="N25" i="4"/>
  <c r="P25" i="4" s="1"/>
  <c r="N26" i="4"/>
  <c r="P26" i="4" s="1"/>
  <c r="N27" i="4"/>
  <c r="P27" i="4" s="1"/>
  <c r="N28" i="4"/>
  <c r="P28" i="4" s="1"/>
  <c r="N29" i="4"/>
  <c r="P29" i="4" s="1"/>
  <c r="N30" i="4"/>
  <c r="P30" i="4" s="1"/>
  <c r="N31" i="4"/>
  <c r="P31" i="4" s="1"/>
  <c r="N32" i="4"/>
  <c r="P32" i="4" s="1"/>
  <c r="N33" i="4"/>
  <c r="P33" i="4" s="1"/>
  <c r="N34" i="4"/>
  <c r="P34" i="4" s="1"/>
  <c r="N35" i="4"/>
  <c r="P35" i="4" s="1"/>
  <c r="N36" i="4"/>
  <c r="P36" i="4" s="1"/>
  <c r="N37" i="4"/>
  <c r="P37" i="4" s="1"/>
  <c r="N38" i="4"/>
  <c r="P38" i="4" s="1"/>
  <c r="N39" i="4"/>
  <c r="P39" i="4" s="1"/>
  <c r="N40" i="4"/>
  <c r="P40" i="4" s="1"/>
  <c r="N41" i="4"/>
  <c r="P41" i="4" s="1"/>
  <c r="N42" i="4"/>
  <c r="P42" i="4" s="1"/>
  <c r="N43" i="4"/>
  <c r="P43" i="4" s="1"/>
  <c r="N44" i="4"/>
  <c r="P44" i="4" s="1"/>
  <c r="N45" i="4"/>
  <c r="P45" i="4" s="1"/>
  <c r="N46" i="4"/>
  <c r="P46" i="4" s="1"/>
  <c r="N47" i="4"/>
  <c r="P47" i="4" s="1"/>
  <c r="N48" i="4"/>
  <c r="P48" i="4" s="1"/>
  <c r="N49" i="4"/>
  <c r="P49" i="4" s="1"/>
  <c r="N50" i="4"/>
  <c r="P50" i="4" s="1"/>
  <c r="N51" i="4"/>
  <c r="P51" i="4" s="1"/>
  <c r="N52" i="4"/>
  <c r="P52" i="4" s="1"/>
  <c r="N53" i="4"/>
  <c r="P53" i="4" s="1"/>
  <c r="N54" i="4"/>
  <c r="P54" i="4" s="1"/>
  <c r="N55" i="4"/>
  <c r="P55" i="4" s="1"/>
  <c r="N56" i="4"/>
  <c r="P56" i="4" s="1"/>
  <c r="N57" i="4"/>
  <c r="P57" i="4" s="1"/>
  <c r="N58" i="4"/>
  <c r="P58" i="4" s="1"/>
  <c r="N59" i="4"/>
  <c r="P59" i="4" s="1"/>
  <c r="N60" i="4"/>
  <c r="P60" i="4" s="1"/>
  <c r="N61" i="4"/>
  <c r="P61" i="4" s="1"/>
  <c r="N62" i="4"/>
  <c r="P62" i="4" s="1"/>
  <c r="N63" i="4"/>
  <c r="P63" i="4" s="1"/>
  <c r="N64" i="4"/>
  <c r="P64" i="4" s="1"/>
  <c r="N65" i="4"/>
  <c r="P65" i="4" s="1"/>
  <c r="N66" i="4"/>
  <c r="P66" i="4" s="1"/>
  <c r="N67" i="4"/>
  <c r="P67" i="4" s="1"/>
  <c r="N68" i="4"/>
  <c r="P68" i="4" s="1"/>
  <c r="N69" i="4"/>
  <c r="P69" i="4" s="1"/>
  <c r="N70" i="4"/>
  <c r="P70" i="4" s="1"/>
  <c r="N71" i="4"/>
  <c r="P71" i="4" s="1"/>
  <c r="N72" i="4"/>
  <c r="P72" i="4" s="1"/>
  <c r="N73" i="4"/>
  <c r="P73" i="4" s="1"/>
  <c r="N74" i="4"/>
  <c r="P74" i="4" s="1"/>
  <c r="N75" i="4"/>
  <c r="P75" i="4" s="1"/>
  <c r="N76" i="4"/>
  <c r="P76" i="4" s="1"/>
  <c r="N77" i="4"/>
  <c r="P77" i="4" s="1"/>
  <c r="N78" i="4"/>
  <c r="P78" i="4" s="1"/>
  <c r="N79" i="4"/>
  <c r="P79" i="4" s="1"/>
  <c r="N80" i="4"/>
  <c r="P80" i="4" s="1"/>
  <c r="N81" i="4"/>
  <c r="P81" i="4" s="1"/>
  <c r="N82" i="4"/>
  <c r="P82" i="4" s="1"/>
  <c r="N83" i="4"/>
  <c r="P83" i="4" s="1"/>
  <c r="N84" i="4"/>
  <c r="P84" i="4" s="1"/>
  <c r="N85" i="4"/>
  <c r="P85" i="4" s="1"/>
  <c r="N86" i="4"/>
  <c r="P86" i="4" s="1"/>
  <c r="N87" i="4"/>
  <c r="P87" i="4" s="1"/>
  <c r="N88" i="4"/>
  <c r="P88" i="4" s="1"/>
  <c r="N89" i="4"/>
  <c r="P89" i="4" s="1"/>
  <c r="N90" i="4"/>
  <c r="P90" i="4" s="1"/>
  <c r="N91" i="4"/>
  <c r="P91" i="4" s="1"/>
  <c r="N92" i="4"/>
  <c r="P92" i="4" s="1"/>
  <c r="N93" i="4"/>
  <c r="P93" i="4" s="1"/>
  <c r="N94" i="4"/>
  <c r="P94" i="4" s="1"/>
  <c r="N95" i="4"/>
  <c r="P95" i="4" s="1"/>
  <c r="N96" i="4"/>
  <c r="P96" i="4" s="1"/>
  <c r="N97" i="4"/>
  <c r="P97" i="4" s="1"/>
  <c r="N98" i="4"/>
  <c r="P98" i="4" s="1"/>
  <c r="N99" i="4"/>
  <c r="P99" i="4" s="1"/>
  <c r="N100" i="4"/>
  <c r="P100" i="4" s="1"/>
  <c r="N101" i="4"/>
  <c r="P101" i="4" s="1"/>
  <c r="N102" i="4"/>
  <c r="P102" i="4" s="1"/>
  <c r="N103" i="4"/>
  <c r="P103" i="4" s="1"/>
  <c r="N104" i="4"/>
  <c r="P104" i="4" s="1"/>
  <c r="N105" i="4"/>
  <c r="P105" i="4" s="1"/>
  <c r="N106" i="4"/>
  <c r="P106" i="4" s="1"/>
  <c r="N107" i="4"/>
  <c r="P107" i="4" s="1"/>
  <c r="N108" i="4"/>
  <c r="P108" i="4" s="1"/>
  <c r="N109" i="4"/>
  <c r="P109" i="4" s="1"/>
  <c r="N110" i="4"/>
  <c r="P110" i="4" s="1"/>
  <c r="N111" i="4"/>
  <c r="P111" i="4" s="1"/>
  <c r="N112" i="4"/>
  <c r="P112" i="4" s="1"/>
  <c r="N113" i="4"/>
  <c r="P113" i="4" s="1"/>
  <c r="N114" i="4"/>
  <c r="P114" i="4" s="1"/>
  <c r="N115" i="4"/>
  <c r="P115" i="4" s="1"/>
  <c r="N116" i="4"/>
  <c r="P116" i="4" s="1"/>
  <c r="N117" i="4"/>
  <c r="P117" i="4" s="1"/>
  <c r="N118" i="4"/>
  <c r="P118" i="4" s="1"/>
  <c r="N119" i="4"/>
  <c r="P119" i="4" s="1"/>
  <c r="N120" i="4"/>
  <c r="P120" i="4" s="1"/>
  <c r="N121" i="4"/>
  <c r="P121" i="4" s="1"/>
  <c r="N122" i="4"/>
  <c r="P122" i="4" s="1"/>
  <c r="N123" i="4"/>
  <c r="P123" i="4" s="1"/>
  <c r="N124" i="4"/>
  <c r="P124" i="4" s="1"/>
  <c r="N125" i="4"/>
  <c r="P125" i="4" s="1"/>
  <c r="N126" i="4"/>
  <c r="P126" i="4" s="1"/>
  <c r="N127" i="4"/>
  <c r="P127" i="4" s="1"/>
  <c r="N128" i="4"/>
  <c r="P128" i="4" s="1"/>
  <c r="N129" i="4"/>
  <c r="P129" i="4" s="1"/>
  <c r="N130" i="4"/>
  <c r="P130" i="4" s="1"/>
  <c r="N131" i="4"/>
  <c r="P131" i="4" s="1"/>
  <c r="N132" i="4"/>
  <c r="P132" i="4" s="1"/>
  <c r="N133" i="4"/>
  <c r="P133" i="4" s="1"/>
  <c r="N134" i="4"/>
  <c r="P134" i="4" s="1"/>
  <c r="N135" i="4"/>
  <c r="P135" i="4" s="1"/>
  <c r="N136" i="4"/>
  <c r="P136" i="4" s="1"/>
  <c r="N137" i="4"/>
  <c r="P137" i="4" s="1"/>
  <c r="N138" i="4"/>
  <c r="P138" i="4" s="1"/>
  <c r="N139" i="4"/>
  <c r="P139" i="4" s="1"/>
  <c r="N140" i="4"/>
  <c r="P140" i="4" s="1"/>
  <c r="N141" i="4"/>
  <c r="P141" i="4" s="1"/>
  <c r="N142" i="4"/>
  <c r="P142" i="4" s="1"/>
  <c r="N143" i="4"/>
  <c r="P143" i="4" s="1"/>
  <c r="N144" i="4"/>
  <c r="P144" i="4" s="1"/>
  <c r="N145" i="4"/>
  <c r="P145" i="4" s="1"/>
  <c r="N146" i="4"/>
  <c r="P146" i="4" s="1"/>
  <c r="N147" i="4"/>
  <c r="P147" i="4" s="1"/>
  <c r="N148" i="4"/>
  <c r="P148" i="4" s="1"/>
  <c r="N149" i="4"/>
  <c r="P149" i="4" s="1"/>
  <c r="N150" i="4"/>
  <c r="P150" i="4" s="1"/>
  <c r="N151" i="4"/>
  <c r="P151" i="4" s="1"/>
  <c r="N152" i="4"/>
  <c r="P152" i="4" s="1"/>
  <c r="N153" i="4"/>
  <c r="P153" i="4" s="1"/>
  <c r="N154" i="4"/>
  <c r="P154" i="4" s="1"/>
  <c r="N155" i="4"/>
  <c r="P155" i="4" s="1"/>
  <c r="N156" i="4"/>
  <c r="P156" i="4" s="1"/>
  <c r="N157" i="4"/>
  <c r="P157" i="4" s="1"/>
  <c r="N158" i="4"/>
  <c r="P158" i="4" s="1"/>
  <c r="N159" i="4"/>
  <c r="P159" i="4" s="1"/>
  <c r="N160" i="4"/>
  <c r="P160" i="4" s="1"/>
  <c r="N161" i="4"/>
  <c r="P161" i="4" s="1"/>
  <c r="N162" i="4"/>
  <c r="P162" i="4" s="1"/>
  <c r="N163" i="4"/>
  <c r="P163" i="4" s="1"/>
  <c r="N164" i="4"/>
  <c r="P164" i="4" s="1"/>
  <c r="N165" i="4"/>
  <c r="P165" i="4" s="1"/>
  <c r="N166" i="4"/>
  <c r="P166" i="4" s="1"/>
  <c r="N167" i="4"/>
  <c r="P167" i="4" s="1"/>
  <c r="N168" i="4"/>
  <c r="P168" i="4" s="1"/>
  <c r="N169" i="4"/>
  <c r="P169" i="4" s="1"/>
  <c r="N170" i="4"/>
  <c r="P170" i="4" s="1"/>
  <c r="N171" i="4"/>
  <c r="P171" i="4" s="1"/>
  <c r="N172" i="4"/>
  <c r="P172" i="4" s="1"/>
  <c r="N173" i="4"/>
  <c r="P173" i="4" s="1"/>
  <c r="N174" i="4"/>
  <c r="P174" i="4" s="1"/>
  <c r="N175" i="4"/>
  <c r="P175" i="4" s="1"/>
  <c r="N176" i="4"/>
  <c r="P176" i="4" s="1"/>
  <c r="N177" i="4"/>
  <c r="P177" i="4" s="1"/>
  <c r="N178" i="4"/>
  <c r="P178" i="4" s="1"/>
  <c r="N179" i="4"/>
  <c r="P179" i="4" s="1"/>
  <c r="N180" i="4"/>
  <c r="P180" i="4" s="1"/>
  <c r="N181" i="4"/>
  <c r="P181" i="4" s="1"/>
  <c r="N182" i="4"/>
  <c r="P182" i="4" s="1"/>
  <c r="N183" i="4"/>
  <c r="P183" i="4" s="1"/>
  <c r="N184" i="4"/>
  <c r="P184" i="4" s="1"/>
  <c r="N185" i="4"/>
  <c r="P185" i="4" s="1"/>
  <c r="N186" i="4"/>
  <c r="P186" i="4" s="1"/>
  <c r="N187" i="4"/>
  <c r="P187" i="4" s="1"/>
  <c r="N188" i="4"/>
  <c r="P188" i="4" s="1"/>
  <c r="N189" i="4"/>
  <c r="P189" i="4" s="1"/>
  <c r="N190" i="4"/>
  <c r="P190" i="4" s="1"/>
  <c r="N191" i="4"/>
  <c r="P191" i="4" s="1"/>
  <c r="N192" i="4"/>
  <c r="P192" i="4" s="1"/>
  <c r="N193" i="4"/>
  <c r="P193" i="4" s="1"/>
  <c r="N194" i="4"/>
  <c r="P194" i="4" s="1"/>
  <c r="N195" i="4"/>
  <c r="P195" i="4" s="1"/>
  <c r="N196" i="4"/>
  <c r="P196" i="4" s="1"/>
  <c r="N197" i="4"/>
  <c r="P197" i="4" s="1"/>
  <c r="N198" i="4"/>
  <c r="P198" i="4" s="1"/>
  <c r="N199" i="4"/>
  <c r="P199" i="4" s="1"/>
  <c r="N200" i="4"/>
  <c r="P200" i="4" s="1"/>
  <c r="N201" i="4"/>
  <c r="P201" i="4" s="1"/>
  <c r="N202" i="4"/>
  <c r="P202" i="4" s="1"/>
  <c r="N203" i="4"/>
  <c r="P203" i="4" s="1"/>
  <c r="N204" i="4"/>
  <c r="P204" i="4" s="1"/>
  <c r="N205" i="4"/>
  <c r="P205" i="4" s="1"/>
  <c r="N206" i="4"/>
  <c r="P206" i="4" s="1"/>
  <c r="N207" i="4"/>
  <c r="P207" i="4" s="1"/>
  <c r="N208" i="4"/>
  <c r="P208" i="4" s="1"/>
  <c r="N209" i="4"/>
  <c r="P209" i="4" s="1"/>
  <c r="N210" i="4"/>
  <c r="P210" i="4" s="1"/>
  <c r="N211" i="4"/>
  <c r="P211" i="4" s="1"/>
  <c r="N212" i="4"/>
  <c r="P212" i="4" s="1"/>
  <c r="N213" i="4"/>
  <c r="P213" i="4" s="1"/>
  <c r="N214" i="4"/>
  <c r="P214" i="4" s="1"/>
  <c r="N215" i="4"/>
  <c r="P215" i="4" s="1"/>
  <c r="N216" i="4"/>
  <c r="P216" i="4" s="1"/>
  <c r="N217" i="4"/>
  <c r="P217" i="4" s="1"/>
  <c r="N218" i="4"/>
  <c r="P218" i="4" s="1"/>
  <c r="N219" i="4"/>
  <c r="P219" i="4" s="1"/>
  <c r="N220" i="4"/>
  <c r="P220" i="4" s="1"/>
  <c r="N221" i="4"/>
  <c r="P221" i="4" s="1"/>
  <c r="N222" i="4"/>
  <c r="P222" i="4" s="1"/>
  <c r="N223" i="4"/>
  <c r="P223" i="4" s="1"/>
  <c r="N224" i="4"/>
  <c r="P224" i="4" s="1"/>
  <c r="N225" i="4"/>
  <c r="P225" i="4" s="1"/>
  <c r="N226" i="4"/>
  <c r="P226" i="4" s="1"/>
  <c r="N227" i="4"/>
  <c r="P227" i="4" s="1"/>
  <c r="N228" i="4"/>
  <c r="P228" i="4" s="1"/>
  <c r="N229" i="4"/>
  <c r="P229" i="4" s="1"/>
  <c r="N230" i="4"/>
  <c r="P230" i="4" s="1"/>
  <c r="N231" i="4"/>
  <c r="P231" i="4" s="1"/>
  <c r="N232" i="4"/>
  <c r="P232" i="4" s="1"/>
  <c r="N233" i="4"/>
  <c r="P233" i="4" s="1"/>
  <c r="N234" i="4"/>
  <c r="P234" i="4" s="1"/>
  <c r="N235" i="4"/>
  <c r="P235" i="4" s="1"/>
  <c r="N236" i="4"/>
  <c r="P236" i="4" s="1"/>
  <c r="N237" i="4"/>
  <c r="P237" i="4" s="1"/>
  <c r="N238" i="4"/>
  <c r="P238" i="4" s="1"/>
  <c r="N239" i="4"/>
  <c r="P239" i="4" s="1"/>
  <c r="N240" i="4"/>
  <c r="P240" i="4" s="1"/>
  <c r="N241" i="4"/>
  <c r="P241" i="4" s="1"/>
  <c r="N242" i="4"/>
  <c r="P242" i="4" s="1"/>
  <c r="N243" i="4"/>
  <c r="P243" i="4" s="1"/>
  <c r="N244" i="4"/>
  <c r="P244" i="4" s="1"/>
  <c r="N245" i="4"/>
  <c r="P245" i="4" s="1"/>
  <c r="N246" i="4"/>
  <c r="P246" i="4" s="1"/>
  <c r="N247" i="4"/>
  <c r="P247" i="4" s="1"/>
  <c r="N248" i="4"/>
  <c r="P248" i="4" s="1"/>
  <c r="N249" i="4"/>
  <c r="P249" i="4" s="1"/>
  <c r="N250" i="4"/>
  <c r="P250" i="4" s="1"/>
  <c r="N251" i="4"/>
  <c r="P251" i="4" s="1"/>
  <c r="N252" i="4"/>
  <c r="P252" i="4" s="1"/>
  <c r="N253" i="4"/>
  <c r="P253" i="4" s="1"/>
  <c r="N254" i="4"/>
  <c r="P254" i="4" s="1"/>
  <c r="N255" i="4"/>
  <c r="P255" i="4" s="1"/>
  <c r="N256" i="4"/>
  <c r="P256" i="4" s="1"/>
  <c r="N257" i="4"/>
  <c r="P257" i="4" s="1"/>
  <c r="N258" i="4"/>
  <c r="P258" i="4" s="1"/>
  <c r="N259" i="4"/>
  <c r="P259" i="4" s="1"/>
  <c r="N260" i="4"/>
  <c r="P260" i="4" s="1"/>
  <c r="N261" i="4"/>
  <c r="P261" i="4" s="1"/>
  <c r="N262" i="4"/>
  <c r="P262" i="4" s="1"/>
  <c r="N263" i="4"/>
  <c r="P263" i="4" s="1"/>
  <c r="N264" i="4"/>
  <c r="P264" i="4" s="1"/>
  <c r="N265" i="4"/>
  <c r="P265" i="4" s="1"/>
  <c r="N266" i="4"/>
  <c r="P266" i="4" s="1"/>
  <c r="N267" i="4"/>
  <c r="P267" i="4" s="1"/>
  <c r="N268" i="4"/>
  <c r="P268" i="4" s="1"/>
  <c r="N269" i="4"/>
  <c r="P269" i="4" s="1"/>
  <c r="N270" i="4"/>
  <c r="P270" i="4" s="1"/>
  <c r="N271" i="4"/>
  <c r="P271" i="4" s="1"/>
  <c r="N272" i="4"/>
  <c r="P272" i="4" s="1"/>
  <c r="N273" i="4"/>
  <c r="P273" i="4" s="1"/>
  <c r="N274" i="4"/>
  <c r="P274" i="4" s="1"/>
  <c r="N275" i="4"/>
  <c r="P275" i="4" s="1"/>
  <c r="N276" i="4"/>
  <c r="P276" i="4" s="1"/>
  <c r="N277" i="4"/>
  <c r="P277" i="4" s="1"/>
  <c r="N278" i="4"/>
  <c r="P278" i="4" s="1"/>
  <c r="N279" i="4"/>
  <c r="P279" i="4" s="1"/>
  <c r="N280" i="4"/>
  <c r="P280" i="4" s="1"/>
  <c r="N281" i="4"/>
  <c r="P281" i="4" s="1"/>
  <c r="N282" i="4"/>
  <c r="P282" i="4" s="1"/>
  <c r="N283" i="4"/>
  <c r="P283" i="4" s="1"/>
  <c r="N284" i="4"/>
  <c r="P284" i="4" s="1"/>
  <c r="N285" i="4"/>
  <c r="P285" i="4" s="1"/>
  <c r="N286" i="4"/>
  <c r="P286" i="4" s="1"/>
  <c r="N287" i="4"/>
  <c r="P287" i="4" s="1"/>
  <c r="N288" i="4"/>
  <c r="P288" i="4" s="1"/>
  <c r="N289" i="4"/>
  <c r="P289" i="4" s="1"/>
  <c r="N290" i="4"/>
  <c r="P290" i="4" s="1"/>
  <c r="N291" i="4"/>
  <c r="P291" i="4" s="1"/>
  <c r="N292" i="4"/>
  <c r="P292" i="4" s="1"/>
  <c r="N293" i="4"/>
  <c r="P293" i="4" s="1"/>
  <c r="N294" i="4"/>
  <c r="P294" i="4" s="1"/>
  <c r="N295" i="4"/>
  <c r="P295" i="4" s="1"/>
  <c r="N296" i="4"/>
  <c r="P296" i="4" s="1"/>
  <c r="N297" i="4"/>
  <c r="P297" i="4" s="1"/>
  <c r="N298" i="4"/>
  <c r="P298" i="4" s="1"/>
  <c r="N299" i="4"/>
  <c r="P299" i="4" s="1"/>
  <c r="N300" i="4"/>
  <c r="P300" i="4" s="1"/>
  <c r="N301" i="4"/>
  <c r="P301" i="4" s="1"/>
  <c r="N2" i="4"/>
  <c r="P2" i="4" s="1"/>
</calcChain>
</file>

<file path=xl/sharedStrings.xml><?xml version="1.0" encoding="utf-8"?>
<sst xmlns="http://schemas.openxmlformats.org/spreadsheetml/2006/main" count="3721" uniqueCount="1013">
  <si>
    <t>COMPTE</t>
  </si>
  <si>
    <t>ASSOCIE</t>
  </si>
  <si>
    <t>SUJET</t>
  </si>
  <si>
    <t>STEP</t>
  </si>
  <si>
    <t>PROB</t>
  </si>
  <si>
    <t>mod</t>
  </si>
  <si>
    <t>MMO</t>
  </si>
  <si>
    <t>7 - Perdue</t>
  </si>
  <si>
    <t>NA</t>
  </si>
  <si>
    <t>JSO</t>
  </si>
  <si>
    <t>3 - Emise</t>
  </si>
  <si>
    <t>Altarea</t>
  </si>
  <si>
    <t>4 - Gagnée</t>
  </si>
  <si>
    <t>+++</t>
  </si>
  <si>
    <t>Accompagnement SDSI</t>
  </si>
  <si>
    <t>2 - A émettre</t>
  </si>
  <si>
    <t>0.6</t>
  </si>
  <si>
    <t>---</t>
  </si>
  <si>
    <t>0 - A qualifier</t>
  </si>
  <si>
    <t>0.2</t>
  </si>
  <si>
    <t>AXA CS</t>
  </si>
  <si>
    <t>ORE</t>
  </si>
  <si>
    <t>AXA050</t>
  </si>
  <si>
    <t>Banque de France</t>
  </si>
  <si>
    <t>OGR</t>
  </si>
  <si>
    <t>0.8</t>
  </si>
  <si>
    <t>1 - Qualifiée</t>
  </si>
  <si>
    <t>0.4</t>
  </si>
  <si>
    <t>Bouygues Immobilier</t>
  </si>
  <si>
    <t>IIF - Sprint Design</t>
  </si>
  <si>
    <t>BES</t>
  </si>
  <si>
    <t>CHANEL</t>
  </si>
  <si>
    <t>IIF - Masterclass Management des communautés</t>
  </si>
  <si>
    <t>CHAXXX</t>
  </si>
  <si>
    <t>DeFacto</t>
  </si>
  <si>
    <t>IIF - UX Design</t>
  </si>
  <si>
    <t>EDFXXX</t>
  </si>
  <si>
    <t>EDF - DSP IT</t>
  </si>
  <si>
    <t>Fives</t>
  </si>
  <si>
    <t>UHE</t>
  </si>
  <si>
    <t>Nexity</t>
  </si>
  <si>
    <t>SNCF Groupe</t>
  </si>
  <si>
    <t>Préparation comité Data</t>
  </si>
  <si>
    <t>Sodexo</t>
  </si>
  <si>
    <t>TOTAL</t>
  </si>
  <si>
    <t>Changement</t>
  </si>
  <si>
    <t>Consultant</t>
  </si>
  <si>
    <t>Type</t>
  </si>
  <si>
    <t>Mission</t>
  </si>
  <si>
    <t>TOTEM</t>
  </si>
  <si>
    <t>Total</t>
  </si>
  <si>
    <t>Semaine prev</t>
  </si>
  <si>
    <t>Semaine</t>
  </si>
  <si>
    <t>DELTA</t>
  </si>
  <si>
    <t>Ackable</t>
  </si>
  <si>
    <t>Prestashop - Transformation Data</t>
  </si>
  <si>
    <t>Belabbas</t>
  </si>
  <si>
    <t>20-&gt;0</t>
  </si>
  <si>
    <t>Coicault</t>
  </si>
  <si>
    <t>Denis</t>
  </si>
  <si>
    <t>1.5</t>
  </si>
  <si>
    <t>Doutremepuich</t>
  </si>
  <si>
    <t>Malakoff Merédic - Industrialisation churn datalab</t>
  </si>
  <si>
    <t>MMzzz</t>
  </si>
  <si>
    <t>Gauthier J</t>
  </si>
  <si>
    <t>Girard</t>
  </si>
  <si>
    <t>LPC028</t>
  </si>
  <si>
    <t>Heindl</t>
  </si>
  <si>
    <t>Lauquin</t>
  </si>
  <si>
    <t>Lefebvre</t>
  </si>
  <si>
    <t>23-&gt;23.5</t>
  </si>
  <si>
    <t>23.5</t>
  </si>
  <si>
    <t>0.5</t>
  </si>
  <si>
    <t>Maillard</t>
  </si>
  <si>
    <t>Morel</t>
  </si>
  <si>
    <t>CHA006</t>
  </si>
  <si>
    <t>4.5</t>
  </si>
  <si>
    <t>3.5</t>
  </si>
  <si>
    <t>Morisseau</t>
  </si>
  <si>
    <t>Pernel</t>
  </si>
  <si>
    <t>Quesnoit</t>
  </si>
  <si>
    <t>16.5</t>
  </si>
  <si>
    <t>Roche</t>
  </si>
  <si>
    <t>Rosalie</t>
  </si>
  <si>
    <t>Salles</t>
  </si>
  <si>
    <t>CHANEL - Appui équipe Digitale Mode - Mlle Privée</t>
  </si>
  <si>
    <t>CHA010</t>
  </si>
  <si>
    <t>Seddiki</t>
  </si>
  <si>
    <t>Soyer</t>
  </si>
  <si>
    <t>Sturtzer</t>
  </si>
  <si>
    <t>Sutter</t>
  </si>
  <si>
    <t>Urvoy de Closmadeuc</t>
  </si>
  <si>
    <t>Velten-Jameson</t>
  </si>
  <si>
    <t>Ecarts avec la semaine passée</t>
  </si>
  <si>
    <t>Ecart avec la semaine passée</t>
  </si>
  <si>
    <t>Prest001</t>
  </si>
  <si>
    <t>STEP Prev</t>
  </si>
  <si>
    <t>PROB prev</t>
  </si>
  <si>
    <t>30-&gt;28</t>
  </si>
  <si>
    <t>IDF - Cloudification du SI</t>
  </si>
  <si>
    <t>Digitalisation des processus</t>
  </si>
  <si>
    <t>Barclays</t>
  </si>
  <si>
    <t>JPR</t>
  </si>
  <si>
    <t>Analyse Solution SAB Crédit</t>
  </si>
  <si>
    <t>Pilotage Stratégique Changement CBS</t>
  </si>
  <si>
    <t>BSCC</t>
  </si>
  <si>
    <t>Ferme T3 2017 (ARO : appui managers)</t>
  </si>
  <si>
    <t>Chambre Agriculture</t>
  </si>
  <si>
    <t>IIF - Design Thinking</t>
  </si>
  <si>
    <t>17.6-&gt;27</t>
  </si>
  <si>
    <t>17.6</t>
  </si>
  <si>
    <t>5.7</t>
  </si>
  <si>
    <t>6.75</t>
  </si>
  <si>
    <t>Chanel - Accompagnement Corp IT - T2 2017</t>
  </si>
  <si>
    <t>76.85-&gt;73</t>
  </si>
  <si>
    <t>76.85</t>
  </si>
  <si>
    <t>CHANEL - Appui équipe IT P&amp;B</t>
  </si>
  <si>
    <t>69.9</t>
  </si>
  <si>
    <t>7.9</t>
  </si>
  <si>
    <t>Crédit Agricole Tourraine Poitou</t>
  </si>
  <si>
    <t>Datalab - Moteur de recommandation</t>
  </si>
  <si>
    <t>IIF - LXP</t>
  </si>
  <si>
    <t>7.5</t>
  </si>
  <si>
    <t>ORE-&gt;UHE</t>
  </si>
  <si>
    <t>20-&gt;29</t>
  </si>
  <si>
    <t>Econocom</t>
  </si>
  <si>
    <t>Projet Dexia - Sell on PMO Progamme de migration Cloud</t>
  </si>
  <si>
    <t>ECO001</t>
  </si>
  <si>
    <t>24.6</t>
  </si>
  <si>
    <t>25.2</t>
  </si>
  <si>
    <t>EDF - DPNT - DGF</t>
  </si>
  <si>
    <t>Etude d'urbanisme du contrôle de gestion</t>
  </si>
  <si>
    <t>Déploiement usages collaboratifs T2</t>
  </si>
  <si>
    <t>Engie University</t>
  </si>
  <si>
    <t>IIF - Design Thinking Managers</t>
  </si>
  <si>
    <t>WM/ENGIE009</t>
  </si>
  <si>
    <t>8.5-&gt;26</t>
  </si>
  <si>
    <t>8.5</t>
  </si>
  <si>
    <t>ENGXXX</t>
  </si>
  <si>
    <t>22.4</t>
  </si>
  <si>
    <t>Organisation et Schéma directeur SI - Cadrage SI et Cybersecurité</t>
  </si>
  <si>
    <t>FIVxxx</t>
  </si>
  <si>
    <t>Geodis</t>
  </si>
  <si>
    <t>Animation Futur Désiré</t>
  </si>
  <si>
    <t>WM/GEO069</t>
  </si>
  <si>
    <t>IFF - POC Blockchain</t>
  </si>
  <si>
    <t>La Poste Groupe</t>
  </si>
  <si>
    <t>DRH - Accompagnement AMOA/MOA</t>
  </si>
  <si>
    <t>DRH - Accompagnement AMOA/MOA - Saison 1</t>
  </si>
  <si>
    <t>56.4</t>
  </si>
  <si>
    <t>DRH - Accompagnement AMOA/MOA - Saison 2 &amp; 3</t>
  </si>
  <si>
    <t>337.2</t>
  </si>
  <si>
    <t>Malakoff Merédic</t>
  </si>
  <si>
    <t>Nouveaux espaces de travail</t>
  </si>
  <si>
    <t>NEXyyy</t>
  </si>
  <si>
    <t>Définition Roadmap - Smartcity/Smartbuilding (approche design)</t>
  </si>
  <si>
    <t>NEXzzz</t>
  </si>
  <si>
    <t>Accompagnement - Smartcity/Smartbuilding - Crosscut - Moskitos</t>
  </si>
  <si>
    <t>SG-PRIV</t>
  </si>
  <si>
    <t>Accompagnement PMO</t>
  </si>
  <si>
    <t>WFS/SG050</t>
  </si>
  <si>
    <t>39-&gt;169</t>
  </si>
  <si>
    <t>SNCF009</t>
  </si>
  <si>
    <t>15.5-&gt;13</t>
  </si>
  <si>
    <t>15.5</t>
  </si>
  <si>
    <t>Préparation comité Data - déclinaison GDPR</t>
  </si>
  <si>
    <t>SNCF Réseau</t>
  </si>
  <si>
    <t>Architecture Datacenter (complément Avril)</t>
  </si>
  <si>
    <t>SNCF007</t>
  </si>
  <si>
    <t>Accompagnement AE France</t>
  </si>
  <si>
    <t>108-&gt;115</t>
  </si>
  <si>
    <t>Développement Web Sécurisé</t>
  </si>
  <si>
    <t>Storengy</t>
  </si>
  <si>
    <t>Cadrage nouveau site web</t>
  </si>
  <si>
    <t>SUEZ RV</t>
  </si>
  <si>
    <t>Cadrage SI Client</t>
  </si>
  <si>
    <t>Gouvernance des données - accompagnement DSI</t>
  </si>
  <si>
    <t>Unibail-Rodamco</t>
  </si>
  <si>
    <t>Accompagnement Stratégie SI - sell on 2</t>
  </si>
  <si>
    <t>UNIXXX</t>
  </si>
  <si>
    <t>Fives - Transformation Si</t>
  </si>
  <si>
    <t>Fivxxx</t>
  </si>
  <si>
    <t>Apostolov</t>
  </si>
  <si>
    <t>Suez - Performance/Digitalisation Usines Incinération / Iot</t>
  </si>
  <si>
    <t>Wbt - Conges</t>
  </si>
  <si>
    <t>*Conge</t>
  </si>
  <si>
    <t>Wbt - Inactivité</t>
  </si>
  <si>
    <t>*Inactiv</t>
  </si>
  <si>
    <t>Lbp - Cds - Slg - Architecte Stca - A/M/J 2017</t>
  </si>
  <si>
    <t>Besnainou</t>
  </si>
  <si>
    <t>Boulaye (de la)</t>
  </si>
  <si>
    <t>Boutoille</t>
  </si>
  <si>
    <t>Lectra - Iif - Constuction Du Service Innovation Et Des Lab Associés</t>
  </si>
  <si>
    <t>Lecxxx</t>
  </si>
  <si>
    <t>35-&gt;30</t>
  </si>
  <si>
    <t>Gan - Iif - Poc Interaction Vidéo</t>
  </si>
  <si>
    <t>Gan003</t>
  </si>
  <si>
    <t>7-&gt;8</t>
  </si>
  <si>
    <t>20-&gt;24</t>
  </si>
  <si>
    <t>Brunat</t>
  </si>
  <si>
    <t>Bscc - Architecture Si</t>
  </si>
  <si>
    <t>Lpc028</t>
  </si>
  <si>
    <t>26-&gt;20</t>
  </si>
  <si>
    <t>Bdf - Architecture Entreprise</t>
  </si>
  <si>
    <t>Bdf001</t>
  </si>
  <si>
    <t>Collumeau</t>
  </si>
  <si>
    <t>Sg - Pmo</t>
  </si>
  <si>
    <t>Wfs/Sg050</t>
  </si>
  <si>
    <t>45-&gt;82</t>
  </si>
  <si>
    <t>Null</t>
  </si>
  <si>
    <t>34-&gt;0</t>
  </si>
  <si>
    <t>Unibail-Rodamco - Stratégie Si - Sell On 2</t>
  </si>
  <si>
    <t>Unixxx</t>
  </si>
  <si>
    <t>Insep - Evolution Du Business Model</t>
  </si>
  <si>
    <t>Insxxx</t>
  </si>
  <si>
    <t>Suezxxx</t>
  </si>
  <si>
    <t>Faibis</t>
  </si>
  <si>
    <t>Lbp - Cds - Slg - Architecte Stca - M/A 2017</t>
  </si>
  <si>
    <t>Pos100</t>
  </si>
  <si>
    <t>19.5</t>
  </si>
  <si>
    <t>47-&gt;41</t>
  </si>
  <si>
    <t>Lbp - Cds Dta - Pca Slg 2016</t>
  </si>
  <si>
    <t>Pos097</t>
  </si>
  <si>
    <t>2-&gt;0</t>
  </si>
  <si>
    <t>19-&gt;19.5</t>
  </si>
  <si>
    <t>6.5</t>
  </si>
  <si>
    <t>Bscc - Idf Appui Socles</t>
  </si>
  <si>
    <t>26-&gt;25</t>
  </si>
  <si>
    <t>Wbt - Activités Internes (Ao Lbp Cds)</t>
  </si>
  <si>
    <t>*Interne</t>
  </si>
  <si>
    <t>8-&gt;9</t>
  </si>
  <si>
    <t>Hamimed</t>
  </si>
  <si>
    <t>Bscc - Appui Projets</t>
  </si>
  <si>
    <t>55-&gt;76</t>
  </si>
  <si>
    <t>14-&gt;15</t>
  </si>
  <si>
    <t>Engie University - Lxp</t>
  </si>
  <si>
    <t>0-&gt;7</t>
  </si>
  <si>
    <t>Lapeby</t>
  </si>
  <si>
    <t>The Camp - Dessiner La Métropole De Demain</t>
  </si>
  <si>
    <t>Camyyy</t>
  </si>
  <si>
    <t>6-&gt;9</t>
  </si>
  <si>
    <t>Defacto - Lxp</t>
  </si>
  <si>
    <t>Defxxx</t>
  </si>
  <si>
    <t>Defacto - Ux Design</t>
  </si>
  <si>
    <t>10-&gt;17</t>
  </si>
  <si>
    <t>Jll - Digital Strategy</t>
  </si>
  <si>
    <t>Jllxxx</t>
  </si>
  <si>
    <t>Axa Cs - Idf 2017 T1</t>
  </si>
  <si>
    <t>Axa050</t>
  </si>
  <si>
    <t>58.5-&gt;58</t>
  </si>
  <si>
    <t>58.5</t>
  </si>
  <si>
    <t>Axa Cs - Idf 2017 T2</t>
  </si>
  <si>
    <t>24-&gt;17</t>
  </si>
  <si>
    <t>2-&gt;4</t>
  </si>
  <si>
    <t>Wbt - Activités Internes</t>
  </si>
  <si>
    <t>3-&gt;3.5</t>
  </si>
  <si>
    <t>Lorant</t>
  </si>
  <si>
    <t>16-&gt;17</t>
  </si>
  <si>
    <t>49-&gt;44</t>
  </si>
  <si>
    <t>Wm/Engie009</t>
  </si>
  <si>
    <t>4.5-&gt;8</t>
  </si>
  <si>
    <t>22-&gt;27</t>
  </si>
  <si>
    <t>Marchive</t>
  </si>
  <si>
    <t>Suez Eau France - Tout Sur Mon Activité</t>
  </si>
  <si>
    <t>0-&gt;10</t>
  </si>
  <si>
    <t>18.5-&gt;19.5</t>
  </si>
  <si>
    <t>18.5</t>
  </si>
  <si>
    <t>22-&gt;21</t>
  </si>
  <si>
    <t>Parent</t>
  </si>
  <si>
    <t>Petit</t>
  </si>
  <si>
    <t>Bscc - Appui Vision Et Idf</t>
  </si>
  <si>
    <t>39-&gt;20</t>
  </si>
  <si>
    <t>Pitto</t>
  </si>
  <si>
    <t>Priso</t>
  </si>
  <si>
    <t>16-&gt;15.5</t>
  </si>
  <si>
    <t>0.5-&gt;1</t>
  </si>
  <si>
    <t>Lbp - Cds Dta - Replatforming</t>
  </si>
  <si>
    <t>Reisse</t>
  </si>
  <si>
    <t>Edf - Déploiement Usages Collaboratifs T2</t>
  </si>
  <si>
    <t>41-&gt;0</t>
  </si>
  <si>
    <t>Bscc - Idf 2017</t>
  </si>
  <si>
    <t>64-&gt;123</t>
  </si>
  <si>
    <t>24-&gt;0</t>
  </si>
  <si>
    <t>Chanel - Conception Myaccount - T1 2017</t>
  </si>
  <si>
    <t>Cha006</t>
  </si>
  <si>
    <t>56.125</t>
  </si>
  <si>
    <t>Chanel - Appui Équipe Digitale Mode - Mlle Privée</t>
  </si>
  <si>
    <t>Cha010</t>
  </si>
  <si>
    <t>1-&gt;0</t>
  </si>
  <si>
    <t>Chanel - Appui Équipe It Mode - Elite</t>
  </si>
  <si>
    <t>Cha011</t>
  </si>
  <si>
    <t>7-&gt;17</t>
  </si>
  <si>
    <t>Chanel - Accompagnement Corp It - T2 2017</t>
  </si>
  <si>
    <t>37-&gt;56</t>
  </si>
  <si>
    <t>Chaxxx</t>
  </si>
  <si>
    <t>6.375</t>
  </si>
  <si>
    <t>Samaha</t>
  </si>
  <si>
    <t>Bscc - Idf 2016</t>
  </si>
  <si>
    <t>45-&gt;42</t>
  </si>
  <si>
    <t>Sncf Réseau - Datacenter</t>
  </si>
  <si>
    <t>Sncf007</t>
  </si>
  <si>
    <t>18-&gt;24</t>
  </si>
  <si>
    <t>41-&gt;37</t>
  </si>
  <si>
    <t>33-&gt;31</t>
  </si>
  <si>
    <t>0-&gt;2</t>
  </si>
  <si>
    <t>Ag2r - Diagnostic Architecture</t>
  </si>
  <si>
    <t>Ag2xxx</t>
  </si>
  <si>
    <t>Geodis - Animation Futur Désiré</t>
  </si>
  <si>
    <t>Wm/Geo069</t>
  </si>
  <si>
    <t>21-&gt;23</t>
  </si>
  <si>
    <t>Bscc - Appui P3</t>
  </si>
  <si>
    <t>Bscc - Idf Cadre De Ref + Appui P3</t>
  </si>
  <si>
    <t>Tardu</t>
  </si>
  <si>
    <t>Idf Bscc</t>
  </si>
  <si>
    <t>61-&gt;51</t>
  </si>
  <si>
    <t>17-&gt;27</t>
  </si>
  <si>
    <t>Tresor</t>
  </si>
  <si>
    <t>91-&gt;77</t>
  </si>
  <si>
    <t>16.5-&gt;3</t>
  </si>
  <si>
    <t>0-&gt;41</t>
  </si>
  <si>
    <t>Sg - Priv Pmo</t>
  </si>
  <si>
    <t>65-&gt;108</t>
  </si>
  <si>
    <t>Ag2r Diagnostic Architecture</t>
  </si>
  <si>
    <t>20-&gt;11</t>
  </si>
  <si>
    <t>209-&gt;0</t>
  </si>
  <si>
    <t>Budget</t>
  </si>
  <si>
    <t>Statut</t>
  </si>
  <si>
    <t>Proba</t>
  </si>
  <si>
    <t>CA prev</t>
  </si>
  <si>
    <t>CA</t>
  </si>
  <si>
    <t>Lbp - Cds Dta</t>
  </si>
  <si>
    <t>28-&gt;33</t>
  </si>
  <si>
    <t>Sg - Gtb Pmo 2016</t>
  </si>
  <si>
    <t>Wfs/Sg076</t>
  </si>
  <si>
    <t>58-&gt;57</t>
  </si>
  <si>
    <t>20-&gt;26</t>
  </si>
  <si>
    <t>Beylle</t>
  </si>
  <si>
    <t>La Poste Dsem - Mise En Place Du Processus Solutions &amp; Produits</t>
  </si>
  <si>
    <t>Wm/Pos056</t>
  </si>
  <si>
    <t>23-&gt;19</t>
  </si>
  <si>
    <t>33-&gt;38</t>
  </si>
  <si>
    <t>29-&gt;30</t>
  </si>
  <si>
    <t>46-&gt;70</t>
  </si>
  <si>
    <t>18-&gt;26</t>
  </si>
  <si>
    <t>Bp1818 - Iif - Définition Trajectoire Digitale</t>
  </si>
  <si>
    <t>Bpxxx</t>
  </si>
  <si>
    <t>Groupama Am - Iif - Atelier Client &amp; Digital</t>
  </si>
  <si>
    <t>Groupxxx</t>
  </si>
  <si>
    <t>Givaudan - Iif - Poc Assistant Orgue Parfumeurs</t>
  </si>
  <si>
    <t>Givxxx</t>
  </si>
  <si>
    <t>99-&gt;104</t>
  </si>
  <si>
    <t>14-&gt;17</t>
  </si>
  <si>
    <t>Chouai</t>
  </si>
  <si>
    <t>0-&gt;46</t>
  </si>
  <si>
    <t>64-&gt;74</t>
  </si>
  <si>
    <t>85-&gt;127</t>
  </si>
  <si>
    <t>37-&gt;40</t>
  </si>
  <si>
    <t>Dias</t>
  </si>
  <si>
    <t>62-&gt;60</t>
  </si>
  <si>
    <t>14-&gt;16</t>
  </si>
  <si>
    <t>16-&gt;0</t>
  </si>
  <si>
    <t>25-&gt;28</t>
  </si>
  <si>
    <t>8-&gt;18.5</t>
  </si>
  <si>
    <t>10.5</t>
  </si>
  <si>
    <t>Gall</t>
  </si>
  <si>
    <t>Lbp - Cds Dta - Neo</t>
  </si>
  <si>
    <t>161-&gt;160.5</t>
  </si>
  <si>
    <t>160.5</t>
  </si>
  <si>
    <t>-0.5</t>
  </si>
  <si>
    <t>Gascon</t>
  </si>
  <si>
    <t>Sofaxis - Feuille De Route Digitale</t>
  </si>
  <si>
    <t>Sofxxx</t>
  </si>
  <si>
    <t>14-&gt;23</t>
  </si>
  <si>
    <t>Gascuel</t>
  </si>
  <si>
    <t>Co</t>
  </si>
  <si>
    <t>Co001</t>
  </si>
  <si>
    <t>117-&gt;116</t>
  </si>
  <si>
    <t>Wg - Design Thinking Managers</t>
  </si>
  <si>
    <t>*Wg011</t>
  </si>
  <si>
    <t>Genoyer</t>
  </si>
  <si>
    <t>3-&gt;0</t>
  </si>
  <si>
    <t>0-&gt;1</t>
  </si>
  <si>
    <t>Grandjean</t>
  </si>
  <si>
    <t>5-&gt;6</t>
  </si>
  <si>
    <t>The Camp - Animation Séminaire</t>
  </si>
  <si>
    <t>0-&gt;4</t>
  </si>
  <si>
    <t>23-&gt;24</t>
  </si>
  <si>
    <t>Suez Rv - Conduite Du Changement Portail Collectivités</t>
  </si>
  <si>
    <t>Suezxyz</t>
  </si>
  <si>
    <t>L'oréal - Ateliers Design Thinking - Diamant 1</t>
  </si>
  <si>
    <t>Lor002</t>
  </si>
  <si>
    <t>11-&gt;2</t>
  </si>
  <si>
    <t>L'oréal - Ateliers Design Thinking - Diamant 2</t>
  </si>
  <si>
    <t>Lorxxx</t>
  </si>
  <si>
    <t>Cam002</t>
  </si>
  <si>
    <t>4.5-&gt;6.5</t>
  </si>
  <si>
    <t>Wm/Defa002</t>
  </si>
  <si>
    <t>Le Callonnec</t>
  </si>
  <si>
    <t>Alterea - Accompagnement Sdsi</t>
  </si>
  <si>
    <t>Altxx1</t>
  </si>
  <si>
    <t>Leforestier</t>
  </si>
  <si>
    <t>0-&gt;9</t>
  </si>
  <si>
    <t>14-&gt;22</t>
  </si>
  <si>
    <t>Louati</t>
  </si>
  <si>
    <t>24-&gt;28</t>
  </si>
  <si>
    <t>40-&gt;14</t>
  </si>
  <si>
    <t>Chanel - Accompagnement Préparation Séminaire Deauville</t>
  </si>
  <si>
    <t>9.5</t>
  </si>
  <si>
    <t>Malosse</t>
  </si>
  <si>
    <t>Lbp - Idf 2017 - Pmo Psp &amp; Rpf</t>
  </si>
  <si>
    <t>159-&gt;167</t>
  </si>
  <si>
    <t>Marty</t>
  </si>
  <si>
    <t>101-&gt;76</t>
  </si>
  <si>
    <t>0-&gt;26</t>
  </si>
  <si>
    <t>Edf Dpnt Dgf - Etude D'urbanisme Du Contrôle De Gestion</t>
  </si>
  <si>
    <t>Edf011</t>
  </si>
  <si>
    <t>21-&gt;17</t>
  </si>
  <si>
    <t>63-&gt;81</t>
  </si>
  <si>
    <t>53-&gt;63.5</t>
  </si>
  <si>
    <t>63.5</t>
  </si>
  <si>
    <t>44-&gt;35</t>
  </si>
  <si>
    <t>Futuroscope - Accompagnement Pres. Budget</t>
  </si>
  <si>
    <t>Futxyz</t>
  </si>
  <si>
    <t>Axa Banque - Mise En Place Roadmap Digitale</t>
  </si>
  <si>
    <t>Axa053</t>
  </si>
  <si>
    <t>Edf - Déploiement Usages Collaboratifs T1</t>
  </si>
  <si>
    <t>Edf010</t>
  </si>
  <si>
    <t>76.5-&gt;77.5</t>
  </si>
  <si>
    <t>76.5</t>
  </si>
  <si>
    <t>77.5</t>
  </si>
  <si>
    <t>15-&gt;21</t>
  </si>
  <si>
    <t>56.125-&gt;56.5</t>
  </si>
  <si>
    <t>56.5</t>
  </si>
  <si>
    <t>0.375</t>
  </si>
  <si>
    <t>6.375-&gt;3</t>
  </si>
  <si>
    <t>-3.375</t>
  </si>
  <si>
    <t>Edf Etude D'urbanisme Contrôle De Gestion</t>
  </si>
  <si>
    <t>5-&gt;2</t>
  </si>
  <si>
    <t>Sodexo - Acculturation Design Thinking</t>
  </si>
  <si>
    <t>Sodxx1</t>
  </si>
  <si>
    <t>1.5-&gt;1</t>
  </si>
  <si>
    <t>Givaudan - Iif - Poc Assistant Orgue Parfumeur</t>
  </si>
  <si>
    <t>Bscc - Idf Cadre De Ref Janv + Socles Capa Fev</t>
  </si>
  <si>
    <t>-3.5</t>
  </si>
  <si>
    <t>18-&gt;22</t>
  </si>
  <si>
    <t>60-&gt;79</t>
  </si>
  <si>
    <t>-4.5</t>
  </si>
  <si>
    <t>-13.5</t>
  </si>
  <si>
    <t>Nexity - Chef De Projet Digital Innovation</t>
  </si>
  <si>
    <t>Nexxyz</t>
  </si>
  <si>
    <t>60-&gt;110</t>
  </si>
  <si>
    <t>Vanheeckhoet</t>
  </si>
  <si>
    <t>Econocom - Pmo Programme Migration Cloud (Dexia)</t>
  </si>
  <si>
    <t>Eco001</t>
  </si>
  <si>
    <t>0-&gt;17</t>
  </si>
  <si>
    <t>15.5-&gt;18.5</t>
  </si>
  <si>
    <t>Villada</t>
  </si>
  <si>
    <t>0-&gt;15</t>
  </si>
  <si>
    <t>0-&gt;45</t>
  </si>
  <si>
    <t>0-&gt;19</t>
  </si>
  <si>
    <t>TOTAL_CA</t>
  </si>
  <si>
    <t>Accor</t>
  </si>
  <si>
    <t>Stratégie Infrastructure Cloud</t>
  </si>
  <si>
    <t>10-&gt;2</t>
  </si>
  <si>
    <t>ADBS</t>
  </si>
  <si>
    <t>PDOM</t>
  </si>
  <si>
    <t>IIF - Hacking Business Model</t>
  </si>
  <si>
    <t>ADBS001</t>
  </si>
  <si>
    <t>30.45-&gt;30</t>
  </si>
  <si>
    <t>Adeo</t>
  </si>
  <si>
    <t>IIF - Cadrage maturité digitale collaborateurs</t>
  </si>
  <si>
    <t>250-&gt;100</t>
  </si>
  <si>
    <t>AG2R</t>
  </si>
  <si>
    <t>Accompagnement Cadrage CRM</t>
  </si>
  <si>
    <t>Data Science - Score attrition</t>
  </si>
  <si>
    <t>2 - A émettre-&gt;5 - No follow</t>
  </si>
  <si>
    <t>0.6-&gt;0</t>
  </si>
  <si>
    <t>50-&gt;0</t>
  </si>
  <si>
    <t>IDF Architecture</t>
  </si>
  <si>
    <t>50-&gt;10</t>
  </si>
  <si>
    <t>IIF - Priorités de la Direction de l'innovation -&gt;IIF - Priorités de la Direction de l'innovation</t>
  </si>
  <si>
    <t>25-&gt;0</t>
  </si>
  <si>
    <t>Akiem</t>
  </si>
  <si>
    <t>Refonte processus &amp; SI Akiem (sell on)</t>
  </si>
  <si>
    <t>5 - No follow</t>
  </si>
  <si>
    <t>10-&gt;0</t>
  </si>
  <si>
    <t>CDP Technique transformation SI</t>
  </si>
  <si>
    <t>WM/AKIXXX</t>
  </si>
  <si>
    <t>32-&gt;13</t>
  </si>
  <si>
    <t>2 - A émettre-&gt;4 - Gagnée</t>
  </si>
  <si>
    <t>0.6-&gt;1</t>
  </si>
  <si>
    <t>ALTYYY-&gt;ALTXX1</t>
  </si>
  <si>
    <t>JSO/MMO</t>
  </si>
  <si>
    <t>Transformation digitale</t>
  </si>
  <si>
    <t>ALTXXX</t>
  </si>
  <si>
    <t>29.8-&gt;30</t>
  </si>
  <si>
    <t>Aperam</t>
  </si>
  <si>
    <t>Coaching cellule architecture - S1 2017</t>
  </si>
  <si>
    <t>208-&gt;0</t>
  </si>
  <si>
    <t>Athome</t>
  </si>
  <si>
    <t>Vision Stratégique IT</t>
  </si>
  <si>
    <t>3 - Emise-&gt;6 - En sommeil</t>
  </si>
  <si>
    <t>ATH001-&gt;NULL</t>
  </si>
  <si>
    <t>100-&gt;0</t>
  </si>
  <si>
    <t>Avril</t>
  </si>
  <si>
    <t>IIF - POC Traçabilité Matines</t>
  </si>
  <si>
    <t>AXA Banque</t>
  </si>
  <si>
    <t>Mise en place roadmap digitale (S1 2017)</t>
  </si>
  <si>
    <t>AXA053</t>
  </si>
  <si>
    <t>86.64-&gt;87</t>
  </si>
  <si>
    <t>IDF - Séminaire structuration du catalogue de services</t>
  </si>
  <si>
    <t>5-&gt;1</t>
  </si>
  <si>
    <t>IIF - Hacking Days pour valoriser vos hauts potentiels</t>
  </si>
  <si>
    <t>6 - En sommeil</t>
  </si>
  <si>
    <t>IDF - Budget weave sur AXA CS 2017 hors régie</t>
  </si>
  <si>
    <t>IDF - IT Service Manager</t>
  </si>
  <si>
    <t>102-&gt;20</t>
  </si>
  <si>
    <t>IDF - CP technique international T1 2017 (SST ext)</t>
  </si>
  <si>
    <t>11.2-&gt;11</t>
  </si>
  <si>
    <t>IDF - Architecture solution T1 2017</t>
  </si>
  <si>
    <t>50.895-&gt;51</t>
  </si>
  <si>
    <t>IDF - Outillage DOSI suivi TCO - mise en place</t>
  </si>
  <si>
    <t>30-&gt;6</t>
  </si>
  <si>
    <t>IDF - POC underwritting</t>
  </si>
  <si>
    <t>60-&gt;12</t>
  </si>
  <si>
    <t>IDF - Support au pôle architecture T2 2017</t>
  </si>
  <si>
    <t>1 - Qualifiée-&gt;7 - Perdue</t>
  </si>
  <si>
    <t>0.2-&gt;0</t>
  </si>
  <si>
    <t>AXA050-&gt;NULL</t>
  </si>
  <si>
    <t>85-&gt;0</t>
  </si>
  <si>
    <t>IDF - Architecture solution T2 2017</t>
  </si>
  <si>
    <t>37.41-&gt;15</t>
  </si>
  <si>
    <t>IDF - CP technique international T2 2017 (SST ext)</t>
  </si>
  <si>
    <t>48-&gt;0</t>
  </si>
  <si>
    <t>IDF - Architecture Dashboard pour CIO</t>
  </si>
  <si>
    <t>0.4-&gt;0.2</t>
  </si>
  <si>
    <t>IDF - KPIs pour piloter la sécurité</t>
  </si>
  <si>
    <t>IDF - Data Quality study</t>
  </si>
  <si>
    <t>IDF - Architecture solution T3 2017</t>
  </si>
  <si>
    <t>37.41-&gt;7</t>
  </si>
  <si>
    <t>IDF - Architecture solution T4 2017</t>
  </si>
  <si>
    <t>42.63-&gt;9</t>
  </si>
  <si>
    <t>IDF - Architecture data (SST Airmis)</t>
  </si>
  <si>
    <t>3 - Emise-&gt;4 - Gagnée</t>
  </si>
  <si>
    <t>0.8-&gt;1</t>
  </si>
  <si>
    <t>55.2-&gt;55</t>
  </si>
  <si>
    <t>AXA France</t>
  </si>
  <si>
    <t>PO Data Client - suite</t>
  </si>
  <si>
    <t>AXA051-&gt;AXA052</t>
  </si>
  <si>
    <t>71.5-&gt;72</t>
  </si>
  <si>
    <t>Refonte Catalogue de services</t>
  </si>
  <si>
    <t>100-&gt;20</t>
  </si>
  <si>
    <t>Architecture d'entreprise Suite 2017</t>
  </si>
  <si>
    <t>2 - A émettre-&gt;3 - Emise</t>
  </si>
  <si>
    <t>0.6-&gt;0.8</t>
  </si>
  <si>
    <t>BDF001</t>
  </si>
  <si>
    <t>155-&gt;173</t>
  </si>
  <si>
    <t>Accompagnement E.Parmeland</t>
  </si>
  <si>
    <t>IIF - Création LAB - Lot 1</t>
  </si>
  <si>
    <t>IIF - Création LAB - Lot 2</t>
  </si>
  <si>
    <t>Optimisation des processus</t>
  </si>
  <si>
    <t>Banque Privée 1818</t>
  </si>
  <si>
    <t>Innovation et Transformation Digitale</t>
  </si>
  <si>
    <t>Suites Digital Day</t>
  </si>
  <si>
    <t>Connaissance client et programme relationnel</t>
  </si>
  <si>
    <t>3 - Emise-&gt;5 - No follow</t>
  </si>
  <si>
    <t>IIF - Définition Trajectoire Digitale</t>
  </si>
  <si>
    <t>BPXXX</t>
  </si>
  <si>
    <t>BIT</t>
  </si>
  <si>
    <t>AUD003</t>
  </si>
  <si>
    <t>1.679-&gt;2</t>
  </si>
  <si>
    <t>BNPP - BDDF</t>
  </si>
  <si>
    <t>Cadrage et mise en oeuvre appllication mobile salariés</t>
  </si>
  <si>
    <t>70-&gt;0</t>
  </si>
  <si>
    <t>BNPP - Digital Working</t>
  </si>
  <si>
    <t>Big Data et Compliance</t>
  </si>
  <si>
    <t>0 - A qualifier-&gt;5 - No follow</t>
  </si>
  <si>
    <t>BNPxxx-&gt;NULL</t>
  </si>
  <si>
    <t>60-&gt;0</t>
  </si>
  <si>
    <t>BNPP - IRB Lab Innovation</t>
  </si>
  <si>
    <t>GCH</t>
  </si>
  <si>
    <t>Assitance à la mise en place d'un Lab Innovation</t>
  </si>
  <si>
    <t>IIF - Design Fiction</t>
  </si>
  <si>
    <t>ATR001</t>
  </si>
  <si>
    <t>4.7-&gt;5</t>
  </si>
  <si>
    <t>IIF - Atelier de restitution de la Fiction</t>
  </si>
  <si>
    <t>0.4-&gt;0</t>
  </si>
  <si>
    <t>ATRxxx-&gt;NULL</t>
  </si>
  <si>
    <t>5-&gt;0</t>
  </si>
  <si>
    <t>25-&gt;8</t>
  </si>
  <si>
    <t>BPCE - Caisse d'Epargne</t>
  </si>
  <si>
    <t>Datalab - Evolution moteur de recommandation - lot 3</t>
  </si>
  <si>
    <t>Datalab - Evolution moteur de recommandation - lot 2</t>
  </si>
  <si>
    <t>45-&gt;0</t>
  </si>
  <si>
    <t>Datalab - Evolution moteur de recommandation - lot 1</t>
  </si>
  <si>
    <t>30-&gt;0</t>
  </si>
  <si>
    <t>IIF - Design Fiction nouveaux métiers</t>
  </si>
  <si>
    <t>15-&gt;3</t>
  </si>
  <si>
    <t>Ferme T2 2017 - Complément</t>
  </si>
  <si>
    <t>Projet Facteur Graine</t>
  </si>
  <si>
    <t>1 - Qualifiée-&gt;5 - No follow</t>
  </si>
  <si>
    <t>LPC028-&gt;NULL</t>
  </si>
  <si>
    <t>Suites Cadrage Marketplace</t>
  </si>
  <si>
    <t>Pipe 2017</t>
  </si>
  <si>
    <t>70-&gt;28</t>
  </si>
  <si>
    <t>Ferme T2 2017</t>
  </si>
  <si>
    <t>80-&gt;102</t>
  </si>
  <si>
    <t>Ferme T2 2017 - Complément : ASA : ITaaS Airmis</t>
  </si>
  <si>
    <t>Prévi T2 2017</t>
  </si>
  <si>
    <t>125-&gt;40</t>
  </si>
  <si>
    <t>Prévi T3 2017</t>
  </si>
  <si>
    <t>3 - Emise-&gt;2 - A émettre</t>
  </si>
  <si>
    <t>0.8-&gt;0.6</t>
  </si>
  <si>
    <t>50-&gt;105</t>
  </si>
  <si>
    <t>Ferme T1 2017</t>
  </si>
  <si>
    <t>371-&gt;377</t>
  </si>
  <si>
    <t>Prévision de trafic Colis aval</t>
  </si>
  <si>
    <t>240-&gt;0</t>
  </si>
  <si>
    <t>Carrefour Dubai</t>
  </si>
  <si>
    <t>Data trigers</t>
  </si>
  <si>
    <t>4 - Gagnée-&gt;5 - No follow</t>
  </si>
  <si>
    <t>CDUXXX-&gt;NULL</t>
  </si>
  <si>
    <t>CGB</t>
  </si>
  <si>
    <t>IIF - Cadrage Innovation</t>
  </si>
  <si>
    <t>CHAXXX-&gt;WM/CHAG001</t>
  </si>
  <si>
    <t>Chanel - Accompagnement CBL</t>
  </si>
  <si>
    <t>CHA009</t>
  </si>
  <si>
    <t>34-&gt;27</t>
  </si>
  <si>
    <t>IIF - Initiatives 2017</t>
  </si>
  <si>
    <t>0 - A qualifier-&gt;1 - Qualifiée</t>
  </si>
  <si>
    <t>0.2-&gt;0.4</t>
  </si>
  <si>
    <t>30-&gt;12</t>
  </si>
  <si>
    <t>Catalogue services digitaux MDM</t>
  </si>
  <si>
    <t>CHA008</t>
  </si>
  <si>
    <t>15.25-&gt;15</t>
  </si>
  <si>
    <t>Chanel - Conception myAccount - T1 2017 (complément)</t>
  </si>
  <si>
    <t>17.15-&gt;17</t>
  </si>
  <si>
    <t>CHANEL - Appui équipe IT Mode - Elite</t>
  </si>
  <si>
    <t>CHA011</t>
  </si>
  <si>
    <t>26.675-&gt;27</t>
  </si>
  <si>
    <t>69.9-&gt;12</t>
  </si>
  <si>
    <t>7.9-&gt;6</t>
  </si>
  <si>
    <t>CHANEL - Accompagnement préparation séminaire Deauville</t>
  </si>
  <si>
    <t>Choice Hotels</t>
  </si>
  <si>
    <t>Refonte programme de fidélité - Prototypge de l'expérience</t>
  </si>
  <si>
    <t>40-&gt;0</t>
  </si>
  <si>
    <t>CNP</t>
  </si>
  <si>
    <t>Dataviz DSI</t>
  </si>
  <si>
    <t>IIF - Boîte à outil managériale</t>
  </si>
  <si>
    <t>CO</t>
  </si>
  <si>
    <t>Accompagnement CO</t>
  </si>
  <si>
    <t>CO001</t>
  </si>
  <si>
    <t>34.047-&gt;34</t>
  </si>
  <si>
    <t>Compass</t>
  </si>
  <si>
    <t>Cadrage Refonte Portail d'entreprise</t>
  </si>
  <si>
    <t>Covea</t>
  </si>
  <si>
    <t>RFI Big Data</t>
  </si>
  <si>
    <t>Covea - DGTSI - Jean-Claude Saussaye / Philippe Mazo</t>
  </si>
  <si>
    <t>Covea - Transformation UX ECMI</t>
  </si>
  <si>
    <t>WAS/COV002</t>
  </si>
  <si>
    <t>42.57-&gt;43</t>
  </si>
  <si>
    <t>Atelier Design Fiction</t>
  </si>
  <si>
    <t>Crédit Agricole Iles de France</t>
  </si>
  <si>
    <t>Moteur de recommandation &amp; DMP</t>
  </si>
  <si>
    <t>Crédit Agricole Technologies et Services</t>
  </si>
  <si>
    <t>Coaching agile</t>
  </si>
  <si>
    <t>Dalkia</t>
  </si>
  <si>
    <t>IIF - Etude prospective et impact stratégie Dalkia</t>
  </si>
  <si>
    <t>68-&gt;0</t>
  </si>
  <si>
    <t>NULL-&gt;WM/DEFA002</t>
  </si>
  <si>
    <t>Projet Dexia - Sell on PMO Progamme de migration Cloud (Mai)</t>
  </si>
  <si>
    <t>EDF</t>
  </si>
  <si>
    <t>Appui numérique à la DSPIT - Recond. S2 2017 (valid prévue juin)</t>
  </si>
  <si>
    <t>WM/EDF027</t>
  </si>
  <si>
    <t>120-&gt;96</t>
  </si>
  <si>
    <t>Benchmark Digital Electricité de Strasbourg</t>
  </si>
  <si>
    <t>37-&gt;0</t>
  </si>
  <si>
    <t>EDF - DPIH</t>
  </si>
  <si>
    <t>Architecture d'Entreprise (MEC 2)</t>
  </si>
  <si>
    <t>EDFYYY</t>
  </si>
  <si>
    <t>Architecture d'Entreprise</t>
  </si>
  <si>
    <t>EDF - DPNT</t>
  </si>
  <si>
    <t>Architecture d'Entreprise MEC 1</t>
  </si>
  <si>
    <t>50-&gt;72</t>
  </si>
  <si>
    <t>Appui à la transformation de SPENCER</t>
  </si>
  <si>
    <t>WM/EDF025</t>
  </si>
  <si>
    <t>57.474-&gt;57</t>
  </si>
  <si>
    <t>EDF - DSP-IT</t>
  </si>
  <si>
    <t>Coaching DevOps</t>
  </si>
  <si>
    <t>134-&gt;0</t>
  </si>
  <si>
    <t>EDF - ESIP</t>
  </si>
  <si>
    <t>Accompagnement à la mise en place d'un DATALab</t>
  </si>
  <si>
    <t>EDF Groupe</t>
  </si>
  <si>
    <t>Référencement Architecture d'Entreprise - Urbanisme</t>
  </si>
  <si>
    <t>Elior</t>
  </si>
  <si>
    <t>Integration Package SI</t>
  </si>
  <si>
    <t>ENGIE - DDSI</t>
  </si>
  <si>
    <t>DDSI - Prestations de communication</t>
  </si>
  <si>
    <t>WM/ENGIE020</t>
  </si>
  <si>
    <t>157.9-&gt;158</t>
  </si>
  <si>
    <t>ENGIE - GRDF</t>
  </si>
  <si>
    <t>Lead Sécurité chez Marie Duval Soyez (Pôle Sécurité DSI GRDF)</t>
  </si>
  <si>
    <t>Mobilité DSI GRDF Sell On</t>
  </si>
  <si>
    <t>WM/ENGIEYYY</t>
  </si>
  <si>
    <t>Transformation fonction architecture - S1 2017</t>
  </si>
  <si>
    <t>WM/ENGIE008</t>
  </si>
  <si>
    <t>260.7-&gt;261</t>
  </si>
  <si>
    <t>Transformation fonction architecture - S2-2017</t>
  </si>
  <si>
    <t>87-&gt;52</t>
  </si>
  <si>
    <t>Fidal</t>
  </si>
  <si>
    <t>Stratégie Digitale</t>
  </si>
  <si>
    <t>2 - A émettre-&gt;6 - En sommeil</t>
  </si>
  <si>
    <t>Organisation et Schéma directeur SI (avec nouveau DSI)</t>
  </si>
  <si>
    <t>Organisation et Schéma directeur SI</t>
  </si>
  <si>
    <t>Fleury Michon</t>
  </si>
  <si>
    <t>Traçabilité et Blockchain - Cadrage du prototype</t>
  </si>
  <si>
    <t>Futuroscope</t>
  </si>
  <si>
    <t>Accompagnement Présentation budget</t>
  </si>
  <si>
    <t>FUTxyz</t>
  </si>
  <si>
    <t>Gan Vie</t>
  </si>
  <si>
    <t>BES-&gt;MMO</t>
  </si>
  <si>
    <t>IIF - POC Interaction Vidéo - Complément</t>
  </si>
  <si>
    <t>15-&gt;6</t>
  </si>
  <si>
    <t>Gaz Et Electricité de Grenoble</t>
  </si>
  <si>
    <t>IIF - Transformation digitale</t>
  </si>
  <si>
    <t>GEGXXX-&gt;GEG002</t>
  </si>
  <si>
    <t>76.5-&gt;77</t>
  </si>
  <si>
    <t>Feuille de route digitale</t>
  </si>
  <si>
    <t>GEG001</t>
  </si>
  <si>
    <t>GE Money Bank</t>
  </si>
  <si>
    <t>Appui transformation liée au rachat (meeting G. de Launay)</t>
  </si>
  <si>
    <t>Generali</t>
  </si>
  <si>
    <t>Métier : Community in a Box</t>
  </si>
  <si>
    <t>DSI : Gouvernance des données</t>
  </si>
  <si>
    <t>GSCO</t>
  </si>
  <si>
    <t>180-&gt;0</t>
  </si>
  <si>
    <t>Givaudan</t>
  </si>
  <si>
    <t>IIF - Industrialisation boule connectée</t>
  </si>
  <si>
    <t>25-&gt;10</t>
  </si>
  <si>
    <t>IIF - POC Assistant Orgue Parfumeurs</t>
  </si>
  <si>
    <t>GIVXXX</t>
  </si>
  <si>
    <t>UHE-&gt;JSO</t>
  </si>
  <si>
    <t>IIF - Accompagnement 2017</t>
  </si>
  <si>
    <t>20-&gt;4</t>
  </si>
  <si>
    <t>GRDF</t>
  </si>
  <si>
    <t>IIF - Design UX</t>
  </si>
  <si>
    <t>4 - Gagnée-&gt;3 - Emise</t>
  </si>
  <si>
    <t>1-&gt;0.4</t>
  </si>
  <si>
    <t>4.5-&gt;2</t>
  </si>
  <si>
    <t>IIF - Atelier DCT TOP 100</t>
  </si>
  <si>
    <t>32.9-&gt;0</t>
  </si>
  <si>
    <t>Groupama Asset Management</t>
  </si>
  <si>
    <t>IIF - Atelier Client &amp; Digital</t>
  </si>
  <si>
    <t>GROUPXXX</t>
  </si>
  <si>
    <t>Construction Plan de Sensibilisation</t>
  </si>
  <si>
    <t>IIF - Design de parcours digitaux</t>
  </si>
  <si>
    <t>Guerbet</t>
  </si>
  <si>
    <t>Formaliser les processus IT</t>
  </si>
  <si>
    <t>22-&gt;0</t>
  </si>
  <si>
    <t>HUMANIS</t>
  </si>
  <si>
    <t>Datalab connaissance client &amp; recommandation</t>
  </si>
  <si>
    <t>6 - En sommeil-&gt;5 - No follow</t>
  </si>
  <si>
    <t>ICADE</t>
  </si>
  <si>
    <t>Accompagnement Choix et Mise en oeuvre CRM</t>
  </si>
  <si>
    <t>ICAxxx-&gt;NULL</t>
  </si>
  <si>
    <t>239.4-&gt;0</t>
  </si>
  <si>
    <t>INSEP</t>
  </si>
  <si>
    <t>Evolution-&gt;Evolution du Buiness Model</t>
  </si>
  <si>
    <t>0.4-&gt;0.8</t>
  </si>
  <si>
    <t>INSXXX</t>
  </si>
  <si>
    <t>15-&gt;12</t>
  </si>
  <si>
    <t>JLL</t>
  </si>
  <si>
    <t>Digital Strategy - Distribution Logistic</t>
  </si>
  <si>
    <t>3 - Emise-&gt;7 - Perdue</t>
  </si>
  <si>
    <t>JLLXXX-&gt;NULL</t>
  </si>
  <si>
    <t>81-&gt;0</t>
  </si>
  <si>
    <t>L'Oréal</t>
  </si>
  <si>
    <t>IIF - Ateliers de Design Thinking-&gt;IIF - Ateliers de Design Thinking - Diamant 1</t>
  </si>
  <si>
    <t>LOR002</t>
  </si>
  <si>
    <t>10-&gt;11</t>
  </si>
  <si>
    <t>IIF - Ateliers de Design Thinking - Diamant 2</t>
  </si>
  <si>
    <t>LORXXX</t>
  </si>
  <si>
    <t>TED v2 - Ajout des risques / API</t>
  </si>
  <si>
    <t>Choix de solution cible d'éditique - Options</t>
  </si>
  <si>
    <t>LORXXX-&gt;LOR003</t>
  </si>
  <si>
    <t>4.5-&gt;4</t>
  </si>
  <si>
    <t>La Poste DSEM</t>
  </si>
  <si>
    <t>Mise en place du processus Solutions &amp; Produits - Sell on</t>
  </si>
  <si>
    <t>WM/POS056</t>
  </si>
  <si>
    <t>20-&gt;12</t>
  </si>
  <si>
    <t>Accompagnement Transformation Managers de Proximité - Lot 2</t>
  </si>
  <si>
    <t>Optimisation de l'activité des encadrants</t>
  </si>
  <si>
    <t>57-&gt;0</t>
  </si>
  <si>
    <t>Appui à la transformation de la DSEM (PCA 2016)</t>
  </si>
  <si>
    <t>POS099</t>
  </si>
  <si>
    <t>2.5-&gt;3</t>
  </si>
  <si>
    <t>GPEC - Filière SI</t>
  </si>
  <si>
    <t>WM/POS055</t>
  </si>
  <si>
    <t>19.25-&gt;19</t>
  </si>
  <si>
    <t>Lagardère</t>
  </si>
  <si>
    <t>IIF - Atelier Design Thinking</t>
  </si>
  <si>
    <t>ATR002</t>
  </si>
  <si>
    <t>0.9-&gt;1</t>
  </si>
  <si>
    <t>LBP</t>
  </si>
  <si>
    <t>CdS - SLG - Architecture (SST-EXT A. Agi)</t>
  </si>
  <si>
    <t>POS100</t>
  </si>
  <si>
    <t>BES-&gt;ORE</t>
  </si>
  <si>
    <t>CdS - Big Data - Architecture fonctionnelle et gouvernance</t>
  </si>
  <si>
    <t>POS100-&gt;NULL</t>
  </si>
  <si>
    <t>Data - Veille technique</t>
  </si>
  <si>
    <t>Data - Gouvernance des données</t>
  </si>
  <si>
    <t>CdS - Architecture filiale et partenaires T1</t>
  </si>
  <si>
    <t>40-&gt;8</t>
  </si>
  <si>
    <t>CdS - SLG - Architecture - STCA v2 - T1</t>
  </si>
  <si>
    <t>94.845-&gt;95</t>
  </si>
  <si>
    <t>CdS - SLG - Pilotage sécurité T2 + T3 (SST Airmis)</t>
  </si>
  <si>
    <t>CdS - SLG - Pilotage sécurité T1 (SST Airmis)</t>
  </si>
  <si>
    <t>57.1825-&gt;57</t>
  </si>
  <si>
    <t>CdS - SLG - Architecte STCA - POC AE</t>
  </si>
  <si>
    <t>CdS - SLG - Architecte STCA - A/M/J 2017</t>
  </si>
  <si>
    <t>120-&gt;10</t>
  </si>
  <si>
    <t>CdS - SLG - Architecte STCA - prévi</t>
  </si>
  <si>
    <t>CdS - SLG - Chiffrage IAM</t>
  </si>
  <si>
    <t>15-&gt;0</t>
  </si>
  <si>
    <t>CdS - PPM - Banque Digitale - Architecture socle - Lot 2 (SST-EXT)</t>
  </si>
  <si>
    <t>CdS - CTRA - PMO service PSP</t>
  </si>
  <si>
    <t>81.3-&gt;81</t>
  </si>
  <si>
    <t>CdS - CTRA - Analyse d'impact LPM Monetique</t>
  </si>
  <si>
    <t>27-&gt;0</t>
  </si>
  <si>
    <t>CdS - DC - Cadrage LPM</t>
  </si>
  <si>
    <t>1 - qualifiée</t>
  </si>
  <si>
    <t>CdS - DMR - Assistance PMO pour LPM DMR/SSI</t>
  </si>
  <si>
    <t>CdS - MLC - Projet Replatforming T2</t>
  </si>
  <si>
    <t>130-&gt;104</t>
  </si>
  <si>
    <t>CdS - MLC - Projet Replatforming T3</t>
  </si>
  <si>
    <t>60-&gt;36</t>
  </si>
  <si>
    <t>CdS - MLC - Projet Replatforming T4</t>
  </si>
  <si>
    <t>CdS - ITTR - Vision cible 2020-2025 Infra Télécom Réseau et PdT</t>
  </si>
  <si>
    <t>CdS - ITTR/TRT - Pilotage portefeuille de projet Cloisonnement</t>
  </si>
  <si>
    <t>CdS - ITTR - Pilotage de portefeuille (SST-EXT EWI)</t>
  </si>
  <si>
    <t>57.7-&gt;58</t>
  </si>
  <si>
    <t>CdS - PDCT - Pilotage PASI v2 (SST-EXT XSOM)</t>
  </si>
  <si>
    <t>65.2-&gt;65</t>
  </si>
  <si>
    <t>CdS - SLG - Assistance RSSI RLP</t>
  </si>
  <si>
    <t>CdS - CTRA - accompagnement Trait d'Union</t>
  </si>
  <si>
    <t>CdS - CTRA - Accompagnement TDO</t>
  </si>
  <si>
    <t>POSsss</t>
  </si>
  <si>
    <t>CdS - PST - Programme Service Telecom</t>
  </si>
  <si>
    <t>570-&gt;342</t>
  </si>
  <si>
    <t>CdS - LPM - Conformité LPM vague 1</t>
  </si>
  <si>
    <t>92-&gt;37</t>
  </si>
  <si>
    <t>LECTRA</t>
  </si>
  <si>
    <t>IIF - Constuction du service Innovation et des Lab associés</t>
  </si>
  <si>
    <t>LECXXX</t>
  </si>
  <si>
    <t>130-&gt;78</t>
  </si>
  <si>
    <t>LVMH</t>
  </si>
  <si>
    <t>Cadrage Digital Assets</t>
  </si>
  <si>
    <t>Maddyness</t>
  </si>
  <si>
    <t>IIF - Création d'un media fictif</t>
  </si>
  <si>
    <t>MME</t>
  </si>
  <si>
    <t>Stratégie digitale et feuille de route</t>
  </si>
  <si>
    <t>26-&gt;0</t>
  </si>
  <si>
    <t>Mutuelle Saint Christophe</t>
  </si>
  <si>
    <t>Définition stratégie Groupe &amp; Digitale</t>
  </si>
  <si>
    <t>Etude Orga Entreprises</t>
  </si>
  <si>
    <t>62.35-&gt;0</t>
  </si>
  <si>
    <t>Accompagnement CDR T1 2017</t>
  </si>
  <si>
    <t>Accompagnement CDR T1 2017 (Option )</t>
  </si>
  <si>
    <t>Architecte d'entreprise IR</t>
  </si>
  <si>
    <t>Migration de DataCenter</t>
  </si>
  <si>
    <t>Accompagnement au changement Management DDI</t>
  </si>
  <si>
    <t>UX - Espace privé</t>
  </si>
  <si>
    <t>52.1-&gt;0</t>
  </si>
  <si>
    <t>PMO refonte des outils SIP</t>
  </si>
  <si>
    <t>19.8-&gt;0</t>
  </si>
  <si>
    <t>Chef de projet innovation digitale</t>
  </si>
  <si>
    <t>NEXxxx-&gt;NEXxyz</t>
  </si>
  <si>
    <t>54-&gt;51</t>
  </si>
  <si>
    <t>Chef de projet innovation digitale T3</t>
  </si>
  <si>
    <t>NEXxyz</t>
  </si>
  <si>
    <t>Chef de projet innovation digitale T4</t>
  </si>
  <si>
    <t>Pepsico</t>
  </si>
  <si>
    <t>IIF - Responsive Working</t>
  </si>
  <si>
    <t>Photobox</t>
  </si>
  <si>
    <t>Chef de projet digital</t>
  </si>
  <si>
    <t>Pramex</t>
  </si>
  <si>
    <t>IIF - Structuration Pôle Digitale et R&amp;D -&gt;IIF - Structuration Pôle Digitale et R&amp;D</t>
  </si>
  <si>
    <t>Prestashop</t>
  </si>
  <si>
    <t>Transformation Data-&gt;Transformation Data + UX</t>
  </si>
  <si>
    <t>PREST001</t>
  </si>
  <si>
    <t>356-&gt;436</t>
  </si>
  <si>
    <t>Protex International</t>
  </si>
  <si>
    <t>PSG</t>
  </si>
  <si>
    <t>Accompagnement Si performance sportive</t>
  </si>
  <si>
    <t>132-&gt;0</t>
  </si>
  <si>
    <t>RATP</t>
  </si>
  <si>
    <t>Transformation Digitale</t>
  </si>
  <si>
    <t>SEMMARIS (RUNGIS)</t>
  </si>
  <si>
    <t>Marché Cadre : Marketplace / AMOA/ CRM</t>
  </si>
  <si>
    <t>200-&gt;40</t>
  </si>
  <si>
    <t>SG - XXX</t>
  </si>
  <si>
    <t>IIF - LXP Design Fiction</t>
  </si>
  <si>
    <t>SG-BDDF</t>
  </si>
  <si>
    <t>SG - BDDF : CDS Communautés T2-T3-T4 2017</t>
  </si>
  <si>
    <t>120-&gt;48</t>
  </si>
  <si>
    <t>SG - BDDF : CDS Communautés T1 2017 - Communauté RC PRO</t>
  </si>
  <si>
    <t>WG/SG052</t>
  </si>
  <si>
    <t>30-&gt;18</t>
  </si>
  <si>
    <t>SG-BSC</t>
  </si>
  <si>
    <t>SG - BSC Datalab - Opportunité DataLab auprès du nouveau département Data de BSC</t>
  </si>
  <si>
    <t>SG - Création Communauté Architecture</t>
  </si>
  <si>
    <t>SG-GTB</t>
  </si>
  <si>
    <t>SG - GTB : PMO 2017</t>
  </si>
  <si>
    <t>WFS/SG076</t>
  </si>
  <si>
    <t>51.92-&gt;52</t>
  </si>
  <si>
    <t>SG-GTS-EUS</t>
  </si>
  <si>
    <t>SG - EUS - Marketing des offres et des usages - Sell-on #2</t>
  </si>
  <si>
    <t>SG-GTS-STP</t>
  </si>
  <si>
    <t>Accompagnement Transfo SI GTS</t>
  </si>
  <si>
    <t>SG-IBFS</t>
  </si>
  <si>
    <t>SG-IBFS : Direction de projet BI (Adlen</t>
  </si>
  <si>
    <t>WFS/SG068</t>
  </si>
  <si>
    <t>118.5-&gt;119</t>
  </si>
  <si>
    <t>SG-ITIM</t>
  </si>
  <si>
    <t>SG-ITIM : Datalab : POC Data</t>
  </si>
  <si>
    <t>SG-ITIM : Data management</t>
  </si>
  <si>
    <t>Accompagnement IF</t>
  </si>
  <si>
    <t>SG - ITIM :Cadrage Automates Agence - Sell-On #2</t>
  </si>
  <si>
    <t>SG - PRIV : Datalab</t>
  </si>
  <si>
    <t>Accompagnement PMO T2+T3</t>
  </si>
  <si>
    <t>SG-SEGL</t>
  </si>
  <si>
    <t>Vision Cible Architecture Data</t>
  </si>
  <si>
    <t>108-&gt;0</t>
  </si>
  <si>
    <t>API Management</t>
  </si>
  <si>
    <t>Programme IAM</t>
  </si>
  <si>
    <t>SNCFxxx-&gt;SNCF009</t>
  </si>
  <si>
    <t>Stratégie et feuille de route digitale</t>
  </si>
  <si>
    <t>The Camp-&gt;SNCF Groupe</t>
  </si>
  <si>
    <t>IIF - Animation séminaire-&gt;Préparation comité Data - sell on</t>
  </si>
  <si>
    <t>0.8-&gt;0.4</t>
  </si>
  <si>
    <t>CAMYYY-&gt;SNCF009</t>
  </si>
  <si>
    <t>SNCF OPTIM - S1 2017 Sell On Janvier</t>
  </si>
  <si>
    <t>SNCF008</t>
  </si>
  <si>
    <t>14.5-&gt;15</t>
  </si>
  <si>
    <t>SNCF Mobilité</t>
  </si>
  <si>
    <t>SNCF Voyage : PTF HA groupés -extension pilotage data</t>
  </si>
  <si>
    <t>20-&gt;8</t>
  </si>
  <si>
    <t>SNCF Voyage : PTF HA groupés</t>
  </si>
  <si>
    <t>WM/SNCF3</t>
  </si>
  <si>
    <t>45.9-&gt;46</t>
  </si>
  <si>
    <t>Transilien : UX de l'attente</t>
  </si>
  <si>
    <t>IoT pour l'immobilier : services innovants dans la gestion des bureaux, mesur de l'efficacité de l'usage des locaux.</t>
  </si>
  <si>
    <t>Lead directeur du projet SPOT, Frederick Tahon, (incluant toute la mobilité y compris Nomade)</t>
  </si>
  <si>
    <t>Lead Franck Martinel (IOT) au sujet de CAFEINE / DEMETER / EXOCET</t>
  </si>
  <si>
    <t>POC Data visualisation pour le COMEX Pilotis - POC Dataviz</t>
  </si>
  <si>
    <t>SNCFYYY-&gt;NULL</t>
  </si>
  <si>
    <t>69-&gt;0</t>
  </si>
  <si>
    <t>Archi : Management visuel de l'équipe archi (Option)</t>
  </si>
  <si>
    <t>SNCFXYZ</t>
  </si>
  <si>
    <t>24-&gt;19</t>
  </si>
  <si>
    <t>Acculturation Design Thinking</t>
  </si>
  <si>
    <t>SODXX1-&gt;SODxx1</t>
  </si>
  <si>
    <t>76-&gt;30</t>
  </si>
  <si>
    <t>SODXX2-&gt;SOD001</t>
  </si>
  <si>
    <t>RFI Accompagnement AE Groupe</t>
  </si>
  <si>
    <t>100-&gt;40</t>
  </si>
  <si>
    <t>Sofaxis</t>
  </si>
  <si>
    <t>0.4-&gt;0.6</t>
  </si>
  <si>
    <t>NULL-&gt;SOFXXX</t>
  </si>
  <si>
    <t>15-&gt;9</t>
  </si>
  <si>
    <t>SUEZ eau France</t>
  </si>
  <si>
    <t>Change projet delta</t>
  </si>
  <si>
    <t>470-&gt;0</t>
  </si>
  <si>
    <t>SUEZ Eau France</t>
  </si>
  <si>
    <t>Cadrage fonctionnel portail "toutsurmonactivité" -&gt;Cadrage fonctionnel portail "toutsurmonactivité"</t>
  </si>
  <si>
    <t>NULL-&gt;SUEZxxx</t>
  </si>
  <si>
    <t>Performance/Digitalisation usines incinération / IOT</t>
  </si>
  <si>
    <t>SUEZxxx</t>
  </si>
  <si>
    <t>Conduite du changement portail Collectivités</t>
  </si>
  <si>
    <t>SUEZxyz</t>
  </si>
  <si>
    <t>Technip</t>
  </si>
  <si>
    <t>Animation workshop DATA</t>
  </si>
  <si>
    <t>Thalès Services</t>
  </si>
  <si>
    <t>Itération 1 urbanisation SI</t>
  </si>
  <si>
    <t>80-&gt;16</t>
  </si>
  <si>
    <t>The Camp</t>
  </si>
  <si>
    <t>IIF - Animation séminaire</t>
  </si>
  <si>
    <t>CAMYYY</t>
  </si>
  <si>
    <t>IIF - Dessiner la métropole de demain 1/2</t>
  </si>
  <si>
    <t>CAMYYY-&gt;CAM002</t>
  </si>
  <si>
    <t>7.2-&gt;7</t>
  </si>
  <si>
    <t>IIF - Dessiner la métropole de demain 2/2</t>
  </si>
  <si>
    <t>12-&gt;7</t>
  </si>
  <si>
    <t>IIF - Design Fiction sur la voiture autonome</t>
  </si>
  <si>
    <t>Thom Europe</t>
  </si>
  <si>
    <t>Stratégie de transformation</t>
  </si>
  <si>
    <t>126-&gt;0</t>
  </si>
  <si>
    <t>IIF - Accompagnement dans la création d'une filiale</t>
  </si>
  <si>
    <t>TOTXXX</t>
  </si>
  <si>
    <t>50-&gt;30</t>
  </si>
  <si>
    <t>Valeo</t>
  </si>
  <si>
    <t>Sensibilisation TOGAF</t>
  </si>
  <si>
    <t>Weave</t>
  </si>
  <si>
    <t>Bascule Office 365</t>
  </si>
  <si>
    <t>*WA009</t>
  </si>
  <si>
    <t>27.16-&gt;27</t>
  </si>
  <si>
    <t>Bascule Office 365 Appui au déploiement BT &amp; Airmis</t>
  </si>
  <si>
    <t>12-&gt;5</t>
  </si>
  <si>
    <t>WG - Design Thinking Managers</t>
  </si>
  <si>
    <t>*WG011</t>
  </si>
  <si>
    <t>XXX</t>
  </si>
  <si>
    <t>Audit Cartes SIMM</t>
  </si>
  <si>
    <t>40-&gt;16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</si>
</sst>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333333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sz val="9"/>
      <color rgb="FFBC0E1F"/>
      <name val="Arial"/>
      <family val="2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b/>
      <sz val="9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CF0F5"/>
        <bgColor indexed="64"/>
      </patternFill>
    </fill>
    <fill>
      <patternFill patternType="solid">
        <fgColor rgb="FFE3F2FD"/>
        <bgColor indexed="64"/>
      </patternFill>
    </fill>
    <fill>
      <patternFill patternType="solid">
        <fgColor rgb="FF99E8D8"/>
        <bgColor indexed="64"/>
      </patternFill>
    </fill>
    <fill>
      <patternFill patternType="solid">
        <fgColor rgb="FFFEB7B2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4" fillId="3" borderId="0" xfId="0" applyFont="1" applyFill="1" applyAlignment="1">
      <alignment vertical="center" wrapText="1"/>
    </xf>
    <xf numFmtId="0" fontId="4" fillId="3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right" vertical="center" wrapText="1"/>
    </xf>
    <xf numFmtId="0" fontId="4" fillId="5" borderId="0" xfId="0" applyFont="1" applyFill="1" applyAlignment="1">
      <alignment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right" vertical="center" wrapText="1"/>
    </xf>
    <xf numFmtId="0" fontId="6" fillId="3" borderId="0" xfId="0" applyFont="1" applyFill="1" applyAlignment="1">
      <alignment vertical="center" wrapText="1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right" vertical="center" wrapText="1"/>
    </xf>
    <xf numFmtId="0" fontId="6" fillId="5" borderId="0" xfId="0" applyFont="1" applyFill="1" applyAlignment="1">
      <alignment vertical="center" wrapText="1"/>
    </xf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right" vertical="center" wrapText="1"/>
    </xf>
    <xf numFmtId="0" fontId="6" fillId="4" borderId="0" xfId="0" applyFont="1" applyFill="1" applyAlignment="1">
      <alignment vertical="center" wrapText="1"/>
    </xf>
    <xf numFmtId="0" fontId="6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right" vertical="center" wrapText="1"/>
    </xf>
    <xf numFmtId="0" fontId="8" fillId="6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vertical="center" wrapText="1"/>
    </xf>
    <xf numFmtId="0" fontId="9" fillId="5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vertical="center" wrapText="1"/>
    </xf>
    <xf numFmtId="0" fontId="9" fillId="4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vertical="center" wrapText="1"/>
    </xf>
    <xf numFmtId="0" fontId="11" fillId="3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vertical="center" wrapText="1"/>
    </xf>
    <xf numFmtId="0" fontId="11" fillId="5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vertical="center" wrapText="1"/>
    </xf>
    <xf numFmtId="0" fontId="11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B2:P104"/>
  <sheetViews>
    <sheetView showGridLines="0" topLeftCell="D1" zoomScale="90" zoomScaleNormal="90" workbookViewId="0">
      <pane ySplit="3" topLeftCell="A4" activePane="bottomLeft" state="frozenSplit"/>
      <selection pane="bottomLeft" activeCell="P4" sqref="P4:P14"/>
    </sheetView>
  </sheetViews>
  <sheetFormatPr baseColWidth="10" defaultRowHeight="14.4" x14ac:dyDescent="0.55000000000000004"/>
  <cols>
    <col min="1" max="1" width="3.578125" customWidth="1"/>
    <col min="2" max="2" width="7.15625" customWidth="1"/>
    <col min="3" max="3" width="26" customWidth="1"/>
    <col min="4" max="4" width="9.68359375" bestFit="1" customWidth="1"/>
    <col min="5" max="5" width="44.41796875" bestFit="1" customWidth="1"/>
    <col min="6" max="6" width="11.41796875" style="2"/>
    <col min="7" max="7" width="20.68359375" style="12" bestFit="1" customWidth="1"/>
    <col min="8" max="8" width="7.83984375" style="12" bestFit="1" customWidth="1"/>
    <col min="9" max="9" width="8.83984375" style="12" bestFit="1" customWidth="1"/>
    <col min="10" max="10" width="14.83984375" customWidth="1"/>
    <col min="12" max="12" width="8.15625" bestFit="1" customWidth="1"/>
    <col min="13" max="13" width="6.15625" customWidth="1"/>
    <col min="14" max="16" width="7.15625" customWidth="1"/>
  </cols>
  <sheetData>
    <row r="2" spans="2:16" x14ac:dyDescent="0.55000000000000004">
      <c r="B2" s="1" t="s">
        <v>93</v>
      </c>
    </row>
    <row r="3" spans="2:16" s="14" customFormat="1" ht="23.4" x14ac:dyDescent="0.55000000000000004">
      <c r="B3" s="13" t="s">
        <v>45</v>
      </c>
      <c r="C3" s="13" t="s">
        <v>0</v>
      </c>
      <c r="D3" s="13" t="s">
        <v>1</v>
      </c>
      <c r="E3" s="13" t="s">
        <v>2</v>
      </c>
      <c r="F3" s="13" t="s">
        <v>49</v>
      </c>
      <c r="G3" s="13" t="s">
        <v>326</v>
      </c>
      <c r="H3" s="13" t="s">
        <v>327</v>
      </c>
      <c r="I3" s="13" t="s">
        <v>325</v>
      </c>
      <c r="J3" s="13" t="s">
        <v>96</v>
      </c>
      <c r="K3" s="13" t="s">
        <v>3</v>
      </c>
      <c r="L3" s="13" t="s">
        <v>97</v>
      </c>
      <c r="M3" s="13" t="s">
        <v>4</v>
      </c>
      <c r="N3" s="13" t="s">
        <v>328</v>
      </c>
      <c r="O3" s="13" t="s">
        <v>329</v>
      </c>
      <c r="P3" s="13" t="s">
        <v>53</v>
      </c>
    </row>
    <row r="4" spans="2:16" ht="14.25" customHeight="1" x14ac:dyDescent="0.55000000000000004">
      <c r="B4" s="27" t="s">
        <v>45</v>
      </c>
      <c r="C4" s="27" t="s">
        <v>0</v>
      </c>
      <c r="D4" s="27" t="s">
        <v>1</v>
      </c>
      <c r="E4" s="27" t="s">
        <v>2</v>
      </c>
      <c r="F4" s="27" t="s">
        <v>3</v>
      </c>
      <c r="G4" s="27" t="s">
        <v>4</v>
      </c>
      <c r="H4" s="27" t="s">
        <v>49</v>
      </c>
      <c r="I4" s="27" t="s">
        <v>460</v>
      </c>
      <c r="J4" s="3" t="s">
        <v>15</v>
      </c>
      <c r="K4" s="11" t="s">
        <v>12</v>
      </c>
      <c r="L4" s="4" t="s">
        <v>16</v>
      </c>
      <c r="M4" s="4">
        <v>1</v>
      </c>
      <c r="N4" s="4">
        <v>30</v>
      </c>
      <c r="O4" s="4">
        <v>28</v>
      </c>
      <c r="P4" s="4">
        <v>-2</v>
      </c>
    </row>
    <row r="5" spans="2:16" ht="14.25" customHeight="1" x14ac:dyDescent="0.55000000000000004">
      <c r="B5" s="28" t="s">
        <v>5</v>
      </c>
      <c r="C5" s="28" t="s">
        <v>461</v>
      </c>
      <c r="D5" s="28" t="s">
        <v>24</v>
      </c>
      <c r="E5" s="28" t="s">
        <v>462</v>
      </c>
      <c r="F5" s="28" t="s">
        <v>18</v>
      </c>
      <c r="G5" s="29" t="s">
        <v>19</v>
      </c>
      <c r="H5" s="28"/>
      <c r="I5" s="28" t="s">
        <v>463</v>
      </c>
      <c r="J5" s="5" t="s">
        <v>18</v>
      </c>
      <c r="K5" s="6" t="s">
        <v>18</v>
      </c>
      <c r="L5" s="7" t="s">
        <v>19</v>
      </c>
      <c r="M5" s="7" t="s">
        <v>19</v>
      </c>
      <c r="N5" s="7">
        <v>0</v>
      </c>
      <c r="O5" s="7">
        <v>20</v>
      </c>
      <c r="P5" s="7">
        <v>20</v>
      </c>
    </row>
    <row r="6" spans="2:16" ht="14.25" customHeight="1" x14ac:dyDescent="0.55000000000000004">
      <c r="B6" s="28" t="s">
        <v>5</v>
      </c>
      <c r="C6" s="28" t="s">
        <v>464</v>
      </c>
      <c r="D6" s="28" t="s">
        <v>465</v>
      </c>
      <c r="E6" s="28" t="s">
        <v>466</v>
      </c>
      <c r="F6" s="28" t="s">
        <v>12</v>
      </c>
      <c r="G6" s="29">
        <v>1</v>
      </c>
      <c r="H6" s="28" t="s">
        <v>467</v>
      </c>
      <c r="I6" s="28" t="s">
        <v>468</v>
      </c>
      <c r="J6" s="3" t="s">
        <v>10</v>
      </c>
      <c r="K6" s="11" t="s">
        <v>7</v>
      </c>
      <c r="L6" s="4" t="s">
        <v>19</v>
      </c>
      <c r="M6" s="4">
        <v>0</v>
      </c>
      <c r="N6" s="3">
        <v>209</v>
      </c>
      <c r="O6" s="4">
        <v>0</v>
      </c>
      <c r="P6" s="4">
        <v>-209</v>
      </c>
    </row>
    <row r="7" spans="2:16" ht="14.25" customHeight="1" x14ac:dyDescent="0.55000000000000004">
      <c r="B7" s="28" t="s">
        <v>5</v>
      </c>
      <c r="C7" s="28" t="s">
        <v>469</v>
      </c>
      <c r="D7" s="28" t="s">
        <v>6</v>
      </c>
      <c r="E7" s="28" t="s">
        <v>470</v>
      </c>
      <c r="F7" s="28" t="s">
        <v>10</v>
      </c>
      <c r="G7" s="29" t="s">
        <v>27</v>
      </c>
      <c r="H7" s="28"/>
      <c r="I7" s="28" t="s">
        <v>471</v>
      </c>
      <c r="J7" s="5" t="s">
        <v>18</v>
      </c>
      <c r="K7" s="6" t="s">
        <v>18</v>
      </c>
      <c r="L7" s="7" t="s">
        <v>19</v>
      </c>
      <c r="M7" s="7" t="s">
        <v>19</v>
      </c>
      <c r="N7" s="7">
        <v>0</v>
      </c>
      <c r="O7" s="7">
        <v>10</v>
      </c>
      <c r="P7" s="7">
        <v>10</v>
      </c>
    </row>
    <row r="8" spans="2:16" ht="14.25" customHeight="1" x14ac:dyDescent="0.55000000000000004">
      <c r="B8" s="30" t="s">
        <v>17</v>
      </c>
      <c r="C8" s="30" t="s">
        <v>472</v>
      </c>
      <c r="D8" s="30" t="s">
        <v>9</v>
      </c>
      <c r="E8" s="30" t="s">
        <v>473</v>
      </c>
      <c r="F8" s="30" t="s">
        <v>7</v>
      </c>
      <c r="G8" s="31">
        <v>0</v>
      </c>
      <c r="H8" s="30"/>
      <c r="I8" s="30">
        <v>50</v>
      </c>
      <c r="J8" s="5" t="s">
        <v>18</v>
      </c>
      <c r="K8" s="6" t="s">
        <v>18</v>
      </c>
      <c r="L8" s="7" t="s">
        <v>19</v>
      </c>
      <c r="M8" s="7" t="s">
        <v>19</v>
      </c>
      <c r="N8" s="7">
        <v>0</v>
      </c>
      <c r="O8" s="7">
        <v>10</v>
      </c>
      <c r="P8" s="7">
        <v>10</v>
      </c>
    </row>
    <row r="9" spans="2:16" ht="14.25" customHeight="1" x14ac:dyDescent="0.55000000000000004">
      <c r="B9" s="28" t="s">
        <v>5</v>
      </c>
      <c r="C9" s="28" t="s">
        <v>472</v>
      </c>
      <c r="D9" s="28" t="s">
        <v>30</v>
      </c>
      <c r="E9" s="28" t="s">
        <v>474</v>
      </c>
      <c r="F9" s="28" t="s">
        <v>475</v>
      </c>
      <c r="G9" s="29" t="s">
        <v>476</v>
      </c>
      <c r="H9" s="28"/>
      <c r="I9" s="28" t="s">
        <v>477</v>
      </c>
      <c r="J9" s="3" t="s">
        <v>15</v>
      </c>
      <c r="K9" s="11" t="s">
        <v>10</v>
      </c>
      <c r="L9" s="4" t="s">
        <v>27</v>
      </c>
      <c r="M9" s="4" t="s">
        <v>27</v>
      </c>
      <c r="N9" s="4">
        <v>25</v>
      </c>
      <c r="O9" s="4">
        <v>20</v>
      </c>
      <c r="P9" s="4">
        <v>-5</v>
      </c>
    </row>
    <row r="10" spans="2:16" ht="14.25" customHeight="1" x14ac:dyDescent="0.55000000000000004">
      <c r="B10" s="28" t="s">
        <v>5</v>
      </c>
      <c r="C10" s="28" t="s">
        <v>472</v>
      </c>
      <c r="D10" s="28" t="s">
        <v>9</v>
      </c>
      <c r="E10" s="28" t="s">
        <v>478</v>
      </c>
      <c r="F10" s="28" t="s">
        <v>26</v>
      </c>
      <c r="G10" s="29" t="s">
        <v>19</v>
      </c>
      <c r="H10" s="28"/>
      <c r="I10" s="28" t="s">
        <v>479</v>
      </c>
      <c r="J10" s="5" t="s">
        <v>12</v>
      </c>
      <c r="K10" s="6" t="s">
        <v>12</v>
      </c>
      <c r="L10" s="7">
        <v>1</v>
      </c>
      <c r="M10" s="7">
        <v>1</v>
      </c>
      <c r="N10" s="7">
        <v>0</v>
      </c>
      <c r="O10" s="7">
        <v>70</v>
      </c>
      <c r="P10" s="7">
        <v>70</v>
      </c>
    </row>
    <row r="11" spans="2:16" ht="14.25" customHeight="1" x14ac:dyDescent="0.55000000000000004">
      <c r="B11" s="32" t="s">
        <v>13</v>
      </c>
      <c r="C11" s="32" t="s">
        <v>472</v>
      </c>
      <c r="D11" s="32" t="s">
        <v>9</v>
      </c>
      <c r="E11" s="32" t="s">
        <v>473</v>
      </c>
      <c r="F11" s="32" t="s">
        <v>7</v>
      </c>
      <c r="G11" s="33">
        <v>0</v>
      </c>
      <c r="H11" s="32"/>
      <c r="I11" s="32">
        <v>0</v>
      </c>
      <c r="J11" s="3" t="s">
        <v>12</v>
      </c>
      <c r="K11" s="11" t="s">
        <v>12</v>
      </c>
      <c r="L11" s="4">
        <v>1</v>
      </c>
      <c r="M11" s="4">
        <v>1</v>
      </c>
      <c r="N11" s="4" t="s">
        <v>110</v>
      </c>
      <c r="O11" s="4">
        <v>27</v>
      </c>
      <c r="P11" s="4">
        <v>9.4</v>
      </c>
    </row>
    <row r="12" spans="2:16" ht="14.25" customHeight="1" x14ac:dyDescent="0.55000000000000004">
      <c r="B12" s="28" t="s">
        <v>5</v>
      </c>
      <c r="C12" s="28" t="s">
        <v>472</v>
      </c>
      <c r="D12" s="28" t="s">
        <v>6</v>
      </c>
      <c r="E12" s="28" t="s">
        <v>480</v>
      </c>
      <c r="F12" s="28" t="s">
        <v>7</v>
      </c>
      <c r="G12" s="29">
        <v>0</v>
      </c>
      <c r="H12" s="28"/>
      <c r="I12" s="28" t="s">
        <v>481</v>
      </c>
      <c r="J12" s="3" t="s">
        <v>15</v>
      </c>
      <c r="K12" s="11" t="s">
        <v>15</v>
      </c>
      <c r="L12" s="4" t="s">
        <v>16</v>
      </c>
      <c r="M12" s="4" t="s">
        <v>25</v>
      </c>
      <c r="N12" s="4" t="s">
        <v>115</v>
      </c>
      <c r="O12" s="4">
        <v>73</v>
      </c>
      <c r="P12" s="4">
        <v>-3.8499999999999899</v>
      </c>
    </row>
    <row r="13" spans="2:16" ht="14.25" customHeight="1" x14ac:dyDescent="0.55000000000000004">
      <c r="B13" s="28" t="s">
        <v>5</v>
      </c>
      <c r="C13" s="28" t="s">
        <v>482</v>
      </c>
      <c r="D13" s="28" t="s">
        <v>24</v>
      </c>
      <c r="E13" s="28" t="s">
        <v>483</v>
      </c>
      <c r="F13" s="28" t="s">
        <v>484</v>
      </c>
      <c r="G13" s="29">
        <v>0</v>
      </c>
      <c r="H13" s="28"/>
      <c r="I13" s="28" t="s">
        <v>485</v>
      </c>
      <c r="J13" s="3" t="s">
        <v>12</v>
      </c>
      <c r="K13" s="11" t="s">
        <v>12</v>
      </c>
      <c r="L13" s="4">
        <v>1</v>
      </c>
      <c r="M13" s="4">
        <v>1</v>
      </c>
      <c r="N13" s="4" t="s">
        <v>111</v>
      </c>
      <c r="O13" s="4">
        <v>6</v>
      </c>
      <c r="P13" s="4">
        <v>6</v>
      </c>
    </row>
    <row r="14" spans="2:16" ht="14.25" customHeight="1" x14ac:dyDescent="0.55000000000000004">
      <c r="B14" s="28" t="s">
        <v>5</v>
      </c>
      <c r="C14" s="28" t="s">
        <v>482</v>
      </c>
      <c r="D14" s="28" t="s">
        <v>24</v>
      </c>
      <c r="E14" s="28" t="s">
        <v>486</v>
      </c>
      <c r="F14" s="28" t="s">
        <v>18</v>
      </c>
      <c r="G14" s="29" t="s">
        <v>27</v>
      </c>
      <c r="H14" s="28" t="s">
        <v>487</v>
      </c>
      <c r="I14" s="28" t="s">
        <v>488</v>
      </c>
      <c r="J14" s="3" t="s">
        <v>18</v>
      </c>
      <c r="K14" s="11" t="s">
        <v>18</v>
      </c>
      <c r="L14" s="4" t="s">
        <v>27</v>
      </c>
      <c r="M14" s="4" t="s">
        <v>27</v>
      </c>
      <c r="N14" s="4" t="s">
        <v>112</v>
      </c>
      <c r="O14" s="4">
        <v>7</v>
      </c>
      <c r="P14" s="4">
        <v>7</v>
      </c>
    </row>
    <row r="15" spans="2:16" ht="14.25" customHeight="1" x14ac:dyDescent="0.55000000000000004">
      <c r="B15" s="28" t="s">
        <v>5</v>
      </c>
      <c r="C15" s="28" t="s">
        <v>11</v>
      </c>
      <c r="D15" s="28" t="s">
        <v>9</v>
      </c>
      <c r="E15" s="28" t="s">
        <v>14</v>
      </c>
      <c r="F15" s="28" t="s">
        <v>489</v>
      </c>
      <c r="G15" s="29" t="s">
        <v>490</v>
      </c>
      <c r="H15" s="28" t="s">
        <v>491</v>
      </c>
      <c r="I15" s="28" t="s">
        <v>98</v>
      </c>
      <c r="J15" s="3" t="s">
        <v>15</v>
      </c>
      <c r="K15" s="11" t="s">
        <v>15</v>
      </c>
      <c r="L15" s="4" t="s">
        <v>19</v>
      </c>
      <c r="M15" s="4" t="s">
        <v>27</v>
      </c>
      <c r="N15" s="4" t="s">
        <v>117</v>
      </c>
      <c r="O15" s="4">
        <v>30</v>
      </c>
      <c r="P15" s="4">
        <v>-39.9</v>
      </c>
    </row>
    <row r="16" spans="2:16" ht="14.25" customHeight="1" x14ac:dyDescent="0.55000000000000004">
      <c r="B16" s="28" t="s">
        <v>5</v>
      </c>
      <c r="C16" s="28" t="s">
        <v>11</v>
      </c>
      <c r="D16" s="28" t="s">
        <v>492</v>
      </c>
      <c r="E16" s="28" t="s">
        <v>493</v>
      </c>
      <c r="F16" s="28" t="s">
        <v>12</v>
      </c>
      <c r="G16" s="29">
        <v>1</v>
      </c>
      <c r="H16" s="28" t="s">
        <v>494</v>
      </c>
      <c r="I16" s="28" t="s">
        <v>495</v>
      </c>
      <c r="J16" s="3" t="s">
        <v>15</v>
      </c>
      <c r="K16" s="11" t="s">
        <v>10</v>
      </c>
      <c r="L16" s="4" t="s">
        <v>16</v>
      </c>
      <c r="M16" s="4" t="s">
        <v>16</v>
      </c>
      <c r="N16" s="4" t="s">
        <v>118</v>
      </c>
      <c r="O16" s="4">
        <v>9</v>
      </c>
      <c r="P16" s="4">
        <v>1.1000000000000001</v>
      </c>
    </row>
    <row r="17" spans="2:16" ht="14.25" customHeight="1" x14ac:dyDescent="0.55000000000000004">
      <c r="B17" s="28" t="s">
        <v>5</v>
      </c>
      <c r="C17" s="28" t="s">
        <v>496</v>
      </c>
      <c r="D17" s="28" t="s">
        <v>24</v>
      </c>
      <c r="E17" s="28" t="s">
        <v>497</v>
      </c>
      <c r="F17" s="28" t="s">
        <v>484</v>
      </c>
      <c r="G17" s="29">
        <v>0</v>
      </c>
      <c r="H17" s="28"/>
      <c r="I17" s="28" t="s">
        <v>498</v>
      </c>
      <c r="J17" s="8" t="s">
        <v>15</v>
      </c>
      <c r="K17" s="9" t="s">
        <v>15</v>
      </c>
      <c r="L17" s="10" t="s">
        <v>27</v>
      </c>
      <c r="M17" s="10" t="s">
        <v>27</v>
      </c>
      <c r="N17" s="10">
        <v>70</v>
      </c>
      <c r="O17" s="10">
        <v>0</v>
      </c>
      <c r="P17" s="10">
        <v>-70</v>
      </c>
    </row>
    <row r="18" spans="2:16" ht="14.25" customHeight="1" x14ac:dyDescent="0.55000000000000004">
      <c r="B18" s="28" t="s">
        <v>5</v>
      </c>
      <c r="C18" s="28" t="s">
        <v>499</v>
      </c>
      <c r="D18" s="28" t="s">
        <v>9</v>
      </c>
      <c r="E18" s="28" t="s">
        <v>500</v>
      </c>
      <c r="F18" s="28" t="s">
        <v>501</v>
      </c>
      <c r="G18" s="29" t="s">
        <v>476</v>
      </c>
      <c r="H18" s="28" t="s">
        <v>502</v>
      </c>
      <c r="I18" s="28" t="s">
        <v>503</v>
      </c>
      <c r="J18" s="8" t="s">
        <v>12</v>
      </c>
      <c r="K18" s="9" t="s">
        <v>12</v>
      </c>
      <c r="L18" s="10">
        <v>1</v>
      </c>
      <c r="M18" s="10">
        <v>1</v>
      </c>
      <c r="N18" s="10" t="s">
        <v>122</v>
      </c>
      <c r="O18" s="10">
        <v>0</v>
      </c>
      <c r="P18" s="10">
        <v>-7.5</v>
      </c>
    </row>
    <row r="19" spans="2:16" ht="14.25" customHeight="1" x14ac:dyDescent="0.55000000000000004">
      <c r="B19" s="28" t="s">
        <v>5</v>
      </c>
      <c r="C19" s="28" t="s">
        <v>504</v>
      </c>
      <c r="D19" s="28" t="s">
        <v>30</v>
      </c>
      <c r="E19" s="28" t="s">
        <v>505</v>
      </c>
      <c r="F19" s="28" t="s">
        <v>484</v>
      </c>
      <c r="G19" s="29">
        <v>0</v>
      </c>
      <c r="H19" s="28"/>
      <c r="I19" s="28" t="s">
        <v>57</v>
      </c>
      <c r="J19" s="3" t="s">
        <v>12</v>
      </c>
      <c r="K19" s="11" t="s">
        <v>12</v>
      </c>
      <c r="L19" s="4">
        <v>1</v>
      </c>
      <c r="M19" s="4">
        <v>1</v>
      </c>
      <c r="N19" s="4">
        <v>20</v>
      </c>
      <c r="O19" s="4">
        <v>29</v>
      </c>
      <c r="P19" s="4">
        <v>9</v>
      </c>
    </row>
    <row r="20" spans="2:16" ht="14.25" customHeight="1" x14ac:dyDescent="0.55000000000000004">
      <c r="B20" s="28" t="s">
        <v>5</v>
      </c>
      <c r="C20" s="28" t="s">
        <v>506</v>
      </c>
      <c r="D20" s="28" t="s">
        <v>21</v>
      </c>
      <c r="E20" s="28" t="s">
        <v>507</v>
      </c>
      <c r="F20" s="28" t="s">
        <v>12</v>
      </c>
      <c r="G20" s="29">
        <v>1</v>
      </c>
      <c r="H20" s="28" t="s">
        <v>508</v>
      </c>
      <c r="I20" s="28" t="s">
        <v>509</v>
      </c>
      <c r="J20" s="3" t="s">
        <v>12</v>
      </c>
      <c r="K20" s="11" t="s">
        <v>12</v>
      </c>
      <c r="L20" s="4">
        <v>1</v>
      </c>
      <c r="M20" s="4">
        <v>1</v>
      </c>
      <c r="N20" s="4" t="s">
        <v>128</v>
      </c>
      <c r="O20" s="4">
        <v>25</v>
      </c>
      <c r="P20" s="4">
        <v>0.4</v>
      </c>
    </row>
    <row r="21" spans="2:16" ht="14.25" customHeight="1" x14ac:dyDescent="0.55000000000000004">
      <c r="B21" s="28" t="s">
        <v>5</v>
      </c>
      <c r="C21" s="28" t="s">
        <v>20</v>
      </c>
      <c r="D21" s="28" t="s">
        <v>21</v>
      </c>
      <c r="E21" s="28" t="s">
        <v>510</v>
      </c>
      <c r="F21" s="28" t="s">
        <v>26</v>
      </c>
      <c r="G21" s="29" t="s">
        <v>19</v>
      </c>
      <c r="H21" s="28"/>
      <c r="I21" s="28" t="s">
        <v>511</v>
      </c>
      <c r="J21" s="3" t="s">
        <v>12</v>
      </c>
      <c r="K21" s="11" t="s">
        <v>12</v>
      </c>
      <c r="L21" s="4">
        <v>1</v>
      </c>
      <c r="M21" s="4">
        <v>1</v>
      </c>
      <c r="N21" s="4" t="s">
        <v>129</v>
      </c>
      <c r="O21" s="4">
        <v>25</v>
      </c>
      <c r="P21" s="4">
        <v>-0.2</v>
      </c>
    </row>
    <row r="22" spans="2:16" ht="14.25" customHeight="1" x14ac:dyDescent="0.55000000000000004">
      <c r="B22" s="32" t="s">
        <v>13</v>
      </c>
      <c r="C22" s="32" t="s">
        <v>20</v>
      </c>
      <c r="D22" s="32" t="s">
        <v>21</v>
      </c>
      <c r="E22" s="32" t="s">
        <v>512</v>
      </c>
      <c r="F22" s="32" t="s">
        <v>513</v>
      </c>
      <c r="G22" s="33">
        <v>0</v>
      </c>
      <c r="H22" s="32"/>
      <c r="I22" s="32">
        <v>0</v>
      </c>
      <c r="J22" s="8" t="s">
        <v>18</v>
      </c>
      <c r="K22" s="9" t="s">
        <v>18</v>
      </c>
      <c r="L22" s="10" t="s">
        <v>19</v>
      </c>
      <c r="M22" s="10" t="s">
        <v>19</v>
      </c>
      <c r="N22" s="10">
        <v>40</v>
      </c>
      <c r="O22" s="10">
        <v>0</v>
      </c>
      <c r="P22" s="10">
        <v>-40</v>
      </c>
    </row>
    <row r="23" spans="2:16" ht="14.25" customHeight="1" x14ac:dyDescent="0.55000000000000004">
      <c r="B23" s="32" t="s">
        <v>13</v>
      </c>
      <c r="C23" s="32" t="s">
        <v>20</v>
      </c>
      <c r="D23" s="32" t="s">
        <v>21</v>
      </c>
      <c r="E23" s="32" t="s">
        <v>514</v>
      </c>
      <c r="F23" s="32" t="s">
        <v>18</v>
      </c>
      <c r="G23" s="33" t="s">
        <v>27</v>
      </c>
      <c r="H23" s="32" t="s">
        <v>22</v>
      </c>
      <c r="I23" s="32">
        <v>88</v>
      </c>
      <c r="J23" s="8" t="s">
        <v>26</v>
      </c>
      <c r="K23" s="9" t="s">
        <v>26</v>
      </c>
      <c r="L23" s="10" t="s">
        <v>27</v>
      </c>
      <c r="M23" s="10" t="s">
        <v>27</v>
      </c>
      <c r="N23" s="10">
        <v>40</v>
      </c>
      <c r="O23" s="10">
        <v>0</v>
      </c>
      <c r="P23" s="10">
        <v>-40</v>
      </c>
    </row>
    <row r="24" spans="2:16" ht="14.25" customHeight="1" x14ac:dyDescent="0.55000000000000004">
      <c r="B24" s="30" t="s">
        <v>17</v>
      </c>
      <c r="C24" s="30" t="s">
        <v>20</v>
      </c>
      <c r="D24" s="30" t="s">
        <v>21</v>
      </c>
      <c r="E24" s="30" t="s">
        <v>512</v>
      </c>
      <c r="F24" s="30" t="s">
        <v>513</v>
      </c>
      <c r="G24" s="31">
        <v>0</v>
      </c>
      <c r="H24" s="30"/>
      <c r="I24" s="30">
        <v>35</v>
      </c>
      <c r="J24" s="3" t="s">
        <v>12</v>
      </c>
      <c r="K24" s="11" t="s">
        <v>12</v>
      </c>
      <c r="L24" s="4">
        <v>1</v>
      </c>
      <c r="M24" s="4">
        <v>1</v>
      </c>
      <c r="N24" s="4" t="s">
        <v>137</v>
      </c>
      <c r="O24" s="4">
        <v>26</v>
      </c>
      <c r="P24" s="4">
        <v>17.5</v>
      </c>
    </row>
    <row r="25" spans="2:16" ht="14.25" customHeight="1" x14ac:dyDescent="0.55000000000000004">
      <c r="B25" s="30" t="s">
        <v>17</v>
      </c>
      <c r="C25" s="30" t="s">
        <v>20</v>
      </c>
      <c r="D25" s="30" t="s">
        <v>21</v>
      </c>
      <c r="E25" s="30" t="s">
        <v>514</v>
      </c>
      <c r="F25" s="30" t="s">
        <v>18</v>
      </c>
      <c r="G25" s="31" t="s">
        <v>27</v>
      </c>
      <c r="H25" s="30" t="s">
        <v>22</v>
      </c>
      <c r="I25" s="30">
        <v>250</v>
      </c>
      <c r="J25" s="8" t="s">
        <v>15</v>
      </c>
      <c r="K25" s="9" t="s">
        <v>15</v>
      </c>
      <c r="L25" s="10" t="s">
        <v>16</v>
      </c>
      <c r="M25" s="10" t="s">
        <v>16</v>
      </c>
      <c r="N25" s="10" t="s">
        <v>139</v>
      </c>
      <c r="O25" s="10">
        <v>0</v>
      </c>
      <c r="P25" s="10">
        <v>-22.4</v>
      </c>
    </row>
    <row r="26" spans="2:16" ht="14.25" customHeight="1" x14ac:dyDescent="0.55000000000000004">
      <c r="B26" s="28" t="s">
        <v>5</v>
      </c>
      <c r="C26" s="28" t="s">
        <v>20</v>
      </c>
      <c r="D26" s="28" t="s">
        <v>21</v>
      </c>
      <c r="E26" s="28" t="s">
        <v>515</v>
      </c>
      <c r="F26" s="28" t="s">
        <v>18</v>
      </c>
      <c r="G26" s="29" t="s">
        <v>19</v>
      </c>
      <c r="H26" s="28" t="s">
        <v>22</v>
      </c>
      <c r="I26" s="28" t="s">
        <v>516</v>
      </c>
      <c r="J26" s="5" t="s">
        <v>10</v>
      </c>
      <c r="K26" s="6" t="s">
        <v>10</v>
      </c>
      <c r="L26" s="7" t="s">
        <v>25</v>
      </c>
      <c r="M26" s="7" t="s">
        <v>25</v>
      </c>
      <c r="N26" s="7">
        <v>0</v>
      </c>
      <c r="O26" s="7">
        <v>65</v>
      </c>
      <c r="P26" s="7">
        <v>65</v>
      </c>
    </row>
    <row r="27" spans="2:16" ht="14.25" customHeight="1" x14ac:dyDescent="0.55000000000000004">
      <c r="B27" s="28" t="s">
        <v>5</v>
      </c>
      <c r="C27" s="28" t="s">
        <v>20</v>
      </c>
      <c r="D27" s="28" t="s">
        <v>21</v>
      </c>
      <c r="E27" s="28" t="s">
        <v>517</v>
      </c>
      <c r="F27" s="28" t="s">
        <v>12</v>
      </c>
      <c r="G27" s="29">
        <v>1</v>
      </c>
      <c r="H27" s="28" t="s">
        <v>22</v>
      </c>
      <c r="I27" s="28" t="s">
        <v>518</v>
      </c>
      <c r="J27" s="5" t="s">
        <v>12</v>
      </c>
      <c r="K27" s="6" t="s">
        <v>12</v>
      </c>
      <c r="L27" s="7">
        <v>1</v>
      </c>
      <c r="M27" s="7">
        <v>1</v>
      </c>
      <c r="N27" s="7">
        <v>0</v>
      </c>
      <c r="O27" s="7">
        <v>1</v>
      </c>
      <c r="P27" s="7">
        <v>1</v>
      </c>
    </row>
    <row r="28" spans="2:16" ht="14.25" customHeight="1" x14ac:dyDescent="0.55000000000000004">
      <c r="B28" s="28" t="s">
        <v>5</v>
      </c>
      <c r="C28" s="28" t="s">
        <v>20</v>
      </c>
      <c r="D28" s="28" t="s">
        <v>21</v>
      </c>
      <c r="E28" s="28" t="s">
        <v>519</v>
      </c>
      <c r="F28" s="28" t="s">
        <v>12</v>
      </c>
      <c r="G28" s="29">
        <v>1</v>
      </c>
      <c r="H28" s="28" t="s">
        <v>22</v>
      </c>
      <c r="I28" s="28" t="s">
        <v>520</v>
      </c>
      <c r="J28" s="5" t="s">
        <v>18</v>
      </c>
      <c r="K28" s="6" t="s">
        <v>18</v>
      </c>
      <c r="L28" s="7" t="s">
        <v>19</v>
      </c>
      <c r="M28" s="7" t="s">
        <v>19</v>
      </c>
      <c r="N28" s="7">
        <v>0</v>
      </c>
      <c r="O28" s="7">
        <v>50</v>
      </c>
      <c r="P28" s="7">
        <v>50</v>
      </c>
    </row>
    <row r="29" spans="2:16" ht="14.25" customHeight="1" x14ac:dyDescent="0.55000000000000004">
      <c r="B29" s="28" t="s">
        <v>5</v>
      </c>
      <c r="C29" s="28" t="s">
        <v>20</v>
      </c>
      <c r="D29" s="28" t="s">
        <v>21</v>
      </c>
      <c r="E29" s="28" t="s">
        <v>521</v>
      </c>
      <c r="F29" s="28" t="s">
        <v>18</v>
      </c>
      <c r="G29" s="29" t="s">
        <v>19</v>
      </c>
      <c r="H29" s="28" t="s">
        <v>22</v>
      </c>
      <c r="I29" s="28" t="s">
        <v>522</v>
      </c>
      <c r="J29" s="5" t="s">
        <v>10</v>
      </c>
      <c r="K29" s="6" t="s">
        <v>10</v>
      </c>
      <c r="L29" s="7" t="s">
        <v>25</v>
      </c>
      <c r="M29" s="7" t="s">
        <v>25</v>
      </c>
      <c r="N29" s="7">
        <v>0</v>
      </c>
      <c r="O29" s="7">
        <v>360</v>
      </c>
      <c r="P29" s="7">
        <v>360</v>
      </c>
    </row>
    <row r="30" spans="2:16" ht="14.25" customHeight="1" x14ac:dyDescent="0.55000000000000004">
      <c r="B30" s="28" t="s">
        <v>5</v>
      </c>
      <c r="C30" s="28" t="s">
        <v>20</v>
      </c>
      <c r="D30" s="28" t="s">
        <v>21</v>
      </c>
      <c r="E30" s="28" t="s">
        <v>523</v>
      </c>
      <c r="F30" s="28" t="s">
        <v>18</v>
      </c>
      <c r="G30" s="29" t="s">
        <v>19</v>
      </c>
      <c r="H30" s="28" t="s">
        <v>22</v>
      </c>
      <c r="I30" s="28" t="s">
        <v>524</v>
      </c>
      <c r="J30" s="8" t="s">
        <v>10</v>
      </c>
      <c r="K30" s="9" t="s">
        <v>10</v>
      </c>
      <c r="L30" s="10" t="s">
        <v>27</v>
      </c>
      <c r="M30" s="10" t="s">
        <v>27</v>
      </c>
      <c r="N30" s="10" t="s">
        <v>149</v>
      </c>
      <c r="O30" s="10">
        <v>0</v>
      </c>
      <c r="P30" s="10">
        <v>-56.4</v>
      </c>
    </row>
    <row r="31" spans="2:16" ht="14.25" customHeight="1" x14ac:dyDescent="0.55000000000000004">
      <c r="B31" s="28" t="s">
        <v>5</v>
      </c>
      <c r="C31" s="28" t="s">
        <v>20</v>
      </c>
      <c r="D31" s="28" t="s">
        <v>21</v>
      </c>
      <c r="E31" s="28" t="s">
        <v>525</v>
      </c>
      <c r="F31" s="28" t="s">
        <v>526</v>
      </c>
      <c r="G31" s="29" t="s">
        <v>527</v>
      </c>
      <c r="H31" s="28" t="s">
        <v>528</v>
      </c>
      <c r="I31" s="28" t="s">
        <v>529</v>
      </c>
      <c r="J31" s="8" t="s">
        <v>10</v>
      </c>
      <c r="K31" s="9" t="s">
        <v>10</v>
      </c>
      <c r="L31" s="10" t="s">
        <v>19</v>
      </c>
      <c r="M31" s="10" t="s">
        <v>19</v>
      </c>
      <c r="N31" s="10" t="s">
        <v>151</v>
      </c>
      <c r="O31" s="10">
        <v>0</v>
      </c>
      <c r="P31" s="10">
        <v>-337.2</v>
      </c>
    </row>
    <row r="32" spans="2:16" ht="14.25" customHeight="1" x14ac:dyDescent="0.55000000000000004">
      <c r="B32" s="28" t="s">
        <v>5</v>
      </c>
      <c r="C32" s="28" t="s">
        <v>20</v>
      </c>
      <c r="D32" s="28" t="s">
        <v>21</v>
      </c>
      <c r="E32" s="28" t="s">
        <v>530</v>
      </c>
      <c r="F32" s="28" t="s">
        <v>15</v>
      </c>
      <c r="G32" s="29" t="s">
        <v>27</v>
      </c>
      <c r="H32" s="28" t="s">
        <v>22</v>
      </c>
      <c r="I32" s="28" t="s">
        <v>531</v>
      </c>
      <c r="J32" s="8" t="s">
        <v>12</v>
      </c>
      <c r="K32" s="9" t="s">
        <v>12</v>
      </c>
      <c r="L32" s="10">
        <v>1</v>
      </c>
      <c r="M32" s="10">
        <v>1</v>
      </c>
      <c r="N32" s="10">
        <v>67</v>
      </c>
      <c r="O32" s="10">
        <v>0</v>
      </c>
      <c r="P32" s="10">
        <v>-67</v>
      </c>
    </row>
    <row r="33" spans="2:16" ht="14.25" customHeight="1" x14ac:dyDescent="0.55000000000000004">
      <c r="B33" s="28" t="s">
        <v>5</v>
      </c>
      <c r="C33" s="28" t="s">
        <v>20</v>
      </c>
      <c r="D33" s="28" t="s">
        <v>21</v>
      </c>
      <c r="E33" s="28" t="s">
        <v>532</v>
      </c>
      <c r="F33" s="28" t="s">
        <v>7</v>
      </c>
      <c r="G33" s="29">
        <v>0</v>
      </c>
      <c r="H33" s="28"/>
      <c r="I33" s="28" t="s">
        <v>533</v>
      </c>
      <c r="J33" s="5" t="s">
        <v>18</v>
      </c>
      <c r="K33" s="6" t="s">
        <v>18</v>
      </c>
      <c r="L33" s="7" t="s">
        <v>19</v>
      </c>
      <c r="M33" s="7" t="s">
        <v>19</v>
      </c>
      <c r="N33" s="7">
        <v>0</v>
      </c>
      <c r="O33" s="7">
        <v>10</v>
      </c>
      <c r="P33" s="7">
        <v>10</v>
      </c>
    </row>
    <row r="34" spans="2:16" ht="14.25" customHeight="1" x14ac:dyDescent="0.55000000000000004">
      <c r="B34" s="28" t="s">
        <v>5</v>
      </c>
      <c r="C34" s="28" t="s">
        <v>20</v>
      </c>
      <c r="D34" s="28" t="s">
        <v>21</v>
      </c>
      <c r="E34" s="28" t="s">
        <v>534</v>
      </c>
      <c r="F34" s="28" t="s">
        <v>26</v>
      </c>
      <c r="G34" s="29" t="s">
        <v>535</v>
      </c>
      <c r="H34" s="28" t="s">
        <v>22</v>
      </c>
      <c r="I34" s="28" t="s">
        <v>522</v>
      </c>
      <c r="J34" s="5" t="s">
        <v>18</v>
      </c>
      <c r="K34" s="6" t="s">
        <v>18</v>
      </c>
      <c r="L34" s="7" t="s">
        <v>19</v>
      </c>
      <c r="M34" s="7" t="s">
        <v>19</v>
      </c>
      <c r="N34" s="7">
        <v>0</v>
      </c>
      <c r="O34" s="7">
        <v>20</v>
      </c>
      <c r="P34" s="7">
        <v>20</v>
      </c>
    </row>
    <row r="35" spans="2:16" ht="14.25" customHeight="1" x14ac:dyDescent="0.55000000000000004">
      <c r="B35" s="28" t="s">
        <v>5</v>
      </c>
      <c r="C35" s="28" t="s">
        <v>20</v>
      </c>
      <c r="D35" s="28" t="s">
        <v>21</v>
      </c>
      <c r="E35" s="28" t="s">
        <v>536</v>
      </c>
      <c r="F35" s="28" t="s">
        <v>26</v>
      </c>
      <c r="G35" s="29" t="s">
        <v>535</v>
      </c>
      <c r="H35" s="28" t="s">
        <v>22</v>
      </c>
      <c r="I35" s="28" t="s">
        <v>522</v>
      </c>
      <c r="J35" s="5" t="s">
        <v>18</v>
      </c>
      <c r="K35" s="6" t="s">
        <v>18</v>
      </c>
      <c r="L35" s="7" t="s">
        <v>19</v>
      </c>
      <c r="M35" s="7" t="s">
        <v>19</v>
      </c>
      <c r="N35" s="7">
        <v>0</v>
      </c>
      <c r="O35" s="7">
        <v>10</v>
      </c>
      <c r="P35" s="7">
        <v>10</v>
      </c>
    </row>
    <row r="36" spans="2:16" ht="14.25" customHeight="1" x14ac:dyDescent="0.55000000000000004">
      <c r="B36" s="28" t="s">
        <v>5</v>
      </c>
      <c r="C36" s="28" t="s">
        <v>20</v>
      </c>
      <c r="D36" s="28" t="s">
        <v>21</v>
      </c>
      <c r="E36" s="28" t="s">
        <v>537</v>
      </c>
      <c r="F36" s="28" t="s">
        <v>26</v>
      </c>
      <c r="G36" s="29" t="s">
        <v>535</v>
      </c>
      <c r="H36" s="28" t="s">
        <v>22</v>
      </c>
      <c r="I36" s="28" t="s">
        <v>522</v>
      </c>
      <c r="J36" s="3" t="s">
        <v>12</v>
      </c>
      <c r="K36" s="11" t="s">
        <v>12</v>
      </c>
      <c r="L36" s="4">
        <v>1</v>
      </c>
      <c r="M36" s="4">
        <v>1</v>
      </c>
      <c r="N36" s="4">
        <v>39</v>
      </c>
      <c r="O36" s="4">
        <v>169</v>
      </c>
      <c r="P36" s="4">
        <v>130</v>
      </c>
    </row>
    <row r="37" spans="2:16" ht="14.25" customHeight="1" x14ac:dyDescent="0.55000000000000004">
      <c r="B37" s="28" t="s">
        <v>5</v>
      </c>
      <c r="C37" s="28" t="s">
        <v>20</v>
      </c>
      <c r="D37" s="28" t="s">
        <v>21</v>
      </c>
      <c r="E37" s="28" t="s">
        <v>538</v>
      </c>
      <c r="F37" s="28" t="s">
        <v>26</v>
      </c>
      <c r="G37" s="29" t="s">
        <v>535</v>
      </c>
      <c r="H37" s="28"/>
      <c r="I37" s="28" t="s">
        <v>539</v>
      </c>
      <c r="J37" s="5" t="s">
        <v>10</v>
      </c>
      <c r="K37" s="6" t="s">
        <v>10</v>
      </c>
      <c r="L37" s="7" t="s">
        <v>25</v>
      </c>
      <c r="M37" s="7" t="s">
        <v>25</v>
      </c>
      <c r="N37" s="7">
        <v>0</v>
      </c>
      <c r="O37" s="7">
        <v>130</v>
      </c>
      <c r="P37" s="7">
        <v>130</v>
      </c>
    </row>
    <row r="38" spans="2:16" ht="14.25" customHeight="1" x14ac:dyDescent="0.55000000000000004">
      <c r="B38" s="28" t="s">
        <v>5</v>
      </c>
      <c r="C38" s="28" t="s">
        <v>20</v>
      </c>
      <c r="D38" s="28" t="s">
        <v>21</v>
      </c>
      <c r="E38" s="28" t="s">
        <v>540</v>
      </c>
      <c r="F38" s="28" t="s">
        <v>26</v>
      </c>
      <c r="G38" s="29" t="s">
        <v>535</v>
      </c>
      <c r="H38" s="28"/>
      <c r="I38" s="28" t="s">
        <v>541</v>
      </c>
      <c r="J38" s="3" t="s">
        <v>12</v>
      </c>
      <c r="K38" s="11" t="s">
        <v>12</v>
      </c>
      <c r="L38" s="4">
        <v>1</v>
      </c>
      <c r="M38" s="4">
        <v>1</v>
      </c>
      <c r="N38" s="4" t="s">
        <v>164</v>
      </c>
      <c r="O38" s="4">
        <v>13</v>
      </c>
      <c r="P38" s="4">
        <v>-2.5</v>
      </c>
    </row>
    <row r="39" spans="2:16" ht="14.25" customHeight="1" x14ac:dyDescent="0.55000000000000004">
      <c r="B39" s="28" t="s">
        <v>5</v>
      </c>
      <c r="C39" s="28" t="s">
        <v>20</v>
      </c>
      <c r="D39" s="28" t="s">
        <v>21</v>
      </c>
      <c r="E39" s="28" t="s">
        <v>542</v>
      </c>
      <c r="F39" s="28" t="s">
        <v>543</v>
      </c>
      <c r="G39" s="29" t="s">
        <v>544</v>
      </c>
      <c r="H39" s="28" t="s">
        <v>22</v>
      </c>
      <c r="I39" s="28" t="s">
        <v>545</v>
      </c>
      <c r="J39" s="5" t="s">
        <v>15</v>
      </c>
      <c r="K39" s="6" t="s">
        <v>15</v>
      </c>
      <c r="L39" s="7" t="s">
        <v>27</v>
      </c>
      <c r="M39" s="7" t="s">
        <v>27</v>
      </c>
      <c r="N39" s="7">
        <v>0</v>
      </c>
      <c r="O39" s="7">
        <v>13</v>
      </c>
      <c r="P39" s="7">
        <v>13</v>
      </c>
    </row>
    <row r="40" spans="2:16" ht="14.25" customHeight="1" x14ac:dyDescent="0.55000000000000004">
      <c r="B40" s="32" t="s">
        <v>13</v>
      </c>
      <c r="C40" s="32" t="s">
        <v>20</v>
      </c>
      <c r="D40" s="32" t="s">
        <v>21</v>
      </c>
      <c r="E40" s="32" t="s">
        <v>99</v>
      </c>
      <c r="F40" s="32" t="s">
        <v>18</v>
      </c>
      <c r="G40" s="33" t="s">
        <v>19</v>
      </c>
      <c r="H40" s="32" t="s">
        <v>22</v>
      </c>
      <c r="I40" s="32">
        <v>4</v>
      </c>
      <c r="J40" s="5" t="s">
        <v>26</v>
      </c>
      <c r="K40" s="6" t="s">
        <v>26</v>
      </c>
      <c r="L40" s="7" t="s">
        <v>19</v>
      </c>
      <c r="M40" s="7" t="s">
        <v>19</v>
      </c>
      <c r="N40" s="7">
        <v>0</v>
      </c>
      <c r="O40" s="7">
        <v>88</v>
      </c>
      <c r="P40" s="7">
        <v>88</v>
      </c>
    </row>
    <row r="41" spans="2:16" ht="14.25" customHeight="1" x14ac:dyDescent="0.55000000000000004">
      <c r="B41" s="28" t="s">
        <v>5</v>
      </c>
      <c r="C41" s="28" t="s">
        <v>546</v>
      </c>
      <c r="D41" s="28" t="s">
        <v>9</v>
      </c>
      <c r="E41" s="28" t="s">
        <v>547</v>
      </c>
      <c r="F41" s="28" t="s">
        <v>12</v>
      </c>
      <c r="G41" s="29">
        <v>1</v>
      </c>
      <c r="H41" s="28" t="s">
        <v>548</v>
      </c>
      <c r="I41" s="28" t="s">
        <v>549</v>
      </c>
      <c r="J41" s="5" t="s">
        <v>12</v>
      </c>
      <c r="K41" s="6" t="s">
        <v>12</v>
      </c>
      <c r="L41" s="7">
        <v>1</v>
      </c>
      <c r="M41" s="7">
        <v>1</v>
      </c>
      <c r="N41" s="7">
        <v>0</v>
      </c>
      <c r="O41" s="7">
        <v>8</v>
      </c>
      <c r="P41" s="7">
        <v>8</v>
      </c>
    </row>
    <row r="42" spans="2:16" ht="14.25" customHeight="1" x14ac:dyDescent="0.55000000000000004">
      <c r="B42" s="28" t="s">
        <v>5</v>
      </c>
      <c r="C42" s="28" t="s">
        <v>23</v>
      </c>
      <c r="D42" s="28" t="s">
        <v>24</v>
      </c>
      <c r="E42" s="28" t="s">
        <v>550</v>
      </c>
      <c r="F42" s="28" t="s">
        <v>26</v>
      </c>
      <c r="G42" s="29" t="s">
        <v>19</v>
      </c>
      <c r="H42" s="28"/>
      <c r="I42" s="28" t="s">
        <v>551</v>
      </c>
      <c r="J42" s="3" t="s">
        <v>12</v>
      </c>
      <c r="K42" s="11" t="s">
        <v>12</v>
      </c>
      <c r="L42" s="4">
        <v>1</v>
      </c>
      <c r="M42" s="4">
        <v>1</v>
      </c>
      <c r="N42" s="4">
        <v>108</v>
      </c>
      <c r="O42" s="4">
        <v>115</v>
      </c>
      <c r="P42" s="4">
        <v>7</v>
      </c>
    </row>
    <row r="43" spans="2:16" ht="14.25" customHeight="1" x14ac:dyDescent="0.55000000000000004">
      <c r="B43" s="28" t="s">
        <v>5</v>
      </c>
      <c r="C43" s="28" t="s">
        <v>23</v>
      </c>
      <c r="D43" s="28" t="s">
        <v>24</v>
      </c>
      <c r="E43" s="28" t="s">
        <v>552</v>
      </c>
      <c r="F43" s="28" t="s">
        <v>553</v>
      </c>
      <c r="G43" s="29" t="s">
        <v>554</v>
      </c>
      <c r="H43" s="28" t="s">
        <v>555</v>
      </c>
      <c r="I43" s="28" t="s">
        <v>556</v>
      </c>
      <c r="J43" s="5" t="s">
        <v>15</v>
      </c>
      <c r="K43" s="6" t="s">
        <v>15</v>
      </c>
      <c r="L43" s="7" t="s">
        <v>27</v>
      </c>
      <c r="M43" s="7" t="s">
        <v>27</v>
      </c>
      <c r="N43" s="7">
        <v>0</v>
      </c>
      <c r="O43" s="7">
        <v>30</v>
      </c>
      <c r="P43" s="7">
        <v>30</v>
      </c>
    </row>
    <row r="44" spans="2:16" ht="14.25" customHeight="1" x14ac:dyDescent="0.55000000000000004">
      <c r="B44" s="32" t="s">
        <v>13</v>
      </c>
      <c r="C44" s="32" t="s">
        <v>23</v>
      </c>
      <c r="D44" s="32" t="s">
        <v>24</v>
      </c>
      <c r="E44" s="32" t="s">
        <v>557</v>
      </c>
      <c r="F44" s="32" t="s">
        <v>18</v>
      </c>
      <c r="G44" s="33" t="s">
        <v>19</v>
      </c>
      <c r="H44" s="32" t="s">
        <v>555</v>
      </c>
      <c r="I44" s="32"/>
      <c r="J44" s="5" t="s">
        <v>18</v>
      </c>
      <c r="K44" s="6" t="s">
        <v>18</v>
      </c>
      <c r="L44" s="7" t="s">
        <v>19</v>
      </c>
      <c r="M44" s="7" t="s">
        <v>19</v>
      </c>
      <c r="N44" s="7">
        <v>0</v>
      </c>
      <c r="O44" s="7">
        <v>70</v>
      </c>
      <c r="P44" s="7">
        <v>70</v>
      </c>
    </row>
    <row r="45" spans="2:16" ht="14.25" customHeight="1" x14ac:dyDescent="0.55000000000000004">
      <c r="B45" s="28" t="s">
        <v>5</v>
      </c>
      <c r="C45" s="28" t="s">
        <v>23</v>
      </c>
      <c r="D45" s="28" t="s">
        <v>24</v>
      </c>
      <c r="E45" s="28" t="s">
        <v>558</v>
      </c>
      <c r="F45" s="28" t="s">
        <v>7</v>
      </c>
      <c r="G45" s="29">
        <v>0</v>
      </c>
      <c r="H45" s="28"/>
      <c r="I45" s="28" t="s">
        <v>324</v>
      </c>
      <c r="J45" s="5" t="s">
        <v>18</v>
      </c>
      <c r="K45" s="6" t="s">
        <v>18</v>
      </c>
      <c r="L45" s="7" t="s">
        <v>19</v>
      </c>
      <c r="M45" s="7" t="s">
        <v>19</v>
      </c>
      <c r="N45" s="7">
        <v>0</v>
      </c>
      <c r="O45" s="7">
        <v>100</v>
      </c>
      <c r="P45" s="7">
        <v>100</v>
      </c>
    </row>
    <row r="46" spans="2:16" ht="14.25" customHeight="1" x14ac:dyDescent="0.55000000000000004">
      <c r="B46" s="28" t="s">
        <v>5</v>
      </c>
      <c r="C46" s="28" t="s">
        <v>23</v>
      </c>
      <c r="D46" s="28" t="s">
        <v>24</v>
      </c>
      <c r="E46" s="28" t="s">
        <v>559</v>
      </c>
      <c r="F46" s="28" t="s">
        <v>7</v>
      </c>
      <c r="G46" s="29">
        <v>0</v>
      </c>
      <c r="H46" s="28"/>
      <c r="I46" s="28" t="s">
        <v>324</v>
      </c>
      <c r="J46" s="5" t="s">
        <v>26</v>
      </c>
      <c r="K46" s="6" t="s">
        <v>26</v>
      </c>
      <c r="L46" s="7" t="s">
        <v>19</v>
      </c>
      <c r="M46" s="7" t="s">
        <v>19</v>
      </c>
      <c r="N46" s="7">
        <v>0</v>
      </c>
      <c r="O46" s="7">
        <v>25</v>
      </c>
      <c r="P46" s="7">
        <v>25</v>
      </c>
    </row>
    <row r="47" spans="2:16" ht="14.25" customHeight="1" x14ac:dyDescent="0.55000000000000004">
      <c r="B47" s="32" t="s">
        <v>13</v>
      </c>
      <c r="C47" s="32" t="s">
        <v>23</v>
      </c>
      <c r="D47" s="32" t="s">
        <v>24</v>
      </c>
      <c r="E47" s="32" t="s">
        <v>100</v>
      </c>
      <c r="F47" s="32" t="s">
        <v>7</v>
      </c>
      <c r="G47" s="33">
        <v>0</v>
      </c>
      <c r="H47" s="32"/>
      <c r="I47" s="32">
        <v>0</v>
      </c>
      <c r="J47" s="5" t="s">
        <v>15</v>
      </c>
      <c r="K47" s="6" t="s">
        <v>15</v>
      </c>
      <c r="L47" s="7" t="s">
        <v>16</v>
      </c>
      <c r="M47" s="7" t="s">
        <v>16</v>
      </c>
      <c r="N47" s="7">
        <v>0</v>
      </c>
      <c r="O47" s="7">
        <v>62</v>
      </c>
      <c r="P47" s="7">
        <v>62</v>
      </c>
    </row>
    <row r="48" spans="2:16" ht="35.4" x14ac:dyDescent="0.55000000000000004">
      <c r="B48" s="32" t="s">
        <v>13</v>
      </c>
      <c r="C48" s="32" t="s">
        <v>23</v>
      </c>
      <c r="D48" s="32" t="s">
        <v>24</v>
      </c>
      <c r="E48" s="32" t="s">
        <v>560</v>
      </c>
      <c r="F48" s="32" t="s">
        <v>18</v>
      </c>
      <c r="G48" s="33" t="s">
        <v>19</v>
      </c>
      <c r="H48" s="32"/>
      <c r="I48" s="32">
        <v>42</v>
      </c>
    </row>
    <row r="49" spans="2:9" ht="17.7" x14ac:dyDescent="0.55000000000000004">
      <c r="B49" s="30" t="s">
        <v>17</v>
      </c>
      <c r="C49" s="30" t="s">
        <v>23</v>
      </c>
      <c r="D49" s="30" t="s">
        <v>24</v>
      </c>
      <c r="E49" s="30" t="s">
        <v>100</v>
      </c>
      <c r="F49" s="30" t="s">
        <v>10</v>
      </c>
      <c r="G49" s="31" t="s">
        <v>19</v>
      </c>
      <c r="H49" s="30"/>
      <c r="I49" s="30">
        <v>209</v>
      </c>
    </row>
    <row r="50" spans="2:9" ht="35.4" x14ac:dyDescent="0.55000000000000004">
      <c r="B50" s="30" t="s">
        <v>17</v>
      </c>
      <c r="C50" s="30" t="s">
        <v>23</v>
      </c>
      <c r="D50" s="30" t="s">
        <v>24</v>
      </c>
      <c r="E50" s="30" t="s">
        <v>560</v>
      </c>
      <c r="F50" s="30" t="s">
        <v>18</v>
      </c>
      <c r="G50" s="31" t="s">
        <v>19</v>
      </c>
      <c r="H50" s="30"/>
      <c r="I50" s="30">
        <v>209</v>
      </c>
    </row>
    <row r="51" spans="2:9" ht="35.4" x14ac:dyDescent="0.55000000000000004">
      <c r="B51" s="28" t="s">
        <v>5</v>
      </c>
      <c r="C51" s="28" t="s">
        <v>561</v>
      </c>
      <c r="D51" s="28" t="s">
        <v>6</v>
      </c>
      <c r="E51" s="28" t="s">
        <v>562</v>
      </c>
      <c r="F51" s="28" t="s">
        <v>484</v>
      </c>
      <c r="G51" s="29">
        <v>0</v>
      </c>
      <c r="H51" s="28"/>
      <c r="I51" s="28" t="s">
        <v>57</v>
      </c>
    </row>
    <row r="52" spans="2:9" ht="35.4" x14ac:dyDescent="0.55000000000000004">
      <c r="B52" s="28" t="s">
        <v>5</v>
      </c>
      <c r="C52" s="28" t="s">
        <v>561</v>
      </c>
      <c r="D52" s="28" t="s">
        <v>6</v>
      </c>
      <c r="E52" s="28" t="s">
        <v>563</v>
      </c>
      <c r="F52" s="28" t="s">
        <v>484</v>
      </c>
      <c r="G52" s="29">
        <v>0</v>
      </c>
      <c r="H52" s="28"/>
      <c r="I52" s="28" t="s">
        <v>533</v>
      </c>
    </row>
    <row r="53" spans="2:9" ht="53.1" x14ac:dyDescent="0.55000000000000004">
      <c r="B53" s="28" t="s">
        <v>5</v>
      </c>
      <c r="C53" s="28" t="s">
        <v>561</v>
      </c>
      <c r="D53" s="28" t="s">
        <v>6</v>
      </c>
      <c r="E53" s="28" t="s">
        <v>564</v>
      </c>
      <c r="F53" s="28" t="s">
        <v>565</v>
      </c>
      <c r="G53" s="29" t="s">
        <v>527</v>
      </c>
      <c r="H53" s="28"/>
      <c r="I53" s="28" t="s">
        <v>533</v>
      </c>
    </row>
    <row r="54" spans="2:9" ht="35.4" x14ac:dyDescent="0.55000000000000004">
      <c r="B54" s="32" t="s">
        <v>13</v>
      </c>
      <c r="C54" s="32" t="s">
        <v>561</v>
      </c>
      <c r="D54" s="32" t="s">
        <v>21</v>
      </c>
      <c r="E54" s="32" t="s">
        <v>566</v>
      </c>
      <c r="F54" s="32" t="s">
        <v>15</v>
      </c>
      <c r="G54" s="33" t="s">
        <v>16</v>
      </c>
      <c r="H54" s="32" t="s">
        <v>567</v>
      </c>
      <c r="I54" s="32">
        <v>6</v>
      </c>
    </row>
    <row r="55" spans="2:9" ht="35.4" x14ac:dyDescent="0.55000000000000004">
      <c r="B55" s="32" t="s">
        <v>13</v>
      </c>
      <c r="C55" s="32" t="s">
        <v>101</v>
      </c>
      <c r="D55" s="32" t="s">
        <v>102</v>
      </c>
      <c r="E55" s="32" t="s">
        <v>103</v>
      </c>
      <c r="F55" s="32" t="s">
        <v>18</v>
      </c>
      <c r="G55" s="33" t="s">
        <v>19</v>
      </c>
      <c r="H55" s="32"/>
      <c r="I55" s="32">
        <v>2</v>
      </c>
    </row>
    <row r="56" spans="2:9" ht="35.4" x14ac:dyDescent="0.55000000000000004">
      <c r="B56" s="32" t="s">
        <v>13</v>
      </c>
      <c r="C56" s="32" t="s">
        <v>101</v>
      </c>
      <c r="D56" s="32" t="s">
        <v>102</v>
      </c>
      <c r="E56" s="32" t="s">
        <v>104</v>
      </c>
      <c r="F56" s="32" t="s">
        <v>18</v>
      </c>
      <c r="G56" s="33" t="s">
        <v>19</v>
      </c>
      <c r="H56" s="32"/>
      <c r="I56" s="32">
        <v>2</v>
      </c>
    </row>
    <row r="57" spans="2:9" ht="35.4" x14ac:dyDescent="0.55000000000000004">
      <c r="B57" s="28" t="s">
        <v>5</v>
      </c>
      <c r="C57" s="28" t="s">
        <v>568</v>
      </c>
      <c r="D57" s="28" t="s">
        <v>21</v>
      </c>
      <c r="E57" s="28" t="s">
        <v>121</v>
      </c>
      <c r="F57" s="28" t="s">
        <v>12</v>
      </c>
      <c r="G57" s="29">
        <v>1</v>
      </c>
      <c r="H57" s="28" t="s">
        <v>569</v>
      </c>
      <c r="I57" s="28" t="s">
        <v>570</v>
      </c>
    </row>
    <row r="58" spans="2:9" ht="35.4" x14ac:dyDescent="0.55000000000000004">
      <c r="B58" s="28" t="s">
        <v>5</v>
      </c>
      <c r="C58" s="28" t="s">
        <v>571</v>
      </c>
      <c r="D58" s="28" t="s">
        <v>30</v>
      </c>
      <c r="E58" s="28" t="s">
        <v>572</v>
      </c>
      <c r="F58" s="28" t="s">
        <v>484</v>
      </c>
      <c r="G58" s="29">
        <v>0</v>
      </c>
      <c r="H58" s="28"/>
      <c r="I58" s="28" t="s">
        <v>573</v>
      </c>
    </row>
    <row r="59" spans="2:9" ht="70.8" x14ac:dyDescent="0.55000000000000004">
      <c r="B59" s="28" t="s">
        <v>5</v>
      </c>
      <c r="C59" s="28" t="s">
        <v>574</v>
      </c>
      <c r="D59" s="28" t="s">
        <v>30</v>
      </c>
      <c r="E59" s="28" t="s">
        <v>575</v>
      </c>
      <c r="F59" s="28" t="s">
        <v>576</v>
      </c>
      <c r="G59" s="29" t="s">
        <v>527</v>
      </c>
      <c r="H59" s="28" t="s">
        <v>577</v>
      </c>
      <c r="I59" s="28" t="s">
        <v>578</v>
      </c>
    </row>
    <row r="60" spans="2:9" ht="70.8" x14ac:dyDescent="0.55000000000000004">
      <c r="B60" s="28" t="s">
        <v>5</v>
      </c>
      <c r="C60" s="28" t="s">
        <v>579</v>
      </c>
      <c r="D60" s="28" t="s">
        <v>580</v>
      </c>
      <c r="E60" s="28" t="s">
        <v>581</v>
      </c>
      <c r="F60" s="28" t="s">
        <v>576</v>
      </c>
      <c r="G60" s="29" t="s">
        <v>527</v>
      </c>
      <c r="H60" s="28"/>
      <c r="I60" s="28">
        <v>0</v>
      </c>
    </row>
    <row r="61" spans="2:9" ht="35.4" x14ac:dyDescent="0.55000000000000004">
      <c r="B61" s="28" t="s">
        <v>5</v>
      </c>
      <c r="C61" s="28" t="s">
        <v>28</v>
      </c>
      <c r="D61" s="28" t="s">
        <v>21</v>
      </c>
      <c r="E61" s="28" t="s">
        <v>582</v>
      </c>
      <c r="F61" s="28" t="s">
        <v>12</v>
      </c>
      <c r="G61" s="29">
        <v>1</v>
      </c>
      <c r="H61" s="28" t="s">
        <v>583</v>
      </c>
      <c r="I61" s="28" t="s">
        <v>584</v>
      </c>
    </row>
    <row r="62" spans="2:9" ht="70.8" x14ac:dyDescent="0.55000000000000004">
      <c r="B62" s="28" t="s">
        <v>5</v>
      </c>
      <c r="C62" s="28" t="s">
        <v>28</v>
      </c>
      <c r="D62" s="28" t="s">
        <v>21</v>
      </c>
      <c r="E62" s="28" t="s">
        <v>585</v>
      </c>
      <c r="F62" s="28" t="s">
        <v>475</v>
      </c>
      <c r="G62" s="29" t="s">
        <v>586</v>
      </c>
      <c r="H62" s="28" t="s">
        <v>587</v>
      </c>
      <c r="I62" s="28" t="s">
        <v>588</v>
      </c>
    </row>
    <row r="63" spans="2:9" ht="70.8" x14ac:dyDescent="0.55000000000000004">
      <c r="B63" s="28" t="s">
        <v>5</v>
      </c>
      <c r="C63" s="28" t="s">
        <v>28</v>
      </c>
      <c r="D63" s="28" t="s">
        <v>21</v>
      </c>
      <c r="E63" s="28" t="s">
        <v>29</v>
      </c>
      <c r="F63" s="28" t="s">
        <v>553</v>
      </c>
      <c r="G63" s="29" t="s">
        <v>27</v>
      </c>
      <c r="H63" s="28" t="s">
        <v>587</v>
      </c>
      <c r="I63" s="28" t="s">
        <v>589</v>
      </c>
    </row>
    <row r="64" spans="2:9" ht="35.4" x14ac:dyDescent="0.55000000000000004">
      <c r="B64" s="28" t="s">
        <v>5</v>
      </c>
      <c r="C64" s="28" t="s">
        <v>590</v>
      </c>
      <c r="D64" s="28" t="s">
        <v>30</v>
      </c>
      <c r="E64" s="28" t="s">
        <v>591</v>
      </c>
      <c r="F64" s="28" t="s">
        <v>484</v>
      </c>
      <c r="G64" s="29">
        <v>0</v>
      </c>
      <c r="H64" s="28"/>
      <c r="I64" s="28" t="s">
        <v>481</v>
      </c>
    </row>
    <row r="65" spans="2:9" ht="35.4" x14ac:dyDescent="0.55000000000000004">
      <c r="B65" s="28" t="s">
        <v>5</v>
      </c>
      <c r="C65" s="28" t="s">
        <v>590</v>
      </c>
      <c r="D65" s="28" t="s">
        <v>30</v>
      </c>
      <c r="E65" s="28" t="s">
        <v>592</v>
      </c>
      <c r="F65" s="28" t="s">
        <v>484</v>
      </c>
      <c r="G65" s="29">
        <v>0</v>
      </c>
      <c r="H65" s="28"/>
      <c r="I65" s="28" t="s">
        <v>593</v>
      </c>
    </row>
    <row r="66" spans="2:9" ht="35.4" x14ac:dyDescent="0.55000000000000004">
      <c r="B66" s="28" t="s">
        <v>5</v>
      </c>
      <c r="C66" s="28" t="s">
        <v>590</v>
      </c>
      <c r="D66" s="28" t="s">
        <v>30</v>
      </c>
      <c r="E66" s="28" t="s">
        <v>594</v>
      </c>
      <c r="F66" s="28" t="s">
        <v>484</v>
      </c>
      <c r="G66" s="29">
        <v>0</v>
      </c>
      <c r="H66" s="28"/>
      <c r="I66" s="28" t="s">
        <v>595</v>
      </c>
    </row>
    <row r="67" spans="2:9" ht="35.4" x14ac:dyDescent="0.55000000000000004">
      <c r="B67" s="28" t="s">
        <v>5</v>
      </c>
      <c r="C67" s="28" t="s">
        <v>590</v>
      </c>
      <c r="D67" s="28" t="s">
        <v>21</v>
      </c>
      <c r="E67" s="28" t="s">
        <v>596</v>
      </c>
      <c r="F67" s="28" t="s">
        <v>10</v>
      </c>
      <c r="G67" s="29" t="s">
        <v>19</v>
      </c>
      <c r="H67" s="28"/>
      <c r="I67" s="28" t="s">
        <v>597</v>
      </c>
    </row>
    <row r="68" spans="2:9" ht="35.4" x14ac:dyDescent="0.55000000000000004">
      <c r="B68" s="30" t="s">
        <v>17</v>
      </c>
      <c r="C68" s="30" t="s">
        <v>105</v>
      </c>
      <c r="D68" s="30" t="s">
        <v>24</v>
      </c>
      <c r="E68" s="30" t="s">
        <v>598</v>
      </c>
      <c r="F68" s="30" t="s">
        <v>12</v>
      </c>
      <c r="G68" s="31">
        <v>1</v>
      </c>
      <c r="H68" s="30" t="s">
        <v>66</v>
      </c>
      <c r="I68" s="30">
        <v>22</v>
      </c>
    </row>
    <row r="69" spans="2:9" ht="70.8" x14ac:dyDescent="0.55000000000000004">
      <c r="B69" s="28" t="s">
        <v>5</v>
      </c>
      <c r="C69" s="28" t="s">
        <v>105</v>
      </c>
      <c r="D69" s="28" t="s">
        <v>6</v>
      </c>
      <c r="E69" s="28" t="s">
        <v>599</v>
      </c>
      <c r="F69" s="28" t="s">
        <v>600</v>
      </c>
      <c r="G69" s="29" t="s">
        <v>476</v>
      </c>
      <c r="H69" s="28" t="s">
        <v>601</v>
      </c>
      <c r="I69" s="28" t="s">
        <v>595</v>
      </c>
    </row>
    <row r="70" spans="2:9" ht="35.4" x14ac:dyDescent="0.55000000000000004">
      <c r="B70" s="28" t="s">
        <v>5</v>
      </c>
      <c r="C70" s="28" t="s">
        <v>105</v>
      </c>
      <c r="D70" s="28" t="s">
        <v>6</v>
      </c>
      <c r="E70" s="28" t="s">
        <v>602</v>
      </c>
      <c r="F70" s="28" t="s">
        <v>484</v>
      </c>
      <c r="G70" s="29">
        <v>0</v>
      </c>
      <c r="H70" s="28"/>
      <c r="I70" s="28" t="s">
        <v>595</v>
      </c>
    </row>
    <row r="71" spans="2:9" ht="35.4" x14ac:dyDescent="0.55000000000000004">
      <c r="B71" s="28" t="s">
        <v>5</v>
      </c>
      <c r="C71" s="28" t="s">
        <v>105</v>
      </c>
      <c r="D71" s="28" t="s">
        <v>24</v>
      </c>
      <c r="E71" s="28" t="s">
        <v>603</v>
      </c>
      <c r="F71" s="28" t="s">
        <v>26</v>
      </c>
      <c r="G71" s="29" t="s">
        <v>27</v>
      </c>
      <c r="H71" s="28" t="s">
        <v>66</v>
      </c>
      <c r="I71" s="28" t="s">
        <v>604</v>
      </c>
    </row>
    <row r="72" spans="2:9" ht="35.4" x14ac:dyDescent="0.55000000000000004">
      <c r="B72" s="28" t="s">
        <v>5</v>
      </c>
      <c r="C72" s="28" t="s">
        <v>105</v>
      </c>
      <c r="D72" s="28" t="s">
        <v>24</v>
      </c>
      <c r="E72" s="28" t="s">
        <v>605</v>
      </c>
      <c r="F72" s="28" t="s">
        <v>12</v>
      </c>
      <c r="G72" s="29">
        <v>1</v>
      </c>
      <c r="H72" s="28" t="s">
        <v>66</v>
      </c>
      <c r="I72" s="28" t="s">
        <v>606</v>
      </c>
    </row>
    <row r="73" spans="2:9" ht="35.4" x14ac:dyDescent="0.55000000000000004">
      <c r="B73" s="32" t="s">
        <v>13</v>
      </c>
      <c r="C73" s="32" t="s">
        <v>105</v>
      </c>
      <c r="D73" s="32" t="s">
        <v>24</v>
      </c>
      <c r="E73" s="32" t="s">
        <v>607</v>
      </c>
      <c r="F73" s="32" t="s">
        <v>12</v>
      </c>
      <c r="G73" s="33">
        <v>1</v>
      </c>
      <c r="H73" s="32" t="s">
        <v>66</v>
      </c>
      <c r="I73" s="32">
        <v>24</v>
      </c>
    </row>
    <row r="74" spans="2:9" ht="35.4" x14ac:dyDescent="0.55000000000000004">
      <c r="B74" s="28" t="s">
        <v>5</v>
      </c>
      <c r="C74" s="28" t="s">
        <v>105</v>
      </c>
      <c r="D74" s="28" t="s">
        <v>24</v>
      </c>
      <c r="E74" s="28" t="s">
        <v>608</v>
      </c>
      <c r="F74" s="28" t="s">
        <v>15</v>
      </c>
      <c r="G74" s="29" t="s">
        <v>554</v>
      </c>
      <c r="H74" s="28" t="s">
        <v>66</v>
      </c>
      <c r="I74" s="28" t="s">
        <v>609</v>
      </c>
    </row>
    <row r="75" spans="2:9" ht="53.1" x14ac:dyDescent="0.55000000000000004">
      <c r="B75" s="28" t="s">
        <v>5</v>
      </c>
      <c r="C75" s="28" t="s">
        <v>105</v>
      </c>
      <c r="D75" s="28" t="s">
        <v>24</v>
      </c>
      <c r="E75" s="28" t="s">
        <v>610</v>
      </c>
      <c r="F75" s="28" t="s">
        <v>611</v>
      </c>
      <c r="G75" s="29" t="s">
        <v>612</v>
      </c>
      <c r="H75" s="28" t="s">
        <v>66</v>
      </c>
      <c r="I75" s="28" t="s">
        <v>613</v>
      </c>
    </row>
    <row r="76" spans="2:9" ht="35.4" x14ac:dyDescent="0.55000000000000004">
      <c r="B76" s="32" t="s">
        <v>13</v>
      </c>
      <c r="C76" s="32" t="s">
        <v>105</v>
      </c>
      <c r="D76" s="32" t="s">
        <v>24</v>
      </c>
      <c r="E76" s="32" t="s">
        <v>106</v>
      </c>
      <c r="F76" s="32" t="s">
        <v>12</v>
      </c>
      <c r="G76" s="33">
        <v>1</v>
      </c>
      <c r="H76" s="32" t="s">
        <v>66</v>
      </c>
      <c r="I76" s="32">
        <v>70</v>
      </c>
    </row>
    <row r="77" spans="2:9" ht="35.4" x14ac:dyDescent="0.55000000000000004">
      <c r="B77" s="28" t="s">
        <v>5</v>
      </c>
      <c r="C77" s="28" t="s">
        <v>105</v>
      </c>
      <c r="D77" s="28" t="s">
        <v>24</v>
      </c>
      <c r="E77" s="28" t="s">
        <v>614</v>
      </c>
      <c r="F77" s="28" t="s">
        <v>12</v>
      </c>
      <c r="G77" s="29">
        <v>1</v>
      </c>
      <c r="H77" s="28" t="s">
        <v>66</v>
      </c>
      <c r="I77" s="28" t="s">
        <v>615</v>
      </c>
    </row>
    <row r="78" spans="2:9" ht="17.7" x14ac:dyDescent="0.55000000000000004">
      <c r="B78" s="28" t="s">
        <v>5</v>
      </c>
      <c r="C78" s="28" t="s">
        <v>105</v>
      </c>
      <c r="D78" s="28" t="s">
        <v>24</v>
      </c>
      <c r="E78" s="28" t="s">
        <v>616</v>
      </c>
      <c r="F78" s="28" t="s">
        <v>7</v>
      </c>
      <c r="G78" s="29">
        <v>0</v>
      </c>
      <c r="H78" s="28"/>
      <c r="I78" s="28" t="s">
        <v>617</v>
      </c>
    </row>
    <row r="79" spans="2:9" ht="70.8" x14ac:dyDescent="0.55000000000000004">
      <c r="B79" s="28" t="s">
        <v>5</v>
      </c>
      <c r="C79" s="28" t="s">
        <v>618</v>
      </c>
      <c r="D79" s="28" t="s">
        <v>30</v>
      </c>
      <c r="E79" s="28" t="s">
        <v>619</v>
      </c>
      <c r="F79" s="28" t="s">
        <v>620</v>
      </c>
      <c r="G79" s="29" t="s">
        <v>288</v>
      </c>
      <c r="H79" s="28" t="s">
        <v>621</v>
      </c>
      <c r="I79" s="28" t="s">
        <v>593</v>
      </c>
    </row>
    <row r="80" spans="2:9" ht="35.4" x14ac:dyDescent="0.55000000000000004">
      <c r="B80" s="28" t="s">
        <v>5</v>
      </c>
      <c r="C80" s="28" t="s">
        <v>622</v>
      </c>
      <c r="D80" s="28" t="s">
        <v>30</v>
      </c>
      <c r="E80" s="28" t="s">
        <v>623</v>
      </c>
      <c r="F80" s="28" t="s">
        <v>26</v>
      </c>
      <c r="G80" s="29" t="s">
        <v>19</v>
      </c>
      <c r="H80" s="28"/>
      <c r="I80" s="28" t="s">
        <v>479</v>
      </c>
    </row>
    <row r="81" spans="2:9" ht="88.5" x14ac:dyDescent="0.55000000000000004">
      <c r="B81" s="28" t="s">
        <v>5</v>
      </c>
      <c r="C81" s="28" t="s">
        <v>107</v>
      </c>
      <c r="D81" s="28" t="s">
        <v>21</v>
      </c>
      <c r="E81" s="28" t="s">
        <v>108</v>
      </c>
      <c r="F81" s="28" t="s">
        <v>12</v>
      </c>
      <c r="G81" s="29">
        <v>1</v>
      </c>
      <c r="H81" s="28" t="s">
        <v>624</v>
      </c>
      <c r="I81" s="28" t="s">
        <v>109</v>
      </c>
    </row>
    <row r="82" spans="2:9" ht="35.4" x14ac:dyDescent="0.55000000000000004">
      <c r="B82" s="30" t="s">
        <v>17</v>
      </c>
      <c r="C82" s="30" t="s">
        <v>31</v>
      </c>
      <c r="D82" s="30" t="s">
        <v>6</v>
      </c>
      <c r="E82" s="30" t="s">
        <v>85</v>
      </c>
      <c r="F82" s="30" t="s">
        <v>12</v>
      </c>
      <c r="G82" s="31">
        <v>1</v>
      </c>
      <c r="H82" s="30" t="s">
        <v>86</v>
      </c>
      <c r="I82" s="30" t="s">
        <v>111</v>
      </c>
    </row>
    <row r="83" spans="2:9" ht="35.4" x14ac:dyDescent="0.55000000000000004">
      <c r="B83" s="30" t="s">
        <v>17</v>
      </c>
      <c r="C83" s="30" t="s">
        <v>31</v>
      </c>
      <c r="D83" s="30" t="s">
        <v>6</v>
      </c>
      <c r="E83" s="30" t="s">
        <v>85</v>
      </c>
      <c r="F83" s="30" t="s">
        <v>18</v>
      </c>
      <c r="G83" s="31" t="s">
        <v>27</v>
      </c>
      <c r="H83" s="30" t="s">
        <v>86</v>
      </c>
      <c r="I83" s="30" t="s">
        <v>112</v>
      </c>
    </row>
    <row r="84" spans="2:9" ht="35.4" x14ac:dyDescent="0.55000000000000004">
      <c r="B84" s="28" t="s">
        <v>5</v>
      </c>
      <c r="C84" s="28" t="s">
        <v>31</v>
      </c>
      <c r="D84" s="28" t="s">
        <v>9</v>
      </c>
      <c r="E84" s="28" t="s">
        <v>625</v>
      </c>
      <c r="F84" s="28" t="s">
        <v>15</v>
      </c>
      <c r="G84" s="29" t="s">
        <v>25</v>
      </c>
      <c r="H84" s="28" t="s">
        <v>626</v>
      </c>
      <c r="I84" s="28" t="s">
        <v>627</v>
      </c>
    </row>
    <row r="85" spans="2:9" ht="70.8" x14ac:dyDescent="0.55000000000000004">
      <c r="B85" s="28" t="s">
        <v>5</v>
      </c>
      <c r="C85" s="28" t="s">
        <v>31</v>
      </c>
      <c r="D85" s="28" t="s">
        <v>6</v>
      </c>
      <c r="E85" s="28" t="s">
        <v>628</v>
      </c>
      <c r="F85" s="28" t="s">
        <v>629</v>
      </c>
      <c r="G85" s="29" t="s">
        <v>630</v>
      </c>
      <c r="H85" s="28"/>
      <c r="I85" s="28" t="s">
        <v>631</v>
      </c>
    </row>
    <row r="86" spans="2:9" ht="35.4" x14ac:dyDescent="0.55000000000000004">
      <c r="B86" s="28" t="s">
        <v>5</v>
      </c>
      <c r="C86" s="28" t="s">
        <v>31</v>
      </c>
      <c r="D86" s="28" t="s">
        <v>6</v>
      </c>
      <c r="E86" s="28" t="s">
        <v>632</v>
      </c>
      <c r="F86" s="28" t="s">
        <v>12</v>
      </c>
      <c r="G86" s="29">
        <v>1</v>
      </c>
      <c r="H86" s="28" t="s">
        <v>633</v>
      </c>
      <c r="I86" s="28" t="s">
        <v>634</v>
      </c>
    </row>
    <row r="87" spans="2:9" ht="35.4" x14ac:dyDescent="0.55000000000000004">
      <c r="B87" s="28" t="s">
        <v>5</v>
      </c>
      <c r="C87" s="28" t="s">
        <v>31</v>
      </c>
      <c r="D87" s="28" t="s">
        <v>6</v>
      </c>
      <c r="E87" s="28" t="s">
        <v>635</v>
      </c>
      <c r="F87" s="28" t="s">
        <v>12</v>
      </c>
      <c r="G87" s="29">
        <v>1</v>
      </c>
      <c r="H87" s="28" t="s">
        <v>75</v>
      </c>
      <c r="I87" s="28" t="s">
        <v>636</v>
      </c>
    </row>
    <row r="88" spans="2:9" ht="70.8" x14ac:dyDescent="0.55000000000000004">
      <c r="B88" s="28" t="s">
        <v>5</v>
      </c>
      <c r="C88" s="28" t="s">
        <v>31</v>
      </c>
      <c r="D88" s="28" t="s">
        <v>6</v>
      </c>
      <c r="E88" s="28" t="s">
        <v>113</v>
      </c>
      <c r="F88" s="28" t="s">
        <v>489</v>
      </c>
      <c r="G88" s="29" t="s">
        <v>490</v>
      </c>
      <c r="H88" s="28" t="s">
        <v>75</v>
      </c>
      <c r="I88" s="28" t="s">
        <v>114</v>
      </c>
    </row>
    <row r="89" spans="2:9" ht="35.4" x14ac:dyDescent="0.55000000000000004">
      <c r="B89" s="32" t="s">
        <v>13</v>
      </c>
      <c r="C89" s="32" t="s">
        <v>31</v>
      </c>
      <c r="D89" s="32" t="s">
        <v>6</v>
      </c>
      <c r="E89" s="32" t="s">
        <v>85</v>
      </c>
      <c r="F89" s="32" t="s">
        <v>12</v>
      </c>
      <c r="G89" s="33">
        <v>1</v>
      </c>
      <c r="H89" s="32" t="s">
        <v>86</v>
      </c>
      <c r="I89" s="32">
        <v>6</v>
      </c>
    </row>
    <row r="90" spans="2:9" ht="35.4" x14ac:dyDescent="0.55000000000000004">
      <c r="B90" s="32" t="s">
        <v>13</v>
      </c>
      <c r="C90" s="32" t="s">
        <v>31</v>
      </c>
      <c r="D90" s="32" t="s">
        <v>6</v>
      </c>
      <c r="E90" s="32" t="s">
        <v>85</v>
      </c>
      <c r="F90" s="32" t="s">
        <v>18</v>
      </c>
      <c r="G90" s="33" t="s">
        <v>27</v>
      </c>
      <c r="H90" s="32" t="s">
        <v>86</v>
      </c>
      <c r="I90" s="32">
        <v>3</v>
      </c>
    </row>
    <row r="91" spans="2:9" ht="35.4" x14ac:dyDescent="0.55000000000000004">
      <c r="B91" s="28" t="s">
        <v>5</v>
      </c>
      <c r="C91" s="28" t="s">
        <v>31</v>
      </c>
      <c r="D91" s="28" t="s">
        <v>6</v>
      </c>
      <c r="E91" s="28" t="s">
        <v>637</v>
      </c>
      <c r="F91" s="28" t="s">
        <v>12</v>
      </c>
      <c r="G91" s="29">
        <v>1</v>
      </c>
      <c r="H91" s="28" t="s">
        <v>638</v>
      </c>
      <c r="I91" s="28" t="s">
        <v>639</v>
      </c>
    </row>
    <row r="92" spans="2:9" ht="35.4" x14ac:dyDescent="0.55000000000000004">
      <c r="B92" s="28" t="s">
        <v>5</v>
      </c>
      <c r="C92" s="28" t="s">
        <v>31</v>
      </c>
      <c r="D92" s="28" t="s">
        <v>6</v>
      </c>
      <c r="E92" s="28" t="s">
        <v>116</v>
      </c>
      <c r="F92" s="28" t="s">
        <v>15</v>
      </c>
      <c r="G92" s="29" t="s">
        <v>630</v>
      </c>
      <c r="H92" s="28" t="s">
        <v>33</v>
      </c>
      <c r="I92" s="28" t="s">
        <v>640</v>
      </c>
    </row>
    <row r="93" spans="2:9" ht="70.8" x14ac:dyDescent="0.55000000000000004">
      <c r="B93" s="28" t="s">
        <v>5</v>
      </c>
      <c r="C93" s="28" t="s">
        <v>31</v>
      </c>
      <c r="D93" s="28" t="s">
        <v>6</v>
      </c>
      <c r="E93" s="28" t="s">
        <v>32</v>
      </c>
      <c r="F93" s="28" t="s">
        <v>553</v>
      </c>
      <c r="G93" s="29" t="s">
        <v>16</v>
      </c>
      <c r="H93" s="28" t="s">
        <v>33</v>
      </c>
      <c r="I93" s="28" t="s">
        <v>641</v>
      </c>
    </row>
    <row r="94" spans="2:9" ht="35.4" x14ac:dyDescent="0.55000000000000004">
      <c r="B94" s="32" t="s">
        <v>13</v>
      </c>
      <c r="C94" s="32" t="s">
        <v>31</v>
      </c>
      <c r="D94" s="32" t="s">
        <v>6</v>
      </c>
      <c r="E94" s="32" t="s">
        <v>642</v>
      </c>
      <c r="F94" s="32" t="s">
        <v>10</v>
      </c>
      <c r="G94" s="33" t="s">
        <v>16</v>
      </c>
      <c r="H94" s="32" t="s">
        <v>33</v>
      </c>
      <c r="I94" s="32">
        <v>28</v>
      </c>
    </row>
    <row r="95" spans="2:9" ht="70.8" x14ac:dyDescent="0.55000000000000004">
      <c r="B95" s="28" t="s">
        <v>5</v>
      </c>
      <c r="C95" s="28" t="s">
        <v>643</v>
      </c>
      <c r="D95" s="28" t="s">
        <v>30</v>
      </c>
      <c r="E95" s="28" t="s">
        <v>644</v>
      </c>
      <c r="F95" s="28" t="s">
        <v>600</v>
      </c>
      <c r="G95" s="29" t="s">
        <v>527</v>
      </c>
      <c r="H95" s="28"/>
      <c r="I95" s="28" t="s">
        <v>645</v>
      </c>
    </row>
    <row r="96" spans="2:9" ht="53.1" x14ac:dyDescent="0.55000000000000004">
      <c r="B96" s="28" t="s">
        <v>5</v>
      </c>
      <c r="C96" s="28" t="s">
        <v>646</v>
      </c>
      <c r="D96" s="28" t="s">
        <v>30</v>
      </c>
      <c r="E96" s="28" t="s">
        <v>647</v>
      </c>
      <c r="F96" s="28" t="s">
        <v>565</v>
      </c>
      <c r="G96" s="29" t="s">
        <v>586</v>
      </c>
      <c r="H96" s="28"/>
      <c r="I96" s="28" t="s">
        <v>593</v>
      </c>
    </row>
    <row r="97" spans="2:9" ht="17.7" x14ac:dyDescent="0.55000000000000004">
      <c r="B97" s="28" t="s">
        <v>5</v>
      </c>
      <c r="C97" s="28" t="s">
        <v>646</v>
      </c>
      <c r="D97" s="28"/>
      <c r="E97" s="28" t="s">
        <v>648</v>
      </c>
      <c r="F97" s="28" t="s">
        <v>7</v>
      </c>
      <c r="G97" s="29">
        <v>0</v>
      </c>
      <c r="H97" s="28"/>
      <c r="I97" s="28" t="s">
        <v>57</v>
      </c>
    </row>
    <row r="98" spans="2:9" ht="35.4" x14ac:dyDescent="0.55000000000000004">
      <c r="B98" s="28" t="s">
        <v>5</v>
      </c>
      <c r="C98" s="28" t="s">
        <v>649</v>
      </c>
      <c r="D98" s="28" t="s">
        <v>21</v>
      </c>
      <c r="E98" s="28" t="s">
        <v>650</v>
      </c>
      <c r="F98" s="28" t="s">
        <v>12</v>
      </c>
      <c r="G98" s="29">
        <v>1</v>
      </c>
      <c r="H98" s="28" t="s">
        <v>651</v>
      </c>
      <c r="I98" s="28" t="s">
        <v>652</v>
      </c>
    </row>
    <row r="99" spans="2:9" ht="17.7" x14ac:dyDescent="0.55000000000000004">
      <c r="B99" s="28" t="s">
        <v>5</v>
      </c>
      <c r="C99" s="28" t="s">
        <v>653</v>
      </c>
      <c r="D99" s="28" t="s">
        <v>6</v>
      </c>
      <c r="E99" s="28" t="s">
        <v>654</v>
      </c>
      <c r="F99" s="28" t="s">
        <v>7</v>
      </c>
      <c r="G99" s="29">
        <v>0</v>
      </c>
      <c r="H99" s="28"/>
      <c r="I99" s="28" t="s">
        <v>645</v>
      </c>
    </row>
    <row r="100" spans="2:9" ht="53.1" x14ac:dyDescent="0.55000000000000004">
      <c r="B100" s="28" t="s">
        <v>5</v>
      </c>
      <c r="C100" s="28" t="s">
        <v>655</v>
      </c>
      <c r="D100" s="28" t="s">
        <v>30</v>
      </c>
      <c r="E100" s="28" t="s">
        <v>656</v>
      </c>
      <c r="F100" s="28" t="s">
        <v>565</v>
      </c>
      <c r="G100" s="29" t="s">
        <v>527</v>
      </c>
      <c r="H100" s="28"/>
      <c r="I100" s="28">
        <v>0</v>
      </c>
    </row>
    <row r="101" spans="2:9" ht="35.4" x14ac:dyDescent="0.55000000000000004">
      <c r="B101" s="28" t="s">
        <v>5</v>
      </c>
      <c r="C101" s="28" t="s">
        <v>655</v>
      </c>
      <c r="D101" s="28" t="s">
        <v>580</v>
      </c>
      <c r="E101" s="28" t="s">
        <v>657</v>
      </c>
      <c r="F101" s="28" t="s">
        <v>484</v>
      </c>
      <c r="G101" s="29">
        <v>0</v>
      </c>
      <c r="H101" s="28"/>
      <c r="I101" s="28" t="s">
        <v>503</v>
      </c>
    </row>
    <row r="102" spans="2:9" ht="53.1" x14ac:dyDescent="0.55000000000000004">
      <c r="B102" s="28" t="s">
        <v>5</v>
      </c>
      <c r="C102" s="28" t="s">
        <v>655</v>
      </c>
      <c r="D102" s="28" t="s">
        <v>9</v>
      </c>
      <c r="E102" s="28" t="s">
        <v>658</v>
      </c>
      <c r="F102" s="28" t="s">
        <v>12</v>
      </c>
      <c r="G102" s="29">
        <v>1</v>
      </c>
      <c r="H102" s="28" t="s">
        <v>659</v>
      </c>
      <c r="I102" s="28" t="s">
        <v>660</v>
      </c>
    </row>
    <row r="103" spans="2:9" ht="17.7" x14ac:dyDescent="0.55000000000000004">
      <c r="B103" s="28" t="s">
        <v>5</v>
      </c>
      <c r="C103" s="28" t="s">
        <v>655</v>
      </c>
      <c r="D103" s="28" t="s">
        <v>21</v>
      </c>
      <c r="E103" s="28" t="s">
        <v>661</v>
      </c>
      <c r="F103" s="28" t="s">
        <v>7</v>
      </c>
      <c r="G103" s="29">
        <v>0</v>
      </c>
      <c r="H103" s="28"/>
      <c r="I103" s="28" t="s">
        <v>485</v>
      </c>
    </row>
    <row r="104" spans="2:9" ht="35.4" x14ac:dyDescent="0.55000000000000004">
      <c r="B104" s="28" t="s">
        <v>5</v>
      </c>
      <c r="C104" s="28" t="s">
        <v>662</v>
      </c>
      <c r="D104" s="28" t="s">
        <v>30</v>
      </c>
      <c r="E104" s="28" t="s">
        <v>663</v>
      </c>
      <c r="F104" s="28" t="s">
        <v>484</v>
      </c>
      <c r="G104" s="29">
        <v>0</v>
      </c>
      <c r="H104" s="28"/>
      <c r="I104" s="28" t="s">
        <v>573</v>
      </c>
    </row>
  </sheetData>
  <autoFilter ref="B3:M4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B1:J158"/>
  <sheetViews>
    <sheetView showGridLines="0" tabSelected="1" workbookViewId="0">
      <pane ySplit="2" topLeftCell="A3" activePane="bottomLeft" state="frozenSplit"/>
      <selection pane="bottomLeft" activeCell="B1" sqref="B1"/>
    </sheetView>
  </sheetViews>
  <sheetFormatPr baseColWidth="10" defaultRowHeight="14.4" x14ac:dyDescent="0.55000000000000004"/>
  <cols>
    <col min="1" max="1" width="4" customWidth="1"/>
    <col min="2" max="2" width="10.68359375" customWidth="1"/>
    <col min="3" max="3" width="17.15625" customWidth="1"/>
    <col min="4" max="4" width="7.578125" style="12" customWidth="1"/>
    <col min="5" max="5" width="57.41796875" customWidth="1"/>
    <col min="6" max="7" width="13.26171875" customWidth="1"/>
    <col min="8" max="8" width="9.41796875" bestFit="1" customWidth="1"/>
    <col min="9" max="9" width="6.15625" bestFit="1" customWidth="1"/>
    <col min="10" max="10" width="7.83984375" customWidth="1"/>
  </cols>
  <sheetData>
    <row r="1" spans="2:10" x14ac:dyDescent="0.55000000000000004">
      <c r="B1" s="1" t="s">
        <v>94</v>
      </c>
    </row>
    <row r="2" spans="2:10" ht="22.8" x14ac:dyDescent="0.55000000000000004">
      <c r="B2" s="15" t="s">
        <v>45</v>
      </c>
      <c r="C2" s="15" t="s">
        <v>46</v>
      </c>
      <c r="D2" s="15" t="s">
        <v>47</v>
      </c>
      <c r="E2" s="15" t="s">
        <v>48</v>
      </c>
      <c r="F2" s="15" t="s">
        <v>49</v>
      </c>
      <c r="G2" s="16" t="s">
        <v>50</v>
      </c>
      <c r="H2" s="17" t="s">
        <v>51</v>
      </c>
      <c r="I2" s="17" t="s">
        <v>52</v>
      </c>
      <c r="J2" s="17" t="s">
        <v>53</v>
      </c>
    </row>
    <row r="3" spans="2:10" x14ac:dyDescent="0.55000000000000004">
      <c r="B3" s="18" t="s">
        <v>5</v>
      </c>
      <c r="C3" s="18" t="s">
        <v>54</v>
      </c>
      <c r="D3" s="18">
        <v>1</v>
      </c>
      <c r="E3" s="18" t="s">
        <v>330</v>
      </c>
      <c r="F3" s="18" t="s">
        <v>218</v>
      </c>
      <c r="G3" s="19" t="s">
        <v>331</v>
      </c>
      <c r="H3" s="20">
        <v>28</v>
      </c>
      <c r="I3" s="20">
        <v>33</v>
      </c>
      <c r="J3" s="20">
        <v>5</v>
      </c>
    </row>
    <row r="4" spans="2:10" x14ac:dyDescent="0.55000000000000004">
      <c r="B4" s="21" t="s">
        <v>17</v>
      </c>
      <c r="C4" s="21" t="s">
        <v>54</v>
      </c>
      <c r="D4" s="21">
        <v>2</v>
      </c>
      <c r="E4" s="21" t="s">
        <v>180</v>
      </c>
      <c r="F4" s="21" t="s">
        <v>181</v>
      </c>
      <c r="G4" s="22">
        <v>20</v>
      </c>
      <c r="H4" s="23">
        <v>20</v>
      </c>
      <c r="I4" s="23">
        <v>0</v>
      </c>
      <c r="J4" s="23">
        <v>-20</v>
      </c>
    </row>
    <row r="5" spans="2:10" x14ac:dyDescent="0.55000000000000004">
      <c r="B5" s="24" t="s">
        <v>13</v>
      </c>
      <c r="C5" s="24" t="s">
        <v>182</v>
      </c>
      <c r="D5" s="24">
        <v>3</v>
      </c>
      <c r="E5" s="24" t="s">
        <v>184</v>
      </c>
      <c r="F5" s="24" t="s">
        <v>185</v>
      </c>
      <c r="G5" s="25">
        <v>14</v>
      </c>
      <c r="H5" s="26">
        <v>0</v>
      </c>
      <c r="I5" s="26">
        <v>14</v>
      </c>
      <c r="J5" s="26">
        <v>14</v>
      </c>
    </row>
    <row r="6" spans="2:10" x14ac:dyDescent="0.55000000000000004">
      <c r="B6" s="24" t="s">
        <v>13</v>
      </c>
      <c r="C6" s="24" t="s">
        <v>182</v>
      </c>
      <c r="D6" s="24">
        <v>7</v>
      </c>
      <c r="E6" s="24" t="s">
        <v>186</v>
      </c>
      <c r="F6" s="24" t="s">
        <v>187</v>
      </c>
      <c r="G6" s="25">
        <v>10</v>
      </c>
      <c r="H6" s="26">
        <v>0</v>
      </c>
      <c r="I6" s="26">
        <v>10</v>
      </c>
      <c r="J6" s="26">
        <v>10</v>
      </c>
    </row>
    <row r="7" spans="2:10" x14ac:dyDescent="0.55000000000000004">
      <c r="B7" s="21" t="s">
        <v>17</v>
      </c>
      <c r="C7" s="21" t="s">
        <v>56</v>
      </c>
      <c r="D7" s="21">
        <v>2</v>
      </c>
      <c r="E7" s="21" t="s">
        <v>188</v>
      </c>
      <c r="F7" s="21" t="s">
        <v>8</v>
      </c>
      <c r="G7" s="22">
        <v>56</v>
      </c>
      <c r="H7" s="23">
        <v>56</v>
      </c>
      <c r="I7" s="23">
        <v>0</v>
      </c>
      <c r="J7" s="23">
        <v>-56</v>
      </c>
    </row>
    <row r="8" spans="2:10" x14ac:dyDescent="0.55000000000000004">
      <c r="B8" s="18" t="s">
        <v>5</v>
      </c>
      <c r="C8" s="18" t="s">
        <v>189</v>
      </c>
      <c r="D8" s="18">
        <v>1</v>
      </c>
      <c r="E8" s="18" t="s">
        <v>332</v>
      </c>
      <c r="F8" s="18" t="s">
        <v>333</v>
      </c>
      <c r="G8" s="19" t="s">
        <v>334</v>
      </c>
      <c r="H8" s="20">
        <v>58</v>
      </c>
      <c r="I8" s="20">
        <v>57</v>
      </c>
      <c r="J8" s="20">
        <v>-1</v>
      </c>
    </row>
    <row r="9" spans="2:10" x14ac:dyDescent="0.55000000000000004">
      <c r="B9" s="18" t="s">
        <v>5</v>
      </c>
      <c r="C9" s="18" t="s">
        <v>189</v>
      </c>
      <c r="D9" s="18">
        <v>1</v>
      </c>
      <c r="E9" s="18" t="s">
        <v>320</v>
      </c>
      <c r="F9" s="18" t="s">
        <v>207</v>
      </c>
      <c r="G9" s="19" t="s">
        <v>321</v>
      </c>
      <c r="H9" s="20">
        <v>65</v>
      </c>
      <c r="I9" s="20">
        <v>108</v>
      </c>
      <c r="J9" s="20">
        <v>43</v>
      </c>
    </row>
    <row r="10" spans="2:10" x14ac:dyDescent="0.55000000000000004">
      <c r="B10" s="18" t="s">
        <v>5</v>
      </c>
      <c r="C10" s="18" t="s">
        <v>189</v>
      </c>
      <c r="D10" s="18">
        <v>3</v>
      </c>
      <c r="E10" s="18" t="s">
        <v>184</v>
      </c>
      <c r="F10" s="18" t="s">
        <v>185</v>
      </c>
      <c r="G10" s="19" t="s">
        <v>335</v>
      </c>
      <c r="H10" s="20">
        <v>20</v>
      </c>
      <c r="I10" s="20">
        <v>26</v>
      </c>
      <c r="J10" s="20">
        <v>6</v>
      </c>
    </row>
    <row r="11" spans="2:10" x14ac:dyDescent="0.55000000000000004">
      <c r="B11" s="18" t="s">
        <v>5</v>
      </c>
      <c r="C11" s="18" t="s">
        <v>336</v>
      </c>
      <c r="D11" s="18">
        <v>2</v>
      </c>
      <c r="E11" s="18" t="s">
        <v>337</v>
      </c>
      <c r="F11" s="18" t="s">
        <v>338</v>
      </c>
      <c r="G11" s="19" t="s">
        <v>339</v>
      </c>
      <c r="H11" s="20">
        <v>23</v>
      </c>
      <c r="I11" s="20">
        <v>19</v>
      </c>
      <c r="J11" s="20">
        <v>-4</v>
      </c>
    </row>
    <row r="12" spans="2:10" x14ac:dyDescent="0.55000000000000004">
      <c r="B12" s="18" t="s">
        <v>5</v>
      </c>
      <c r="C12" s="18" t="s">
        <v>336</v>
      </c>
      <c r="D12" s="18">
        <v>3</v>
      </c>
      <c r="E12" s="18" t="s">
        <v>184</v>
      </c>
      <c r="F12" s="18" t="s">
        <v>185</v>
      </c>
      <c r="G12" s="19" t="s">
        <v>340</v>
      </c>
      <c r="H12" s="20">
        <v>33</v>
      </c>
      <c r="I12" s="20">
        <v>38</v>
      </c>
      <c r="J12" s="20">
        <v>5</v>
      </c>
    </row>
    <row r="13" spans="2:10" x14ac:dyDescent="0.55000000000000004">
      <c r="B13" s="18" t="s">
        <v>5</v>
      </c>
      <c r="C13" s="18" t="s">
        <v>336</v>
      </c>
      <c r="D13" s="18">
        <v>7</v>
      </c>
      <c r="E13" s="18" t="s">
        <v>186</v>
      </c>
      <c r="F13" s="18" t="s">
        <v>187</v>
      </c>
      <c r="G13" s="19" t="s">
        <v>341</v>
      </c>
      <c r="H13" s="20">
        <v>29</v>
      </c>
      <c r="I13" s="20">
        <v>30</v>
      </c>
      <c r="J13" s="20">
        <v>1</v>
      </c>
    </row>
    <row r="14" spans="2:10" x14ac:dyDescent="0.55000000000000004">
      <c r="B14" s="18" t="s">
        <v>5</v>
      </c>
      <c r="C14" s="18" t="s">
        <v>190</v>
      </c>
      <c r="D14" s="18">
        <v>1</v>
      </c>
      <c r="E14" s="18" t="s">
        <v>55</v>
      </c>
      <c r="F14" s="18" t="s">
        <v>95</v>
      </c>
      <c r="G14" s="19" t="s">
        <v>342</v>
      </c>
      <c r="H14" s="20">
        <v>46</v>
      </c>
      <c r="I14" s="20">
        <v>70</v>
      </c>
      <c r="J14" s="20">
        <v>24</v>
      </c>
    </row>
    <row r="15" spans="2:10" x14ac:dyDescent="0.55000000000000004">
      <c r="B15" s="18" t="s">
        <v>5</v>
      </c>
      <c r="C15" s="18" t="s">
        <v>190</v>
      </c>
      <c r="D15" s="18">
        <v>3</v>
      </c>
      <c r="E15" s="18" t="s">
        <v>184</v>
      </c>
      <c r="F15" s="18" t="s">
        <v>185</v>
      </c>
      <c r="G15" s="19" t="s">
        <v>343</v>
      </c>
      <c r="H15" s="20">
        <v>18</v>
      </c>
      <c r="I15" s="20">
        <v>26</v>
      </c>
      <c r="J15" s="20">
        <v>8</v>
      </c>
    </row>
    <row r="16" spans="2:10" x14ac:dyDescent="0.55000000000000004">
      <c r="B16" s="18" t="s">
        <v>5</v>
      </c>
      <c r="C16" s="18" t="s">
        <v>191</v>
      </c>
      <c r="D16" s="18">
        <v>2</v>
      </c>
      <c r="E16" s="18" t="s">
        <v>192</v>
      </c>
      <c r="F16" s="18" t="s">
        <v>193</v>
      </c>
      <c r="G16" s="19" t="s">
        <v>194</v>
      </c>
      <c r="H16" s="20">
        <v>35</v>
      </c>
      <c r="I16" s="20">
        <v>30</v>
      </c>
      <c r="J16" s="20">
        <v>-5</v>
      </c>
    </row>
    <row r="17" spans="2:10" x14ac:dyDescent="0.55000000000000004">
      <c r="B17" s="24" t="s">
        <v>13</v>
      </c>
      <c r="C17" s="24" t="s">
        <v>191</v>
      </c>
      <c r="D17" s="24">
        <v>2</v>
      </c>
      <c r="E17" s="24" t="s">
        <v>344</v>
      </c>
      <c r="F17" s="24" t="s">
        <v>345</v>
      </c>
      <c r="G17" s="25">
        <v>1</v>
      </c>
      <c r="H17" s="26">
        <v>0</v>
      </c>
      <c r="I17" s="26">
        <v>1</v>
      </c>
      <c r="J17" s="26">
        <v>1</v>
      </c>
    </row>
    <row r="18" spans="2:10" x14ac:dyDescent="0.55000000000000004">
      <c r="B18" s="18" t="s">
        <v>5</v>
      </c>
      <c r="C18" s="18" t="s">
        <v>191</v>
      </c>
      <c r="D18" s="18">
        <v>1</v>
      </c>
      <c r="E18" s="18" t="s">
        <v>195</v>
      </c>
      <c r="F18" s="18" t="s">
        <v>196</v>
      </c>
      <c r="G18" s="19" t="s">
        <v>197</v>
      </c>
      <c r="H18" s="20">
        <v>7</v>
      </c>
      <c r="I18" s="20">
        <v>8</v>
      </c>
      <c r="J18" s="20">
        <v>1</v>
      </c>
    </row>
    <row r="19" spans="2:10" x14ac:dyDescent="0.55000000000000004">
      <c r="B19" s="24" t="s">
        <v>13</v>
      </c>
      <c r="C19" s="24" t="s">
        <v>191</v>
      </c>
      <c r="D19" s="24">
        <v>1</v>
      </c>
      <c r="E19" s="24" t="s">
        <v>346</v>
      </c>
      <c r="F19" s="24" t="s">
        <v>347</v>
      </c>
      <c r="G19" s="25">
        <v>2</v>
      </c>
      <c r="H19" s="26">
        <v>0</v>
      </c>
      <c r="I19" s="26">
        <v>2</v>
      </c>
      <c r="J19" s="26">
        <v>2</v>
      </c>
    </row>
    <row r="20" spans="2:10" x14ac:dyDescent="0.55000000000000004">
      <c r="B20" s="24" t="s">
        <v>13</v>
      </c>
      <c r="C20" s="24" t="s">
        <v>191</v>
      </c>
      <c r="D20" s="24">
        <v>2</v>
      </c>
      <c r="E20" s="24" t="s">
        <v>348</v>
      </c>
      <c r="F20" s="24" t="s">
        <v>349</v>
      </c>
      <c r="G20" s="25" t="s">
        <v>76</v>
      </c>
      <c r="H20" s="26">
        <v>0</v>
      </c>
      <c r="I20" s="26" t="s">
        <v>76</v>
      </c>
      <c r="J20" s="26" t="s">
        <v>76</v>
      </c>
    </row>
    <row r="21" spans="2:10" x14ac:dyDescent="0.55000000000000004">
      <c r="B21" s="18" t="s">
        <v>5</v>
      </c>
      <c r="C21" s="18" t="s">
        <v>191</v>
      </c>
      <c r="D21" s="18">
        <v>3</v>
      </c>
      <c r="E21" s="18" t="s">
        <v>184</v>
      </c>
      <c r="F21" s="18" t="s">
        <v>185</v>
      </c>
      <c r="G21" s="19" t="s">
        <v>198</v>
      </c>
      <c r="H21" s="20">
        <v>20</v>
      </c>
      <c r="I21" s="20">
        <v>24</v>
      </c>
      <c r="J21" s="20">
        <v>4</v>
      </c>
    </row>
    <row r="22" spans="2:10" x14ac:dyDescent="0.55000000000000004">
      <c r="B22" s="18" t="s">
        <v>5</v>
      </c>
      <c r="C22" s="18" t="s">
        <v>199</v>
      </c>
      <c r="D22" s="18">
        <v>1</v>
      </c>
      <c r="E22" s="18" t="s">
        <v>200</v>
      </c>
      <c r="F22" s="18" t="s">
        <v>201</v>
      </c>
      <c r="G22" s="19" t="s">
        <v>350</v>
      </c>
      <c r="H22" s="20">
        <v>99</v>
      </c>
      <c r="I22" s="20">
        <v>104</v>
      </c>
      <c r="J22" s="20">
        <v>5</v>
      </c>
    </row>
    <row r="23" spans="2:10" x14ac:dyDescent="0.55000000000000004">
      <c r="B23" s="18" t="s">
        <v>5</v>
      </c>
      <c r="C23" s="18" t="s">
        <v>199</v>
      </c>
      <c r="D23" s="18">
        <v>2</v>
      </c>
      <c r="E23" s="18" t="s">
        <v>200</v>
      </c>
      <c r="F23" s="18" t="s">
        <v>201</v>
      </c>
      <c r="G23" s="19" t="s">
        <v>202</v>
      </c>
      <c r="H23" s="20">
        <v>26</v>
      </c>
      <c r="I23" s="20">
        <v>20</v>
      </c>
      <c r="J23" s="20">
        <v>-6</v>
      </c>
    </row>
    <row r="24" spans="2:10" x14ac:dyDescent="0.55000000000000004">
      <c r="B24" s="18" t="s">
        <v>5</v>
      </c>
      <c r="C24" s="18" t="s">
        <v>199</v>
      </c>
      <c r="D24" s="18">
        <v>3</v>
      </c>
      <c r="E24" s="18" t="s">
        <v>184</v>
      </c>
      <c r="F24" s="18" t="s">
        <v>185</v>
      </c>
      <c r="G24" s="19" t="s">
        <v>351</v>
      </c>
      <c r="H24" s="20">
        <v>14</v>
      </c>
      <c r="I24" s="20">
        <v>17</v>
      </c>
      <c r="J24" s="20">
        <v>3</v>
      </c>
    </row>
    <row r="25" spans="2:10" x14ac:dyDescent="0.55000000000000004">
      <c r="B25" s="18" t="s">
        <v>5</v>
      </c>
      <c r="C25" s="18" t="s">
        <v>352</v>
      </c>
      <c r="D25" s="18">
        <v>2</v>
      </c>
      <c r="E25" s="18" t="s">
        <v>211</v>
      </c>
      <c r="F25" s="18" t="s">
        <v>212</v>
      </c>
      <c r="G25" s="19" t="s">
        <v>353</v>
      </c>
      <c r="H25" s="20">
        <v>0</v>
      </c>
      <c r="I25" s="20">
        <v>46</v>
      </c>
      <c r="J25" s="20">
        <v>46</v>
      </c>
    </row>
    <row r="26" spans="2:10" x14ac:dyDescent="0.55000000000000004">
      <c r="B26" s="18" t="s">
        <v>5</v>
      </c>
      <c r="C26" s="18" t="s">
        <v>58</v>
      </c>
      <c r="D26" s="18">
        <v>1</v>
      </c>
      <c r="E26" s="18" t="s">
        <v>203</v>
      </c>
      <c r="F26" s="18" t="s">
        <v>204</v>
      </c>
      <c r="G26" s="19" t="s">
        <v>354</v>
      </c>
      <c r="H26" s="20">
        <v>64</v>
      </c>
      <c r="I26" s="20">
        <v>74</v>
      </c>
      <c r="J26" s="20">
        <v>10</v>
      </c>
    </row>
    <row r="27" spans="2:10" x14ac:dyDescent="0.55000000000000004">
      <c r="B27" s="18" t="s">
        <v>5</v>
      </c>
      <c r="C27" s="18" t="s">
        <v>58</v>
      </c>
      <c r="D27" s="18">
        <v>2</v>
      </c>
      <c r="E27" s="18" t="s">
        <v>203</v>
      </c>
      <c r="F27" s="18" t="s">
        <v>204</v>
      </c>
      <c r="G27" s="19" t="s">
        <v>355</v>
      </c>
      <c r="H27" s="20">
        <v>85</v>
      </c>
      <c r="I27" s="20">
        <v>127</v>
      </c>
      <c r="J27" s="20">
        <v>42</v>
      </c>
    </row>
    <row r="28" spans="2:10" x14ac:dyDescent="0.55000000000000004">
      <c r="B28" s="18" t="s">
        <v>5</v>
      </c>
      <c r="C28" s="18" t="s">
        <v>58</v>
      </c>
      <c r="D28" s="18">
        <v>3</v>
      </c>
      <c r="E28" s="18" t="s">
        <v>184</v>
      </c>
      <c r="F28" s="18" t="s">
        <v>185</v>
      </c>
      <c r="G28" s="19" t="s">
        <v>356</v>
      </c>
      <c r="H28" s="20">
        <v>37</v>
      </c>
      <c r="I28" s="20">
        <v>40</v>
      </c>
      <c r="J28" s="20">
        <v>3</v>
      </c>
    </row>
    <row r="29" spans="2:10" x14ac:dyDescent="0.55000000000000004">
      <c r="B29" s="18" t="s">
        <v>5</v>
      </c>
      <c r="C29" s="18" t="s">
        <v>205</v>
      </c>
      <c r="D29" s="18">
        <v>1</v>
      </c>
      <c r="E29" s="18" t="s">
        <v>206</v>
      </c>
      <c r="F29" s="18" t="s">
        <v>207</v>
      </c>
      <c r="G29" s="19" t="s">
        <v>208</v>
      </c>
      <c r="H29" s="20">
        <v>45</v>
      </c>
      <c r="I29" s="20">
        <v>82</v>
      </c>
      <c r="J29" s="20">
        <v>37</v>
      </c>
    </row>
    <row r="30" spans="2:10" x14ac:dyDescent="0.55000000000000004">
      <c r="B30" s="18" t="s">
        <v>5</v>
      </c>
      <c r="C30" s="18" t="s">
        <v>205</v>
      </c>
      <c r="D30" s="18">
        <v>2</v>
      </c>
      <c r="E30" s="18" t="s">
        <v>209</v>
      </c>
      <c r="F30" s="18" t="s">
        <v>209</v>
      </c>
      <c r="G30" s="19" t="s">
        <v>210</v>
      </c>
      <c r="H30" s="20">
        <v>34</v>
      </c>
      <c r="I30" s="20">
        <v>0</v>
      </c>
      <c r="J30" s="20">
        <v>-34</v>
      </c>
    </row>
    <row r="31" spans="2:10" x14ac:dyDescent="0.55000000000000004">
      <c r="B31" s="24" t="s">
        <v>13</v>
      </c>
      <c r="C31" s="24" t="s">
        <v>59</v>
      </c>
      <c r="D31" s="24">
        <v>2</v>
      </c>
      <c r="E31" s="24" t="s">
        <v>211</v>
      </c>
      <c r="F31" s="24" t="s">
        <v>212</v>
      </c>
      <c r="G31" s="25">
        <v>35</v>
      </c>
      <c r="H31" s="26">
        <v>0</v>
      </c>
      <c r="I31" s="26">
        <v>35</v>
      </c>
      <c r="J31" s="26">
        <v>35</v>
      </c>
    </row>
    <row r="32" spans="2:10" x14ac:dyDescent="0.55000000000000004">
      <c r="B32" s="24" t="s">
        <v>13</v>
      </c>
      <c r="C32" s="24" t="s">
        <v>59</v>
      </c>
      <c r="D32" s="24">
        <v>2</v>
      </c>
      <c r="E32" s="24" t="s">
        <v>213</v>
      </c>
      <c r="F32" s="24" t="s">
        <v>214</v>
      </c>
      <c r="G32" s="25">
        <v>10</v>
      </c>
      <c r="H32" s="26">
        <v>0</v>
      </c>
      <c r="I32" s="26">
        <v>10</v>
      </c>
      <c r="J32" s="26">
        <v>10</v>
      </c>
    </row>
    <row r="33" spans="2:10" x14ac:dyDescent="0.55000000000000004">
      <c r="B33" s="18" t="s">
        <v>5</v>
      </c>
      <c r="C33" s="18" t="s">
        <v>357</v>
      </c>
      <c r="D33" s="18">
        <v>1</v>
      </c>
      <c r="E33" s="18" t="s">
        <v>313</v>
      </c>
      <c r="F33" s="18" t="s">
        <v>201</v>
      </c>
      <c r="G33" s="19" t="s">
        <v>358</v>
      </c>
      <c r="H33" s="20">
        <v>62</v>
      </c>
      <c r="I33" s="20">
        <v>60</v>
      </c>
      <c r="J33" s="20">
        <v>-2</v>
      </c>
    </row>
    <row r="34" spans="2:10" x14ac:dyDescent="0.55000000000000004">
      <c r="B34" s="18" t="s">
        <v>5</v>
      </c>
      <c r="C34" s="18" t="s">
        <v>357</v>
      </c>
      <c r="D34" s="18">
        <v>3</v>
      </c>
      <c r="E34" s="18" t="s">
        <v>184</v>
      </c>
      <c r="F34" s="18" t="s">
        <v>185</v>
      </c>
      <c r="G34" s="19" t="s">
        <v>359</v>
      </c>
      <c r="H34" s="20">
        <v>14</v>
      </c>
      <c r="I34" s="20">
        <v>16</v>
      </c>
      <c r="J34" s="20">
        <v>2</v>
      </c>
    </row>
    <row r="35" spans="2:10" x14ac:dyDescent="0.55000000000000004">
      <c r="B35" s="18" t="s">
        <v>5</v>
      </c>
      <c r="C35" s="18" t="s">
        <v>61</v>
      </c>
      <c r="D35" s="18">
        <v>2</v>
      </c>
      <c r="E35" s="18" t="s">
        <v>183</v>
      </c>
      <c r="F35" s="18" t="s">
        <v>215</v>
      </c>
      <c r="G35" s="19" t="s">
        <v>360</v>
      </c>
      <c r="H35" s="20">
        <v>16</v>
      </c>
      <c r="I35" s="20">
        <v>0</v>
      </c>
      <c r="J35" s="20">
        <v>-16</v>
      </c>
    </row>
    <row r="36" spans="2:10" x14ac:dyDescent="0.55000000000000004">
      <c r="B36" s="18" t="s">
        <v>5</v>
      </c>
      <c r="C36" s="18" t="s">
        <v>61</v>
      </c>
      <c r="D36" s="18">
        <v>3</v>
      </c>
      <c r="E36" s="18" t="s">
        <v>184</v>
      </c>
      <c r="F36" s="18" t="s">
        <v>185</v>
      </c>
      <c r="G36" s="19" t="s">
        <v>361</v>
      </c>
      <c r="H36" s="20">
        <v>25</v>
      </c>
      <c r="I36" s="20">
        <v>28</v>
      </c>
      <c r="J36" s="20">
        <v>3</v>
      </c>
    </row>
    <row r="37" spans="2:10" x14ac:dyDescent="0.55000000000000004">
      <c r="B37" s="18" t="s">
        <v>5</v>
      </c>
      <c r="C37" s="18" t="s">
        <v>216</v>
      </c>
      <c r="D37" s="18">
        <v>1</v>
      </c>
      <c r="E37" s="18" t="s">
        <v>217</v>
      </c>
      <c r="F37" s="18" t="s">
        <v>218</v>
      </c>
      <c r="G37" s="19" t="s">
        <v>362</v>
      </c>
      <c r="H37" s="20">
        <v>8</v>
      </c>
      <c r="I37" s="20" t="s">
        <v>266</v>
      </c>
      <c r="J37" s="20" t="s">
        <v>363</v>
      </c>
    </row>
    <row r="38" spans="2:10" x14ac:dyDescent="0.55000000000000004">
      <c r="B38" s="18" t="s">
        <v>5</v>
      </c>
      <c r="C38" s="18" t="s">
        <v>216</v>
      </c>
      <c r="D38" s="18">
        <v>2</v>
      </c>
      <c r="E38" s="18" t="s">
        <v>188</v>
      </c>
      <c r="F38" s="18" t="s">
        <v>218</v>
      </c>
      <c r="G38" s="19" t="s">
        <v>220</v>
      </c>
      <c r="H38" s="20">
        <v>47</v>
      </c>
      <c r="I38" s="20">
        <v>41</v>
      </c>
      <c r="J38" s="20">
        <v>-6</v>
      </c>
    </row>
    <row r="39" spans="2:10" x14ac:dyDescent="0.55000000000000004">
      <c r="B39" s="18" t="s">
        <v>5</v>
      </c>
      <c r="C39" s="18" t="s">
        <v>216</v>
      </c>
      <c r="D39" s="18">
        <v>1</v>
      </c>
      <c r="E39" s="18" t="s">
        <v>221</v>
      </c>
      <c r="F39" s="18" t="s">
        <v>222</v>
      </c>
      <c r="G39" s="19" t="s">
        <v>223</v>
      </c>
      <c r="H39" s="20">
        <v>2</v>
      </c>
      <c r="I39" s="20">
        <v>0</v>
      </c>
      <c r="J39" s="20">
        <v>-2</v>
      </c>
    </row>
    <row r="40" spans="2:10" x14ac:dyDescent="0.55000000000000004">
      <c r="B40" s="18" t="s">
        <v>5</v>
      </c>
      <c r="C40" s="18" t="s">
        <v>216</v>
      </c>
      <c r="D40" s="18">
        <v>3</v>
      </c>
      <c r="E40" s="18" t="s">
        <v>184</v>
      </c>
      <c r="F40" s="18" t="s">
        <v>185</v>
      </c>
      <c r="G40" s="19" t="s">
        <v>224</v>
      </c>
      <c r="H40" s="20">
        <v>19</v>
      </c>
      <c r="I40" s="20" t="s">
        <v>219</v>
      </c>
      <c r="J40" s="20" t="s">
        <v>72</v>
      </c>
    </row>
    <row r="41" spans="2:10" x14ac:dyDescent="0.55000000000000004">
      <c r="B41" s="18" t="s">
        <v>5</v>
      </c>
      <c r="C41" s="18" t="s">
        <v>364</v>
      </c>
      <c r="D41" s="18">
        <v>1</v>
      </c>
      <c r="E41" s="18" t="s">
        <v>365</v>
      </c>
      <c r="F41" s="18" t="s">
        <v>218</v>
      </c>
      <c r="G41" s="19" t="s">
        <v>366</v>
      </c>
      <c r="H41" s="20">
        <v>161</v>
      </c>
      <c r="I41" s="20" t="s">
        <v>367</v>
      </c>
      <c r="J41" s="20" t="s">
        <v>368</v>
      </c>
    </row>
    <row r="42" spans="2:10" x14ac:dyDescent="0.55000000000000004">
      <c r="B42" s="24" t="s">
        <v>13</v>
      </c>
      <c r="C42" s="24" t="s">
        <v>369</v>
      </c>
      <c r="D42" s="24">
        <v>2</v>
      </c>
      <c r="E42" s="24" t="s">
        <v>370</v>
      </c>
      <c r="F42" s="24" t="s">
        <v>371</v>
      </c>
      <c r="G42" s="25">
        <v>3</v>
      </c>
      <c r="H42" s="26">
        <v>0</v>
      </c>
      <c r="I42" s="26">
        <v>3</v>
      </c>
      <c r="J42" s="26">
        <v>3</v>
      </c>
    </row>
    <row r="43" spans="2:10" x14ac:dyDescent="0.55000000000000004">
      <c r="B43" s="18" t="s">
        <v>5</v>
      </c>
      <c r="C43" s="18" t="s">
        <v>369</v>
      </c>
      <c r="D43" s="18">
        <v>3</v>
      </c>
      <c r="E43" s="18" t="s">
        <v>184</v>
      </c>
      <c r="F43" s="18" t="s">
        <v>185</v>
      </c>
      <c r="G43" s="19" t="s">
        <v>372</v>
      </c>
      <c r="H43" s="20">
        <v>14</v>
      </c>
      <c r="I43" s="20">
        <v>23</v>
      </c>
      <c r="J43" s="20">
        <v>9</v>
      </c>
    </row>
    <row r="44" spans="2:10" x14ac:dyDescent="0.55000000000000004">
      <c r="B44" s="18" t="s">
        <v>5</v>
      </c>
      <c r="C44" s="18" t="s">
        <v>373</v>
      </c>
      <c r="D44" s="18">
        <v>1</v>
      </c>
      <c r="E44" s="18" t="s">
        <v>374</v>
      </c>
      <c r="F44" s="18" t="s">
        <v>375</v>
      </c>
      <c r="G44" s="19" t="s">
        <v>376</v>
      </c>
      <c r="H44" s="20">
        <v>117</v>
      </c>
      <c r="I44" s="20">
        <v>116</v>
      </c>
      <c r="J44" s="20">
        <v>-1</v>
      </c>
    </row>
    <row r="45" spans="2:10" x14ac:dyDescent="0.55000000000000004">
      <c r="B45" s="24" t="s">
        <v>13</v>
      </c>
      <c r="C45" s="24" t="s">
        <v>64</v>
      </c>
      <c r="D45" s="24">
        <v>1</v>
      </c>
      <c r="E45" s="24" t="s">
        <v>235</v>
      </c>
      <c r="F45" s="24" t="s">
        <v>259</v>
      </c>
      <c r="G45" s="25" t="s">
        <v>225</v>
      </c>
      <c r="H45" s="26">
        <v>0</v>
      </c>
      <c r="I45" s="26" t="s">
        <v>225</v>
      </c>
      <c r="J45" s="26" t="s">
        <v>225</v>
      </c>
    </row>
    <row r="46" spans="2:10" x14ac:dyDescent="0.55000000000000004">
      <c r="B46" s="24" t="s">
        <v>13</v>
      </c>
      <c r="C46" s="24" t="s">
        <v>64</v>
      </c>
      <c r="D46" s="24">
        <v>1</v>
      </c>
      <c r="E46" s="24" t="s">
        <v>377</v>
      </c>
      <c r="F46" s="24" t="s">
        <v>378</v>
      </c>
      <c r="G46" s="25" t="s">
        <v>363</v>
      </c>
      <c r="H46" s="26">
        <v>0</v>
      </c>
      <c r="I46" s="26" t="s">
        <v>363</v>
      </c>
      <c r="J46" s="26" t="s">
        <v>363</v>
      </c>
    </row>
    <row r="47" spans="2:10" x14ac:dyDescent="0.55000000000000004">
      <c r="B47" s="18" t="s">
        <v>5</v>
      </c>
      <c r="C47" s="18" t="s">
        <v>379</v>
      </c>
      <c r="D47" s="18">
        <v>2</v>
      </c>
      <c r="E47" s="18" t="s">
        <v>180</v>
      </c>
      <c r="F47" s="18" t="s">
        <v>209</v>
      </c>
      <c r="G47" s="19" t="s">
        <v>380</v>
      </c>
      <c r="H47" s="20">
        <v>3</v>
      </c>
      <c r="I47" s="20">
        <v>0</v>
      </c>
      <c r="J47" s="20">
        <v>-3</v>
      </c>
    </row>
    <row r="48" spans="2:10" x14ac:dyDescent="0.55000000000000004">
      <c r="B48" s="18" t="s">
        <v>5</v>
      </c>
      <c r="C48" s="18" t="s">
        <v>65</v>
      </c>
      <c r="D48" s="18">
        <v>1</v>
      </c>
      <c r="E48" s="18" t="s">
        <v>226</v>
      </c>
      <c r="F48" s="18" t="s">
        <v>201</v>
      </c>
      <c r="G48" s="19" t="s">
        <v>227</v>
      </c>
      <c r="H48" s="20">
        <v>26</v>
      </c>
      <c r="I48" s="20">
        <v>25</v>
      </c>
      <c r="J48" s="20">
        <v>-1</v>
      </c>
    </row>
    <row r="49" spans="2:10" x14ac:dyDescent="0.55000000000000004">
      <c r="B49" s="18" t="s">
        <v>5</v>
      </c>
      <c r="C49" s="18" t="s">
        <v>65</v>
      </c>
      <c r="D49" s="18">
        <v>5</v>
      </c>
      <c r="E49" s="18" t="s">
        <v>254</v>
      </c>
      <c r="F49" s="18" t="s">
        <v>229</v>
      </c>
      <c r="G49" s="19" t="s">
        <v>381</v>
      </c>
      <c r="H49" s="20">
        <v>0</v>
      </c>
      <c r="I49" s="20">
        <v>1</v>
      </c>
      <c r="J49" s="20">
        <v>1</v>
      </c>
    </row>
    <row r="50" spans="2:10" x14ac:dyDescent="0.55000000000000004">
      <c r="B50" s="18" t="s">
        <v>5</v>
      </c>
      <c r="C50" s="18" t="s">
        <v>65</v>
      </c>
      <c r="D50" s="18">
        <v>5</v>
      </c>
      <c r="E50" s="18" t="s">
        <v>228</v>
      </c>
      <c r="F50" s="18" t="s">
        <v>229</v>
      </c>
      <c r="G50" s="19" t="s">
        <v>230</v>
      </c>
      <c r="H50" s="20">
        <v>8</v>
      </c>
      <c r="I50" s="20">
        <v>9</v>
      </c>
      <c r="J50" s="20">
        <v>1</v>
      </c>
    </row>
    <row r="51" spans="2:10" x14ac:dyDescent="0.55000000000000004">
      <c r="B51" s="18" t="s">
        <v>5</v>
      </c>
      <c r="C51" s="18" t="s">
        <v>382</v>
      </c>
      <c r="D51" s="18">
        <v>1</v>
      </c>
      <c r="E51" s="18" t="s">
        <v>203</v>
      </c>
      <c r="F51" s="18" t="s">
        <v>204</v>
      </c>
      <c r="G51" s="19" t="s">
        <v>383</v>
      </c>
      <c r="H51" s="20">
        <v>5</v>
      </c>
      <c r="I51" s="20">
        <v>6</v>
      </c>
      <c r="J51" s="20">
        <v>1</v>
      </c>
    </row>
    <row r="52" spans="2:10" x14ac:dyDescent="0.55000000000000004">
      <c r="B52" s="18" t="s">
        <v>5</v>
      </c>
      <c r="C52" s="18" t="s">
        <v>382</v>
      </c>
      <c r="D52" s="18">
        <v>1</v>
      </c>
      <c r="E52" s="18" t="s">
        <v>384</v>
      </c>
      <c r="F52" s="18" t="s">
        <v>239</v>
      </c>
      <c r="G52" s="19" t="s">
        <v>381</v>
      </c>
      <c r="H52" s="20">
        <v>0</v>
      </c>
      <c r="I52" s="20">
        <v>1</v>
      </c>
      <c r="J52" s="20">
        <v>1</v>
      </c>
    </row>
    <row r="53" spans="2:10" x14ac:dyDescent="0.55000000000000004">
      <c r="B53" s="18" t="s">
        <v>5</v>
      </c>
      <c r="C53" s="18" t="s">
        <v>382</v>
      </c>
      <c r="D53" s="18">
        <v>2</v>
      </c>
      <c r="E53" s="18" t="s">
        <v>203</v>
      </c>
      <c r="F53" s="18" t="s">
        <v>204</v>
      </c>
      <c r="G53" s="19" t="s">
        <v>385</v>
      </c>
      <c r="H53" s="20">
        <v>0</v>
      </c>
      <c r="I53" s="20">
        <v>4</v>
      </c>
      <c r="J53" s="20">
        <v>4</v>
      </c>
    </row>
    <row r="54" spans="2:10" x14ac:dyDescent="0.55000000000000004">
      <c r="B54" s="18" t="s">
        <v>5</v>
      </c>
      <c r="C54" s="18" t="s">
        <v>382</v>
      </c>
      <c r="D54" s="18">
        <v>3</v>
      </c>
      <c r="E54" s="18" t="s">
        <v>184</v>
      </c>
      <c r="F54" s="18" t="s">
        <v>185</v>
      </c>
      <c r="G54" s="19" t="s">
        <v>386</v>
      </c>
      <c r="H54" s="20">
        <v>23</v>
      </c>
      <c r="I54" s="20">
        <v>24</v>
      </c>
      <c r="J54" s="20">
        <v>1</v>
      </c>
    </row>
    <row r="55" spans="2:10" x14ac:dyDescent="0.55000000000000004">
      <c r="B55" s="18" t="s">
        <v>5</v>
      </c>
      <c r="C55" s="18" t="s">
        <v>231</v>
      </c>
      <c r="D55" s="18">
        <v>1</v>
      </c>
      <c r="E55" s="18" t="s">
        <v>232</v>
      </c>
      <c r="F55" s="18" t="s">
        <v>201</v>
      </c>
      <c r="G55" s="19" t="s">
        <v>233</v>
      </c>
      <c r="H55" s="20">
        <v>55</v>
      </c>
      <c r="I55" s="20">
        <v>76</v>
      </c>
      <c r="J55" s="20">
        <v>21</v>
      </c>
    </row>
    <row r="56" spans="2:10" x14ac:dyDescent="0.55000000000000004">
      <c r="B56" s="24" t="s">
        <v>13</v>
      </c>
      <c r="C56" s="24" t="s">
        <v>231</v>
      </c>
      <c r="D56" s="24">
        <v>1</v>
      </c>
      <c r="E56" s="24" t="s">
        <v>217</v>
      </c>
      <c r="F56" s="24" t="s">
        <v>218</v>
      </c>
      <c r="G56" s="25">
        <v>1</v>
      </c>
      <c r="H56" s="26">
        <v>0</v>
      </c>
      <c r="I56" s="26">
        <v>1</v>
      </c>
      <c r="J56" s="26">
        <v>1</v>
      </c>
    </row>
    <row r="57" spans="2:10" x14ac:dyDescent="0.55000000000000004">
      <c r="B57" s="18" t="s">
        <v>5</v>
      </c>
      <c r="C57" s="18" t="s">
        <v>231</v>
      </c>
      <c r="D57" s="18">
        <v>3</v>
      </c>
      <c r="E57" s="18" t="s">
        <v>184</v>
      </c>
      <c r="F57" s="18" t="s">
        <v>185</v>
      </c>
      <c r="G57" s="19" t="s">
        <v>234</v>
      </c>
      <c r="H57" s="20">
        <v>14</v>
      </c>
      <c r="I57" s="20">
        <v>15</v>
      </c>
      <c r="J57" s="20">
        <v>1</v>
      </c>
    </row>
    <row r="58" spans="2:10" x14ac:dyDescent="0.55000000000000004">
      <c r="B58" s="18" t="s">
        <v>5</v>
      </c>
      <c r="C58" s="18" t="s">
        <v>67</v>
      </c>
      <c r="D58" s="18">
        <v>1</v>
      </c>
      <c r="E58" s="18" t="s">
        <v>235</v>
      </c>
      <c r="F58" s="18" t="s">
        <v>259</v>
      </c>
      <c r="G58" s="19" t="s">
        <v>236</v>
      </c>
      <c r="H58" s="20">
        <v>0</v>
      </c>
      <c r="I58" s="20">
        <v>7</v>
      </c>
      <c r="J58" s="20">
        <v>7</v>
      </c>
    </row>
    <row r="59" spans="2:10" x14ac:dyDescent="0.55000000000000004">
      <c r="B59" s="24" t="s">
        <v>13</v>
      </c>
      <c r="C59" s="24" t="s">
        <v>67</v>
      </c>
      <c r="D59" s="24">
        <v>2</v>
      </c>
      <c r="E59" s="24" t="s">
        <v>387</v>
      </c>
      <c r="F59" s="24" t="s">
        <v>388</v>
      </c>
      <c r="G59" s="25">
        <v>9</v>
      </c>
      <c r="H59" s="26">
        <v>0</v>
      </c>
      <c r="I59" s="26">
        <v>9</v>
      </c>
      <c r="J59" s="26">
        <v>9</v>
      </c>
    </row>
    <row r="60" spans="2:10" x14ac:dyDescent="0.55000000000000004">
      <c r="B60" s="24" t="s">
        <v>13</v>
      </c>
      <c r="C60" s="24" t="s">
        <v>237</v>
      </c>
      <c r="D60" s="24">
        <v>3</v>
      </c>
      <c r="E60" s="24" t="s">
        <v>184</v>
      </c>
      <c r="F60" s="24" t="s">
        <v>8</v>
      </c>
      <c r="G60" s="25">
        <v>14</v>
      </c>
      <c r="H60" s="26">
        <v>0</v>
      </c>
      <c r="I60" s="26">
        <v>14</v>
      </c>
      <c r="J60" s="26">
        <v>14</v>
      </c>
    </row>
    <row r="61" spans="2:10" x14ac:dyDescent="0.55000000000000004">
      <c r="B61" s="24" t="s">
        <v>13</v>
      </c>
      <c r="C61" s="24" t="s">
        <v>237</v>
      </c>
      <c r="D61" s="24">
        <v>7</v>
      </c>
      <c r="E61" s="24" t="s">
        <v>186</v>
      </c>
      <c r="F61" s="24" t="s">
        <v>187</v>
      </c>
      <c r="G61" s="25">
        <v>10</v>
      </c>
      <c r="H61" s="26">
        <v>0</v>
      </c>
      <c r="I61" s="26">
        <v>10</v>
      </c>
      <c r="J61" s="26">
        <v>10</v>
      </c>
    </row>
    <row r="62" spans="2:10" x14ac:dyDescent="0.55000000000000004">
      <c r="B62" s="18" t="s">
        <v>5</v>
      </c>
      <c r="C62" s="18" t="s">
        <v>68</v>
      </c>
      <c r="D62" s="18">
        <v>1</v>
      </c>
      <c r="E62" s="18" t="s">
        <v>389</v>
      </c>
      <c r="F62" s="18" t="s">
        <v>390</v>
      </c>
      <c r="G62" s="19" t="s">
        <v>391</v>
      </c>
      <c r="H62" s="20">
        <v>11</v>
      </c>
      <c r="I62" s="20">
        <v>2</v>
      </c>
      <c r="J62" s="20">
        <v>-9</v>
      </c>
    </row>
    <row r="63" spans="2:10" x14ac:dyDescent="0.55000000000000004">
      <c r="B63" s="24" t="s">
        <v>13</v>
      </c>
      <c r="C63" s="24" t="s">
        <v>68</v>
      </c>
      <c r="D63" s="24">
        <v>1</v>
      </c>
      <c r="E63" s="24" t="s">
        <v>392</v>
      </c>
      <c r="F63" s="24" t="s">
        <v>393</v>
      </c>
      <c r="G63" s="25">
        <v>9</v>
      </c>
      <c r="H63" s="26">
        <v>0</v>
      </c>
      <c r="I63" s="26">
        <v>9</v>
      </c>
      <c r="J63" s="26">
        <v>9</v>
      </c>
    </row>
    <row r="64" spans="2:10" x14ac:dyDescent="0.55000000000000004">
      <c r="B64" s="18" t="s">
        <v>5</v>
      </c>
      <c r="C64" s="18" t="s">
        <v>68</v>
      </c>
      <c r="D64" s="18">
        <v>1</v>
      </c>
      <c r="E64" s="18" t="s">
        <v>238</v>
      </c>
      <c r="F64" s="18" t="s">
        <v>394</v>
      </c>
      <c r="G64" s="19" t="s">
        <v>240</v>
      </c>
      <c r="H64" s="20">
        <v>6</v>
      </c>
      <c r="I64" s="20">
        <v>9</v>
      </c>
      <c r="J64" s="20">
        <v>3</v>
      </c>
    </row>
    <row r="65" spans="2:10" x14ac:dyDescent="0.55000000000000004">
      <c r="B65" s="18" t="s">
        <v>5</v>
      </c>
      <c r="C65" s="18" t="s">
        <v>68</v>
      </c>
      <c r="D65" s="18">
        <v>1</v>
      </c>
      <c r="E65" s="18" t="s">
        <v>235</v>
      </c>
      <c r="F65" s="18" t="s">
        <v>259</v>
      </c>
      <c r="G65" s="19" t="s">
        <v>395</v>
      </c>
      <c r="H65" s="20" t="s">
        <v>76</v>
      </c>
      <c r="I65" s="20" t="s">
        <v>225</v>
      </c>
      <c r="J65" s="20">
        <v>2</v>
      </c>
    </row>
    <row r="66" spans="2:10" x14ac:dyDescent="0.55000000000000004">
      <c r="B66" s="21" t="s">
        <v>17</v>
      </c>
      <c r="C66" s="21" t="s">
        <v>68</v>
      </c>
      <c r="D66" s="21">
        <v>1</v>
      </c>
      <c r="E66" s="21" t="s">
        <v>241</v>
      </c>
      <c r="F66" s="21" t="s">
        <v>242</v>
      </c>
      <c r="G66" s="22">
        <v>6</v>
      </c>
      <c r="H66" s="23">
        <v>6</v>
      </c>
      <c r="I66" s="23">
        <v>0</v>
      </c>
      <c r="J66" s="23">
        <v>-6</v>
      </c>
    </row>
    <row r="67" spans="2:10" x14ac:dyDescent="0.55000000000000004">
      <c r="B67" s="18" t="s">
        <v>5</v>
      </c>
      <c r="C67" s="18" t="s">
        <v>68</v>
      </c>
      <c r="D67" s="18">
        <v>1</v>
      </c>
      <c r="E67" s="18" t="s">
        <v>243</v>
      </c>
      <c r="F67" s="18" t="s">
        <v>396</v>
      </c>
      <c r="G67" s="19" t="s">
        <v>244</v>
      </c>
      <c r="H67" s="20">
        <v>10</v>
      </c>
      <c r="I67" s="20">
        <v>17</v>
      </c>
      <c r="J67" s="20">
        <v>7</v>
      </c>
    </row>
    <row r="68" spans="2:10" x14ac:dyDescent="0.55000000000000004">
      <c r="B68" s="24" t="s">
        <v>13</v>
      </c>
      <c r="C68" s="24" t="s">
        <v>68</v>
      </c>
      <c r="D68" s="24">
        <v>2</v>
      </c>
      <c r="E68" s="24" t="s">
        <v>238</v>
      </c>
      <c r="F68" s="24" t="s">
        <v>394</v>
      </c>
      <c r="G68" s="25">
        <v>12</v>
      </c>
      <c r="H68" s="26">
        <v>0</v>
      </c>
      <c r="I68" s="26">
        <v>12</v>
      </c>
      <c r="J68" s="26">
        <v>12</v>
      </c>
    </row>
    <row r="69" spans="2:10" x14ac:dyDescent="0.55000000000000004">
      <c r="B69" s="21" t="s">
        <v>17</v>
      </c>
      <c r="C69" s="21" t="s">
        <v>68</v>
      </c>
      <c r="D69" s="21">
        <v>2</v>
      </c>
      <c r="E69" s="21" t="s">
        <v>245</v>
      </c>
      <c r="F69" s="21" t="s">
        <v>246</v>
      </c>
      <c r="G69" s="22">
        <v>20</v>
      </c>
      <c r="H69" s="23">
        <v>20</v>
      </c>
      <c r="I69" s="23">
        <v>0</v>
      </c>
      <c r="J69" s="23">
        <v>-20</v>
      </c>
    </row>
    <row r="70" spans="2:10" x14ac:dyDescent="0.55000000000000004">
      <c r="B70" s="24" t="s">
        <v>13</v>
      </c>
      <c r="C70" s="24" t="s">
        <v>397</v>
      </c>
      <c r="D70" s="24">
        <v>1</v>
      </c>
      <c r="E70" s="24" t="s">
        <v>398</v>
      </c>
      <c r="F70" s="24" t="s">
        <v>399</v>
      </c>
      <c r="G70" s="25">
        <v>14</v>
      </c>
      <c r="H70" s="26">
        <v>0</v>
      </c>
      <c r="I70" s="26">
        <v>14</v>
      </c>
      <c r="J70" s="26">
        <v>14</v>
      </c>
    </row>
    <row r="71" spans="2:10" x14ac:dyDescent="0.55000000000000004">
      <c r="B71" s="18" t="s">
        <v>5</v>
      </c>
      <c r="C71" s="18" t="s">
        <v>69</v>
      </c>
      <c r="D71" s="18">
        <v>1</v>
      </c>
      <c r="E71" s="18" t="s">
        <v>247</v>
      </c>
      <c r="F71" s="18" t="s">
        <v>248</v>
      </c>
      <c r="G71" s="19" t="s">
        <v>249</v>
      </c>
      <c r="H71" s="20" t="s">
        <v>250</v>
      </c>
      <c r="I71" s="20">
        <v>58</v>
      </c>
      <c r="J71" s="20" t="s">
        <v>368</v>
      </c>
    </row>
    <row r="72" spans="2:10" x14ac:dyDescent="0.55000000000000004">
      <c r="B72" s="18" t="s">
        <v>5</v>
      </c>
      <c r="C72" s="18" t="s">
        <v>69</v>
      </c>
      <c r="D72" s="18">
        <v>1</v>
      </c>
      <c r="E72" s="18" t="s">
        <v>251</v>
      </c>
      <c r="F72" s="18" t="s">
        <v>248</v>
      </c>
      <c r="G72" s="19" t="s">
        <v>252</v>
      </c>
      <c r="H72" s="20">
        <v>24</v>
      </c>
      <c r="I72" s="20">
        <v>17</v>
      </c>
      <c r="J72" s="20">
        <v>-7</v>
      </c>
    </row>
    <row r="73" spans="2:10" x14ac:dyDescent="0.55000000000000004">
      <c r="B73" s="18" t="s">
        <v>5</v>
      </c>
      <c r="C73" s="18" t="s">
        <v>69</v>
      </c>
      <c r="D73" s="18">
        <v>3</v>
      </c>
      <c r="E73" s="18" t="s">
        <v>184</v>
      </c>
      <c r="F73" s="18" t="s">
        <v>185</v>
      </c>
      <c r="G73" s="19" t="s">
        <v>253</v>
      </c>
      <c r="H73" s="20">
        <v>2</v>
      </c>
      <c r="I73" s="20">
        <v>4</v>
      </c>
      <c r="J73" s="20">
        <v>2</v>
      </c>
    </row>
    <row r="74" spans="2:10" x14ac:dyDescent="0.55000000000000004">
      <c r="B74" s="18" t="s">
        <v>5</v>
      </c>
      <c r="C74" s="18" t="s">
        <v>69</v>
      </c>
      <c r="D74" s="18">
        <v>5</v>
      </c>
      <c r="E74" s="18" t="s">
        <v>254</v>
      </c>
      <c r="F74" s="18" t="s">
        <v>229</v>
      </c>
      <c r="G74" s="19" t="s">
        <v>255</v>
      </c>
      <c r="H74" s="20">
        <v>3</v>
      </c>
      <c r="I74" s="20" t="s">
        <v>77</v>
      </c>
      <c r="J74" s="20" t="s">
        <v>72</v>
      </c>
    </row>
    <row r="75" spans="2:10" x14ac:dyDescent="0.55000000000000004">
      <c r="B75" s="18" t="s">
        <v>5</v>
      </c>
      <c r="C75" s="18" t="s">
        <v>400</v>
      </c>
      <c r="D75" s="18">
        <v>1</v>
      </c>
      <c r="E75" s="18" t="s">
        <v>398</v>
      </c>
      <c r="F75" s="18" t="s">
        <v>399</v>
      </c>
      <c r="G75" s="19" t="s">
        <v>401</v>
      </c>
      <c r="H75" s="20">
        <v>0</v>
      </c>
      <c r="I75" s="20">
        <v>9</v>
      </c>
      <c r="J75" s="20">
        <v>9</v>
      </c>
    </row>
    <row r="76" spans="2:10" x14ac:dyDescent="0.55000000000000004">
      <c r="B76" s="24" t="s">
        <v>13</v>
      </c>
      <c r="C76" s="24" t="s">
        <v>256</v>
      </c>
      <c r="D76" s="24">
        <v>2</v>
      </c>
      <c r="E76" s="24" t="s">
        <v>344</v>
      </c>
      <c r="F76" s="24" t="s">
        <v>345</v>
      </c>
      <c r="G76" s="25" t="s">
        <v>76</v>
      </c>
      <c r="H76" s="26">
        <v>0</v>
      </c>
      <c r="I76" s="26" t="s">
        <v>76</v>
      </c>
      <c r="J76" s="26" t="s">
        <v>76</v>
      </c>
    </row>
    <row r="77" spans="2:10" x14ac:dyDescent="0.55000000000000004">
      <c r="B77" s="18" t="s">
        <v>5</v>
      </c>
      <c r="C77" s="18" t="s">
        <v>256</v>
      </c>
      <c r="D77" s="18">
        <v>1</v>
      </c>
      <c r="E77" s="18" t="s">
        <v>195</v>
      </c>
      <c r="F77" s="18" t="s">
        <v>196</v>
      </c>
      <c r="G77" s="19" t="s">
        <v>257</v>
      </c>
      <c r="H77" s="20">
        <v>16</v>
      </c>
      <c r="I77" s="20">
        <v>17</v>
      </c>
      <c r="J77" s="20">
        <v>1</v>
      </c>
    </row>
    <row r="78" spans="2:10" x14ac:dyDescent="0.55000000000000004">
      <c r="B78" s="18" t="s">
        <v>5</v>
      </c>
      <c r="C78" s="18" t="s">
        <v>256</v>
      </c>
      <c r="D78" s="18">
        <v>2</v>
      </c>
      <c r="E78" s="18" t="s">
        <v>192</v>
      </c>
      <c r="F78" s="18" t="s">
        <v>193</v>
      </c>
      <c r="G78" s="19" t="s">
        <v>258</v>
      </c>
      <c r="H78" s="20">
        <v>49</v>
      </c>
      <c r="I78" s="20">
        <v>44</v>
      </c>
      <c r="J78" s="20">
        <v>-5</v>
      </c>
    </row>
    <row r="79" spans="2:10" x14ac:dyDescent="0.55000000000000004">
      <c r="B79" s="18" t="s">
        <v>5</v>
      </c>
      <c r="C79" s="18" t="s">
        <v>256</v>
      </c>
      <c r="D79" s="18">
        <v>1</v>
      </c>
      <c r="E79" s="18" t="s">
        <v>235</v>
      </c>
      <c r="F79" s="18" t="s">
        <v>259</v>
      </c>
      <c r="G79" s="19" t="s">
        <v>260</v>
      </c>
      <c r="H79" s="20" t="s">
        <v>76</v>
      </c>
      <c r="I79" s="20">
        <v>8</v>
      </c>
      <c r="J79" s="20" t="s">
        <v>77</v>
      </c>
    </row>
    <row r="80" spans="2:10" x14ac:dyDescent="0.55000000000000004">
      <c r="B80" s="24" t="s">
        <v>13</v>
      </c>
      <c r="C80" s="24" t="s">
        <v>256</v>
      </c>
      <c r="D80" s="24">
        <v>1</v>
      </c>
      <c r="E80" s="24" t="s">
        <v>346</v>
      </c>
      <c r="F80" s="24" t="s">
        <v>347</v>
      </c>
      <c r="G80" s="25">
        <v>3</v>
      </c>
      <c r="H80" s="26">
        <v>0</v>
      </c>
      <c r="I80" s="26">
        <v>3</v>
      </c>
      <c r="J80" s="26">
        <v>3</v>
      </c>
    </row>
    <row r="81" spans="2:10" x14ac:dyDescent="0.55000000000000004">
      <c r="B81" s="24" t="s">
        <v>13</v>
      </c>
      <c r="C81" s="24" t="s">
        <v>256</v>
      </c>
      <c r="D81" s="24">
        <v>2</v>
      </c>
      <c r="E81" s="24" t="s">
        <v>348</v>
      </c>
      <c r="F81" s="24" t="s">
        <v>349</v>
      </c>
      <c r="G81" s="25">
        <v>9</v>
      </c>
      <c r="H81" s="26">
        <v>0</v>
      </c>
      <c r="I81" s="26">
        <v>9</v>
      </c>
      <c r="J81" s="26">
        <v>9</v>
      </c>
    </row>
    <row r="82" spans="2:10" x14ac:dyDescent="0.55000000000000004">
      <c r="B82" s="18" t="s">
        <v>5</v>
      </c>
      <c r="C82" s="18" t="s">
        <v>256</v>
      </c>
      <c r="D82" s="18">
        <v>3</v>
      </c>
      <c r="E82" s="18" t="s">
        <v>184</v>
      </c>
      <c r="F82" s="18" t="s">
        <v>185</v>
      </c>
      <c r="G82" s="19" t="s">
        <v>402</v>
      </c>
      <c r="H82" s="20">
        <v>14</v>
      </c>
      <c r="I82" s="20">
        <v>22</v>
      </c>
      <c r="J82" s="20">
        <v>8</v>
      </c>
    </row>
    <row r="83" spans="2:10" x14ac:dyDescent="0.55000000000000004">
      <c r="B83" s="18" t="s">
        <v>5</v>
      </c>
      <c r="C83" s="18" t="s">
        <v>403</v>
      </c>
      <c r="D83" s="18">
        <v>1</v>
      </c>
      <c r="E83" s="18" t="s">
        <v>203</v>
      </c>
      <c r="F83" s="18" t="s">
        <v>204</v>
      </c>
      <c r="G83" s="19" t="s">
        <v>404</v>
      </c>
      <c r="H83" s="20">
        <v>24</v>
      </c>
      <c r="I83" s="20">
        <v>28</v>
      </c>
      <c r="J83" s="20">
        <v>4</v>
      </c>
    </row>
    <row r="84" spans="2:10" x14ac:dyDescent="0.55000000000000004">
      <c r="B84" s="18" t="s">
        <v>5</v>
      </c>
      <c r="C84" s="18" t="s">
        <v>403</v>
      </c>
      <c r="D84" s="18">
        <v>2</v>
      </c>
      <c r="E84" s="18" t="s">
        <v>203</v>
      </c>
      <c r="F84" s="18" t="s">
        <v>204</v>
      </c>
      <c r="G84" s="19" t="s">
        <v>405</v>
      </c>
      <c r="H84" s="20">
        <v>40</v>
      </c>
      <c r="I84" s="20">
        <v>14</v>
      </c>
      <c r="J84" s="20">
        <v>-26</v>
      </c>
    </row>
    <row r="85" spans="2:10" x14ac:dyDescent="0.55000000000000004">
      <c r="B85" s="24" t="s">
        <v>13</v>
      </c>
      <c r="C85" s="24" t="s">
        <v>403</v>
      </c>
      <c r="D85" s="24">
        <v>2</v>
      </c>
      <c r="E85" s="24" t="s">
        <v>406</v>
      </c>
      <c r="F85" s="24" t="s">
        <v>294</v>
      </c>
      <c r="G85" s="25" t="s">
        <v>407</v>
      </c>
      <c r="H85" s="26">
        <v>0</v>
      </c>
      <c r="I85" s="26" t="s">
        <v>407</v>
      </c>
      <c r="J85" s="26" t="s">
        <v>407</v>
      </c>
    </row>
    <row r="86" spans="2:10" x14ac:dyDescent="0.55000000000000004">
      <c r="B86" s="18" t="s">
        <v>5</v>
      </c>
      <c r="C86" s="18" t="s">
        <v>73</v>
      </c>
      <c r="D86" s="18">
        <v>3</v>
      </c>
      <c r="E86" s="18" t="s">
        <v>184</v>
      </c>
      <c r="F86" s="18" t="s">
        <v>185</v>
      </c>
      <c r="G86" s="19" t="s">
        <v>261</v>
      </c>
      <c r="H86" s="20">
        <v>22</v>
      </c>
      <c r="I86" s="20">
        <v>27</v>
      </c>
      <c r="J86" s="20">
        <v>5</v>
      </c>
    </row>
    <row r="87" spans="2:10" x14ac:dyDescent="0.55000000000000004">
      <c r="B87" s="18" t="s">
        <v>5</v>
      </c>
      <c r="C87" s="18" t="s">
        <v>408</v>
      </c>
      <c r="D87" s="18">
        <v>1</v>
      </c>
      <c r="E87" s="18" t="s">
        <v>409</v>
      </c>
      <c r="F87" s="18" t="s">
        <v>218</v>
      </c>
      <c r="G87" s="19" t="s">
        <v>410</v>
      </c>
      <c r="H87" s="20">
        <v>159</v>
      </c>
      <c r="I87" s="20">
        <v>167</v>
      </c>
      <c r="J87" s="20">
        <v>8</v>
      </c>
    </row>
    <row r="88" spans="2:10" x14ac:dyDescent="0.55000000000000004">
      <c r="B88" s="24" t="s">
        <v>13</v>
      </c>
      <c r="C88" s="24" t="s">
        <v>262</v>
      </c>
      <c r="D88" s="24">
        <v>1</v>
      </c>
      <c r="E88" s="24" t="s">
        <v>263</v>
      </c>
      <c r="F88" s="24" t="s">
        <v>215</v>
      </c>
      <c r="G88" s="25">
        <v>12</v>
      </c>
      <c r="H88" s="26">
        <v>0</v>
      </c>
      <c r="I88" s="26">
        <v>12</v>
      </c>
      <c r="J88" s="26">
        <v>12</v>
      </c>
    </row>
    <row r="89" spans="2:10" x14ac:dyDescent="0.55000000000000004">
      <c r="B89" s="24" t="s">
        <v>13</v>
      </c>
      <c r="C89" s="24" t="s">
        <v>262</v>
      </c>
      <c r="D89" s="24">
        <v>2</v>
      </c>
      <c r="E89" s="24" t="s">
        <v>387</v>
      </c>
      <c r="F89" s="24" t="s">
        <v>388</v>
      </c>
      <c r="G89" s="25">
        <v>85</v>
      </c>
      <c r="H89" s="26">
        <v>0</v>
      </c>
      <c r="I89" s="26">
        <v>85</v>
      </c>
      <c r="J89" s="26">
        <v>85</v>
      </c>
    </row>
    <row r="90" spans="2:10" x14ac:dyDescent="0.55000000000000004">
      <c r="B90" s="24" t="s">
        <v>13</v>
      </c>
      <c r="C90" s="24" t="s">
        <v>262</v>
      </c>
      <c r="D90" s="24">
        <v>2</v>
      </c>
      <c r="E90" s="24" t="s">
        <v>370</v>
      </c>
      <c r="F90" s="24" t="s">
        <v>371</v>
      </c>
      <c r="G90" s="25">
        <v>10</v>
      </c>
      <c r="H90" s="26">
        <v>0</v>
      </c>
      <c r="I90" s="26">
        <v>10</v>
      </c>
      <c r="J90" s="26">
        <v>10</v>
      </c>
    </row>
    <row r="91" spans="2:10" x14ac:dyDescent="0.55000000000000004">
      <c r="B91" s="21" t="s">
        <v>17</v>
      </c>
      <c r="C91" s="21" t="s">
        <v>262</v>
      </c>
      <c r="D91" s="21">
        <v>2</v>
      </c>
      <c r="E91" s="21" t="s">
        <v>245</v>
      </c>
      <c r="F91" s="21" t="s">
        <v>246</v>
      </c>
      <c r="G91" s="22">
        <v>40</v>
      </c>
      <c r="H91" s="23">
        <v>40</v>
      </c>
      <c r="I91" s="23">
        <v>0</v>
      </c>
      <c r="J91" s="23">
        <v>-40</v>
      </c>
    </row>
    <row r="92" spans="2:10" x14ac:dyDescent="0.55000000000000004">
      <c r="B92" s="18" t="s">
        <v>5</v>
      </c>
      <c r="C92" s="18" t="s">
        <v>411</v>
      </c>
      <c r="D92" s="18">
        <v>1</v>
      </c>
      <c r="E92" s="18" t="s">
        <v>203</v>
      </c>
      <c r="F92" s="18" t="s">
        <v>204</v>
      </c>
      <c r="G92" s="19" t="s">
        <v>412</v>
      </c>
      <c r="H92" s="20">
        <v>101</v>
      </c>
      <c r="I92" s="20">
        <v>76</v>
      </c>
      <c r="J92" s="20">
        <v>-25</v>
      </c>
    </row>
    <row r="93" spans="2:10" x14ac:dyDescent="0.55000000000000004">
      <c r="B93" s="18" t="s">
        <v>5</v>
      </c>
      <c r="C93" s="18" t="s">
        <v>411</v>
      </c>
      <c r="D93" s="18">
        <v>2</v>
      </c>
      <c r="E93" s="18" t="s">
        <v>203</v>
      </c>
      <c r="F93" s="18" t="s">
        <v>204</v>
      </c>
      <c r="G93" s="19" t="s">
        <v>413</v>
      </c>
      <c r="H93" s="20">
        <v>0</v>
      </c>
      <c r="I93" s="20">
        <v>26</v>
      </c>
      <c r="J93" s="20">
        <v>26</v>
      </c>
    </row>
    <row r="94" spans="2:10" x14ac:dyDescent="0.55000000000000004">
      <c r="B94" s="24" t="s">
        <v>13</v>
      </c>
      <c r="C94" s="24" t="s">
        <v>74</v>
      </c>
      <c r="D94" s="24">
        <v>2</v>
      </c>
      <c r="E94" s="24" t="s">
        <v>406</v>
      </c>
      <c r="F94" s="24" t="s">
        <v>294</v>
      </c>
      <c r="G94" s="25">
        <v>3</v>
      </c>
      <c r="H94" s="26">
        <v>0</v>
      </c>
      <c r="I94" s="26">
        <v>3</v>
      </c>
      <c r="J94" s="26">
        <v>3</v>
      </c>
    </row>
    <row r="95" spans="2:10" x14ac:dyDescent="0.55000000000000004">
      <c r="B95" s="21" t="s">
        <v>17</v>
      </c>
      <c r="C95" s="21" t="s">
        <v>74</v>
      </c>
      <c r="D95" s="21">
        <v>2</v>
      </c>
      <c r="E95" s="21" t="s">
        <v>245</v>
      </c>
      <c r="F95" s="21" t="s">
        <v>246</v>
      </c>
      <c r="G95" s="22">
        <v>8</v>
      </c>
      <c r="H95" s="23">
        <v>8</v>
      </c>
      <c r="I95" s="23">
        <v>0</v>
      </c>
      <c r="J95" s="23">
        <v>-8</v>
      </c>
    </row>
    <row r="96" spans="2:10" x14ac:dyDescent="0.55000000000000004">
      <c r="B96" s="18" t="s">
        <v>5</v>
      </c>
      <c r="C96" s="18" t="s">
        <v>78</v>
      </c>
      <c r="D96" s="18">
        <v>2</v>
      </c>
      <c r="E96" s="18" t="s">
        <v>232</v>
      </c>
      <c r="F96" s="18" t="s">
        <v>201</v>
      </c>
      <c r="G96" s="19" t="s">
        <v>264</v>
      </c>
      <c r="H96" s="20">
        <v>0</v>
      </c>
      <c r="I96" s="20">
        <v>10</v>
      </c>
      <c r="J96" s="20">
        <v>10</v>
      </c>
    </row>
    <row r="97" spans="2:10" x14ac:dyDescent="0.55000000000000004">
      <c r="B97" s="18" t="s">
        <v>5</v>
      </c>
      <c r="C97" s="18" t="s">
        <v>78</v>
      </c>
      <c r="D97" s="18">
        <v>1</v>
      </c>
      <c r="E97" s="18" t="s">
        <v>217</v>
      </c>
      <c r="F97" s="18" t="s">
        <v>218</v>
      </c>
      <c r="G97" s="19" t="s">
        <v>265</v>
      </c>
      <c r="H97" s="20" t="s">
        <v>266</v>
      </c>
      <c r="I97" s="20" t="s">
        <v>219</v>
      </c>
      <c r="J97" s="20">
        <v>1</v>
      </c>
    </row>
    <row r="98" spans="2:10" x14ac:dyDescent="0.55000000000000004">
      <c r="B98" s="18" t="s">
        <v>5</v>
      </c>
      <c r="C98" s="18" t="s">
        <v>78</v>
      </c>
      <c r="D98" s="18">
        <v>2</v>
      </c>
      <c r="E98" s="18" t="s">
        <v>188</v>
      </c>
      <c r="F98" s="18" t="s">
        <v>218</v>
      </c>
      <c r="G98" s="19" t="s">
        <v>267</v>
      </c>
      <c r="H98" s="20">
        <v>22</v>
      </c>
      <c r="I98" s="20">
        <v>21</v>
      </c>
      <c r="J98" s="20">
        <v>-1</v>
      </c>
    </row>
    <row r="99" spans="2:10" x14ac:dyDescent="0.55000000000000004">
      <c r="B99" s="24" t="s">
        <v>13</v>
      </c>
      <c r="C99" s="24" t="s">
        <v>268</v>
      </c>
      <c r="D99" s="24">
        <v>3</v>
      </c>
      <c r="E99" s="24" t="s">
        <v>184</v>
      </c>
      <c r="F99" s="24" t="s">
        <v>8</v>
      </c>
      <c r="G99" s="25">
        <v>14</v>
      </c>
      <c r="H99" s="26">
        <v>0</v>
      </c>
      <c r="I99" s="26">
        <v>14</v>
      </c>
      <c r="J99" s="26">
        <v>14</v>
      </c>
    </row>
    <row r="100" spans="2:10" x14ac:dyDescent="0.55000000000000004">
      <c r="B100" s="24" t="s">
        <v>13</v>
      </c>
      <c r="C100" s="24" t="s">
        <v>268</v>
      </c>
      <c r="D100" s="24">
        <v>7</v>
      </c>
      <c r="E100" s="24" t="s">
        <v>186</v>
      </c>
      <c r="F100" s="24" t="s">
        <v>187</v>
      </c>
      <c r="G100" s="25">
        <v>10</v>
      </c>
      <c r="H100" s="26">
        <v>0</v>
      </c>
      <c r="I100" s="26">
        <v>10</v>
      </c>
      <c r="J100" s="26">
        <v>10</v>
      </c>
    </row>
    <row r="101" spans="2:10" x14ac:dyDescent="0.55000000000000004">
      <c r="B101" s="18" t="s">
        <v>5</v>
      </c>
      <c r="C101" s="18" t="s">
        <v>79</v>
      </c>
      <c r="D101" s="18">
        <v>1</v>
      </c>
      <c r="E101" s="18" t="s">
        <v>322</v>
      </c>
      <c r="F101" s="18" t="s">
        <v>306</v>
      </c>
      <c r="G101" s="19" t="s">
        <v>323</v>
      </c>
      <c r="H101" s="20">
        <v>20</v>
      </c>
      <c r="I101" s="20">
        <v>11</v>
      </c>
      <c r="J101" s="20">
        <v>-9</v>
      </c>
    </row>
    <row r="102" spans="2:10" x14ac:dyDescent="0.55000000000000004">
      <c r="B102" s="18" t="s">
        <v>5</v>
      </c>
      <c r="C102" s="18" t="s">
        <v>79</v>
      </c>
      <c r="D102" s="18">
        <v>1</v>
      </c>
      <c r="E102" s="18" t="s">
        <v>414</v>
      </c>
      <c r="F102" s="18" t="s">
        <v>415</v>
      </c>
      <c r="G102" s="19" t="s">
        <v>416</v>
      </c>
      <c r="H102" s="20">
        <v>21</v>
      </c>
      <c r="I102" s="20">
        <v>17</v>
      </c>
      <c r="J102" s="20">
        <v>-4</v>
      </c>
    </row>
    <row r="103" spans="2:10" x14ac:dyDescent="0.55000000000000004">
      <c r="B103" s="18" t="s">
        <v>5</v>
      </c>
      <c r="C103" s="18" t="s">
        <v>79</v>
      </c>
      <c r="D103" s="18">
        <v>3</v>
      </c>
      <c r="E103" s="18" t="s">
        <v>184</v>
      </c>
      <c r="F103" s="18" t="s">
        <v>185</v>
      </c>
      <c r="G103" s="19" t="s">
        <v>70</v>
      </c>
      <c r="H103" s="20">
        <v>23</v>
      </c>
      <c r="I103" s="20" t="s">
        <v>71</v>
      </c>
      <c r="J103" s="20" t="s">
        <v>72</v>
      </c>
    </row>
    <row r="104" spans="2:10" x14ac:dyDescent="0.55000000000000004">
      <c r="B104" s="18" t="s">
        <v>5</v>
      </c>
      <c r="C104" s="18" t="s">
        <v>269</v>
      </c>
      <c r="D104" s="18">
        <v>1</v>
      </c>
      <c r="E104" s="18" t="s">
        <v>270</v>
      </c>
      <c r="F104" s="18" t="s">
        <v>201</v>
      </c>
      <c r="G104" s="19" t="s">
        <v>417</v>
      </c>
      <c r="H104" s="20">
        <v>63</v>
      </c>
      <c r="I104" s="20">
        <v>81</v>
      </c>
      <c r="J104" s="20">
        <v>18</v>
      </c>
    </row>
    <row r="105" spans="2:10" x14ac:dyDescent="0.55000000000000004">
      <c r="B105" s="18" t="s">
        <v>5</v>
      </c>
      <c r="C105" s="18" t="s">
        <v>269</v>
      </c>
      <c r="D105" s="18">
        <v>2</v>
      </c>
      <c r="E105" s="18" t="s">
        <v>270</v>
      </c>
      <c r="F105" s="18" t="s">
        <v>201</v>
      </c>
      <c r="G105" s="19" t="s">
        <v>271</v>
      </c>
      <c r="H105" s="20">
        <v>39</v>
      </c>
      <c r="I105" s="20">
        <v>20</v>
      </c>
      <c r="J105" s="20">
        <v>-19</v>
      </c>
    </row>
    <row r="106" spans="2:10" x14ac:dyDescent="0.55000000000000004">
      <c r="B106" s="18" t="s">
        <v>5</v>
      </c>
      <c r="C106" s="18" t="s">
        <v>269</v>
      </c>
      <c r="D106" s="18">
        <v>3</v>
      </c>
      <c r="E106" s="18" t="s">
        <v>184</v>
      </c>
      <c r="F106" s="18" t="s">
        <v>8</v>
      </c>
      <c r="G106" s="19" t="s">
        <v>234</v>
      </c>
      <c r="H106" s="20">
        <v>14</v>
      </c>
      <c r="I106" s="20">
        <v>15</v>
      </c>
      <c r="J106" s="20">
        <v>1</v>
      </c>
    </row>
    <row r="107" spans="2:10" x14ac:dyDescent="0.55000000000000004">
      <c r="B107" s="24" t="s">
        <v>13</v>
      </c>
      <c r="C107" s="24" t="s">
        <v>272</v>
      </c>
      <c r="D107" s="24">
        <v>3</v>
      </c>
      <c r="E107" s="24" t="s">
        <v>184</v>
      </c>
      <c r="F107" s="24" t="s">
        <v>8</v>
      </c>
      <c r="G107" s="25">
        <v>14</v>
      </c>
      <c r="H107" s="26">
        <v>0</v>
      </c>
      <c r="I107" s="26">
        <v>14</v>
      </c>
      <c r="J107" s="26">
        <v>14</v>
      </c>
    </row>
    <row r="108" spans="2:10" x14ac:dyDescent="0.55000000000000004">
      <c r="B108" s="24" t="s">
        <v>13</v>
      </c>
      <c r="C108" s="24" t="s">
        <v>272</v>
      </c>
      <c r="D108" s="24">
        <v>7</v>
      </c>
      <c r="E108" s="24" t="s">
        <v>186</v>
      </c>
      <c r="F108" s="24" t="s">
        <v>187</v>
      </c>
      <c r="G108" s="25">
        <v>10</v>
      </c>
      <c r="H108" s="26">
        <v>0</v>
      </c>
      <c r="I108" s="26">
        <v>10</v>
      </c>
      <c r="J108" s="26">
        <v>10</v>
      </c>
    </row>
    <row r="109" spans="2:10" x14ac:dyDescent="0.55000000000000004">
      <c r="B109" s="18" t="s">
        <v>5</v>
      </c>
      <c r="C109" s="18" t="s">
        <v>273</v>
      </c>
      <c r="D109" s="18">
        <v>3</v>
      </c>
      <c r="E109" s="18" t="s">
        <v>184</v>
      </c>
      <c r="F109" s="18" t="s">
        <v>185</v>
      </c>
      <c r="G109" s="19" t="s">
        <v>274</v>
      </c>
      <c r="H109" s="20">
        <v>16</v>
      </c>
      <c r="I109" s="20" t="s">
        <v>164</v>
      </c>
      <c r="J109" s="20" t="s">
        <v>368</v>
      </c>
    </row>
    <row r="110" spans="2:10" x14ac:dyDescent="0.55000000000000004">
      <c r="B110" s="18" t="s">
        <v>5</v>
      </c>
      <c r="C110" s="18" t="s">
        <v>273</v>
      </c>
      <c r="D110" s="18">
        <v>5</v>
      </c>
      <c r="E110" s="18" t="s">
        <v>254</v>
      </c>
      <c r="F110" s="18" t="s">
        <v>229</v>
      </c>
      <c r="G110" s="19" t="s">
        <v>275</v>
      </c>
      <c r="H110" s="20" t="s">
        <v>72</v>
      </c>
      <c r="I110" s="20">
        <v>1</v>
      </c>
      <c r="J110" s="20" t="s">
        <v>72</v>
      </c>
    </row>
    <row r="111" spans="2:10" x14ac:dyDescent="0.55000000000000004">
      <c r="B111" s="18" t="s">
        <v>5</v>
      </c>
      <c r="C111" s="18" t="s">
        <v>80</v>
      </c>
      <c r="D111" s="18">
        <v>1</v>
      </c>
      <c r="E111" s="18" t="s">
        <v>276</v>
      </c>
      <c r="F111" s="18" t="s">
        <v>218</v>
      </c>
      <c r="G111" s="19" t="s">
        <v>418</v>
      </c>
      <c r="H111" s="20">
        <v>53</v>
      </c>
      <c r="I111" s="20" t="s">
        <v>419</v>
      </c>
      <c r="J111" s="20" t="s">
        <v>363</v>
      </c>
    </row>
    <row r="112" spans="2:10" x14ac:dyDescent="0.55000000000000004">
      <c r="B112" s="18" t="s">
        <v>5</v>
      </c>
      <c r="C112" s="18" t="s">
        <v>80</v>
      </c>
      <c r="D112" s="18">
        <v>2</v>
      </c>
      <c r="E112" s="18" t="s">
        <v>276</v>
      </c>
      <c r="F112" s="18" t="s">
        <v>218</v>
      </c>
      <c r="G112" s="19" t="s">
        <v>420</v>
      </c>
      <c r="H112" s="20">
        <v>44</v>
      </c>
      <c r="I112" s="20">
        <v>35</v>
      </c>
      <c r="J112" s="20">
        <v>-9</v>
      </c>
    </row>
    <row r="113" spans="2:10" x14ac:dyDescent="0.55000000000000004">
      <c r="B113" s="24" t="s">
        <v>13</v>
      </c>
      <c r="C113" s="24" t="s">
        <v>80</v>
      </c>
      <c r="D113" s="24">
        <v>2</v>
      </c>
      <c r="E113" s="24" t="s">
        <v>421</v>
      </c>
      <c r="F113" s="24" t="s">
        <v>422</v>
      </c>
      <c r="G113" s="25" t="s">
        <v>60</v>
      </c>
      <c r="H113" s="26">
        <v>0</v>
      </c>
      <c r="I113" s="26" t="s">
        <v>60</v>
      </c>
      <c r="J113" s="26" t="s">
        <v>60</v>
      </c>
    </row>
    <row r="114" spans="2:10" x14ac:dyDescent="0.55000000000000004">
      <c r="B114" s="24" t="s">
        <v>13</v>
      </c>
      <c r="C114" s="24" t="s">
        <v>277</v>
      </c>
      <c r="D114" s="24">
        <v>1</v>
      </c>
      <c r="E114" s="24" t="s">
        <v>423</v>
      </c>
      <c r="F114" s="24" t="s">
        <v>424</v>
      </c>
      <c r="G114" s="25" t="s">
        <v>72</v>
      </c>
      <c r="H114" s="26">
        <v>0</v>
      </c>
      <c r="I114" s="26" t="s">
        <v>72</v>
      </c>
      <c r="J114" s="26" t="s">
        <v>72</v>
      </c>
    </row>
    <row r="115" spans="2:10" x14ac:dyDescent="0.55000000000000004">
      <c r="B115" s="24" t="s">
        <v>13</v>
      </c>
      <c r="C115" s="24" t="s">
        <v>277</v>
      </c>
      <c r="D115" s="24">
        <v>1</v>
      </c>
      <c r="E115" s="24" t="s">
        <v>195</v>
      </c>
      <c r="F115" s="24" t="s">
        <v>196</v>
      </c>
      <c r="G115" s="25" t="s">
        <v>72</v>
      </c>
      <c r="H115" s="26">
        <v>0</v>
      </c>
      <c r="I115" s="26" t="s">
        <v>72</v>
      </c>
      <c r="J115" s="26" t="s">
        <v>72</v>
      </c>
    </row>
    <row r="116" spans="2:10" x14ac:dyDescent="0.55000000000000004">
      <c r="B116" s="24" t="s">
        <v>13</v>
      </c>
      <c r="C116" s="24" t="s">
        <v>277</v>
      </c>
      <c r="D116" s="24">
        <v>2</v>
      </c>
      <c r="E116" s="24" t="s">
        <v>213</v>
      </c>
      <c r="F116" s="24" t="s">
        <v>214</v>
      </c>
      <c r="G116" s="25">
        <v>3</v>
      </c>
      <c r="H116" s="26">
        <v>0</v>
      </c>
      <c r="I116" s="26">
        <v>3</v>
      </c>
      <c r="J116" s="26">
        <v>3</v>
      </c>
    </row>
    <row r="117" spans="2:10" x14ac:dyDescent="0.55000000000000004">
      <c r="B117" s="18" t="s">
        <v>5</v>
      </c>
      <c r="C117" s="18" t="s">
        <v>82</v>
      </c>
      <c r="D117" s="18">
        <v>1</v>
      </c>
      <c r="E117" s="18" t="s">
        <v>425</v>
      </c>
      <c r="F117" s="18" t="s">
        <v>426</v>
      </c>
      <c r="G117" s="19" t="s">
        <v>427</v>
      </c>
      <c r="H117" s="20" t="s">
        <v>428</v>
      </c>
      <c r="I117" s="20" t="s">
        <v>429</v>
      </c>
      <c r="J117" s="20">
        <v>1</v>
      </c>
    </row>
    <row r="118" spans="2:10" x14ac:dyDescent="0.55000000000000004">
      <c r="B118" s="18" t="s">
        <v>5</v>
      </c>
      <c r="C118" s="18" t="s">
        <v>82</v>
      </c>
      <c r="D118" s="18">
        <v>2</v>
      </c>
      <c r="E118" s="18" t="s">
        <v>278</v>
      </c>
      <c r="F118" s="18" t="s">
        <v>8</v>
      </c>
      <c r="G118" s="19" t="s">
        <v>279</v>
      </c>
      <c r="H118" s="20">
        <v>41</v>
      </c>
      <c r="I118" s="20">
        <v>0</v>
      </c>
      <c r="J118" s="20">
        <v>-41</v>
      </c>
    </row>
    <row r="119" spans="2:10" x14ac:dyDescent="0.55000000000000004">
      <c r="B119" s="18" t="s">
        <v>5</v>
      </c>
      <c r="C119" s="18" t="s">
        <v>82</v>
      </c>
      <c r="D119" s="18">
        <v>3</v>
      </c>
      <c r="E119" s="18" t="s">
        <v>184</v>
      </c>
      <c r="F119" s="18" t="s">
        <v>185</v>
      </c>
      <c r="G119" s="19" t="s">
        <v>430</v>
      </c>
      <c r="H119" s="20">
        <v>15</v>
      </c>
      <c r="I119" s="20">
        <v>21</v>
      </c>
      <c r="J119" s="20">
        <v>6</v>
      </c>
    </row>
    <row r="120" spans="2:10" x14ac:dyDescent="0.55000000000000004">
      <c r="B120" s="18" t="s">
        <v>5</v>
      </c>
      <c r="C120" s="18" t="s">
        <v>83</v>
      </c>
      <c r="D120" s="18">
        <v>1</v>
      </c>
      <c r="E120" s="18" t="s">
        <v>280</v>
      </c>
      <c r="F120" s="18" t="s">
        <v>201</v>
      </c>
      <c r="G120" s="19" t="s">
        <v>281</v>
      </c>
      <c r="H120" s="20">
        <v>64</v>
      </c>
      <c r="I120" s="20">
        <v>123</v>
      </c>
      <c r="J120" s="20">
        <v>59</v>
      </c>
    </row>
    <row r="121" spans="2:10" x14ac:dyDescent="0.55000000000000004">
      <c r="B121" s="18" t="s">
        <v>5</v>
      </c>
      <c r="C121" s="18" t="s">
        <v>83</v>
      </c>
      <c r="D121" s="18">
        <v>2</v>
      </c>
      <c r="E121" s="18" t="s">
        <v>280</v>
      </c>
      <c r="F121" s="18" t="s">
        <v>201</v>
      </c>
      <c r="G121" s="19" t="s">
        <v>282</v>
      </c>
      <c r="H121" s="20">
        <v>24</v>
      </c>
      <c r="I121" s="20">
        <v>0</v>
      </c>
      <c r="J121" s="20">
        <v>-24</v>
      </c>
    </row>
    <row r="122" spans="2:10" x14ac:dyDescent="0.55000000000000004">
      <c r="B122" s="18" t="s">
        <v>5</v>
      </c>
      <c r="C122" s="18" t="s">
        <v>84</v>
      </c>
      <c r="D122" s="18">
        <v>1</v>
      </c>
      <c r="E122" s="18" t="s">
        <v>283</v>
      </c>
      <c r="F122" s="18" t="s">
        <v>284</v>
      </c>
      <c r="G122" s="19" t="s">
        <v>431</v>
      </c>
      <c r="H122" s="20" t="s">
        <v>285</v>
      </c>
      <c r="I122" s="20" t="s">
        <v>432</v>
      </c>
      <c r="J122" s="20" t="s">
        <v>433</v>
      </c>
    </row>
    <row r="123" spans="2:10" x14ac:dyDescent="0.55000000000000004">
      <c r="B123" s="18" t="s">
        <v>5</v>
      </c>
      <c r="C123" s="18" t="s">
        <v>84</v>
      </c>
      <c r="D123" s="18">
        <v>1</v>
      </c>
      <c r="E123" s="18" t="s">
        <v>289</v>
      </c>
      <c r="F123" s="18" t="s">
        <v>290</v>
      </c>
      <c r="G123" s="19" t="s">
        <v>291</v>
      </c>
      <c r="H123" s="20">
        <v>7</v>
      </c>
      <c r="I123" s="20">
        <v>17</v>
      </c>
      <c r="J123" s="20">
        <v>10</v>
      </c>
    </row>
    <row r="124" spans="2:10" x14ac:dyDescent="0.55000000000000004">
      <c r="B124" s="18" t="s">
        <v>5</v>
      </c>
      <c r="C124" s="18" t="s">
        <v>84</v>
      </c>
      <c r="D124" s="18">
        <v>1</v>
      </c>
      <c r="E124" s="18" t="s">
        <v>292</v>
      </c>
      <c r="F124" s="18" t="s">
        <v>284</v>
      </c>
      <c r="G124" s="19" t="s">
        <v>293</v>
      </c>
      <c r="H124" s="20">
        <v>37</v>
      </c>
      <c r="I124" s="20">
        <v>56</v>
      </c>
      <c r="J124" s="20">
        <v>19</v>
      </c>
    </row>
    <row r="125" spans="2:10" x14ac:dyDescent="0.55000000000000004">
      <c r="B125" s="18" t="s">
        <v>5</v>
      </c>
      <c r="C125" s="18" t="s">
        <v>84</v>
      </c>
      <c r="D125" s="18">
        <v>5</v>
      </c>
      <c r="E125" s="18" t="s">
        <v>254</v>
      </c>
      <c r="F125" s="18" t="s">
        <v>229</v>
      </c>
      <c r="G125" s="19" t="s">
        <v>434</v>
      </c>
      <c r="H125" s="20" t="s">
        <v>295</v>
      </c>
      <c r="I125" s="20">
        <v>3</v>
      </c>
      <c r="J125" s="20" t="s">
        <v>435</v>
      </c>
    </row>
    <row r="126" spans="2:10" x14ac:dyDescent="0.55000000000000004">
      <c r="B126" s="18" t="s">
        <v>5</v>
      </c>
      <c r="C126" s="18" t="s">
        <v>296</v>
      </c>
      <c r="D126" s="18">
        <v>1</v>
      </c>
      <c r="E126" s="18" t="s">
        <v>297</v>
      </c>
      <c r="F126" s="18" t="s">
        <v>201</v>
      </c>
      <c r="G126" s="19" t="s">
        <v>298</v>
      </c>
      <c r="H126" s="20">
        <v>45</v>
      </c>
      <c r="I126" s="20">
        <v>42</v>
      </c>
      <c r="J126" s="20">
        <v>-3</v>
      </c>
    </row>
    <row r="127" spans="2:10" x14ac:dyDescent="0.55000000000000004">
      <c r="B127" s="18" t="s">
        <v>5</v>
      </c>
      <c r="C127" s="18" t="s">
        <v>296</v>
      </c>
      <c r="D127" s="18">
        <v>1</v>
      </c>
      <c r="E127" s="18" t="s">
        <v>299</v>
      </c>
      <c r="F127" s="18" t="s">
        <v>300</v>
      </c>
      <c r="G127" s="19" t="s">
        <v>301</v>
      </c>
      <c r="H127" s="20">
        <v>18</v>
      </c>
      <c r="I127" s="20">
        <v>24</v>
      </c>
      <c r="J127" s="20">
        <v>6</v>
      </c>
    </row>
    <row r="128" spans="2:10" x14ac:dyDescent="0.55000000000000004">
      <c r="B128" s="18" t="s">
        <v>5</v>
      </c>
      <c r="C128" s="18" t="s">
        <v>296</v>
      </c>
      <c r="D128" s="18">
        <v>2</v>
      </c>
      <c r="E128" s="18" t="s">
        <v>297</v>
      </c>
      <c r="F128" s="18" t="s">
        <v>201</v>
      </c>
      <c r="G128" s="19" t="s">
        <v>302</v>
      </c>
      <c r="H128" s="20">
        <v>41</v>
      </c>
      <c r="I128" s="20">
        <v>37</v>
      </c>
      <c r="J128" s="20">
        <v>-4</v>
      </c>
    </row>
    <row r="129" spans="2:10" x14ac:dyDescent="0.55000000000000004">
      <c r="B129" s="18" t="s">
        <v>5</v>
      </c>
      <c r="C129" s="18" t="s">
        <v>87</v>
      </c>
      <c r="D129" s="18">
        <v>1</v>
      </c>
      <c r="E129" s="18" t="s">
        <v>436</v>
      </c>
      <c r="F129" s="18" t="s">
        <v>415</v>
      </c>
      <c r="G129" s="19" t="s">
        <v>437</v>
      </c>
      <c r="H129" s="20">
        <v>5</v>
      </c>
      <c r="I129" s="20">
        <v>2</v>
      </c>
      <c r="J129" s="20">
        <v>-3</v>
      </c>
    </row>
    <row r="130" spans="2:10" x14ac:dyDescent="0.55000000000000004">
      <c r="B130" s="18" t="s">
        <v>5</v>
      </c>
      <c r="C130" s="18" t="s">
        <v>87</v>
      </c>
      <c r="D130" s="18">
        <v>3</v>
      </c>
      <c r="E130" s="18" t="s">
        <v>184</v>
      </c>
      <c r="F130" s="18" t="s">
        <v>185</v>
      </c>
      <c r="G130" s="19" t="s">
        <v>303</v>
      </c>
      <c r="H130" s="20">
        <v>33</v>
      </c>
      <c r="I130" s="20">
        <v>31</v>
      </c>
      <c r="J130" s="20">
        <v>-2</v>
      </c>
    </row>
    <row r="131" spans="2:10" x14ac:dyDescent="0.55000000000000004">
      <c r="B131" s="18" t="s">
        <v>5</v>
      </c>
      <c r="C131" s="18" t="s">
        <v>87</v>
      </c>
      <c r="D131" s="18">
        <v>5</v>
      </c>
      <c r="E131" s="18" t="s">
        <v>254</v>
      </c>
      <c r="F131" s="18" t="s">
        <v>229</v>
      </c>
      <c r="G131" s="19" t="s">
        <v>304</v>
      </c>
      <c r="H131" s="20">
        <v>0</v>
      </c>
      <c r="I131" s="20">
        <v>2</v>
      </c>
      <c r="J131" s="20">
        <v>2</v>
      </c>
    </row>
    <row r="132" spans="2:10" x14ac:dyDescent="0.55000000000000004">
      <c r="B132" s="24" t="s">
        <v>13</v>
      </c>
      <c r="C132" s="24" t="s">
        <v>88</v>
      </c>
      <c r="D132" s="24">
        <v>2</v>
      </c>
      <c r="E132" s="24" t="s">
        <v>211</v>
      </c>
      <c r="F132" s="24" t="s">
        <v>212</v>
      </c>
      <c r="G132" s="25">
        <v>2</v>
      </c>
      <c r="H132" s="26">
        <v>0</v>
      </c>
      <c r="I132" s="26">
        <v>2</v>
      </c>
      <c r="J132" s="26">
        <v>2</v>
      </c>
    </row>
    <row r="133" spans="2:10" x14ac:dyDescent="0.55000000000000004">
      <c r="B133" s="18" t="s">
        <v>5</v>
      </c>
      <c r="C133" s="18" t="s">
        <v>88</v>
      </c>
      <c r="D133" s="18">
        <v>2</v>
      </c>
      <c r="E133" s="18" t="s">
        <v>438</v>
      </c>
      <c r="F133" s="18" t="s">
        <v>439</v>
      </c>
      <c r="G133" s="19" t="s">
        <v>380</v>
      </c>
      <c r="H133" s="20">
        <v>3</v>
      </c>
      <c r="I133" s="20">
        <v>0</v>
      </c>
      <c r="J133" s="20">
        <v>-3</v>
      </c>
    </row>
    <row r="134" spans="2:10" x14ac:dyDescent="0.55000000000000004">
      <c r="B134" s="18" t="s">
        <v>5</v>
      </c>
      <c r="C134" s="18" t="s">
        <v>88</v>
      </c>
      <c r="D134" s="18">
        <v>1</v>
      </c>
      <c r="E134" s="18" t="s">
        <v>436</v>
      </c>
      <c r="F134" s="18" t="s">
        <v>415</v>
      </c>
      <c r="G134" s="19" t="s">
        <v>440</v>
      </c>
      <c r="H134" s="20" t="s">
        <v>60</v>
      </c>
      <c r="I134" s="20">
        <v>1</v>
      </c>
      <c r="J134" s="20" t="s">
        <v>368</v>
      </c>
    </row>
    <row r="135" spans="2:10" x14ac:dyDescent="0.55000000000000004">
      <c r="B135" s="24" t="s">
        <v>13</v>
      </c>
      <c r="C135" s="24" t="s">
        <v>88</v>
      </c>
      <c r="D135" s="24">
        <v>1</v>
      </c>
      <c r="E135" s="24" t="s">
        <v>305</v>
      </c>
      <c r="F135" s="24" t="s">
        <v>306</v>
      </c>
      <c r="G135" s="25" t="s">
        <v>60</v>
      </c>
      <c r="H135" s="26">
        <v>0</v>
      </c>
      <c r="I135" s="26" t="s">
        <v>60</v>
      </c>
      <c r="J135" s="26" t="s">
        <v>60</v>
      </c>
    </row>
    <row r="136" spans="2:10" x14ac:dyDescent="0.55000000000000004">
      <c r="B136" s="24" t="s">
        <v>13</v>
      </c>
      <c r="C136" s="24" t="s">
        <v>88</v>
      </c>
      <c r="D136" s="24">
        <v>2</v>
      </c>
      <c r="E136" s="24" t="s">
        <v>441</v>
      </c>
      <c r="F136" s="24" t="s">
        <v>349</v>
      </c>
      <c r="G136" s="25">
        <v>1</v>
      </c>
      <c r="H136" s="26">
        <v>0</v>
      </c>
      <c r="I136" s="26">
        <v>1</v>
      </c>
      <c r="J136" s="26">
        <v>1</v>
      </c>
    </row>
    <row r="137" spans="2:10" x14ac:dyDescent="0.55000000000000004">
      <c r="B137" s="24" t="s">
        <v>13</v>
      </c>
      <c r="C137" s="24" t="s">
        <v>89</v>
      </c>
      <c r="D137" s="24">
        <v>1</v>
      </c>
      <c r="E137" s="24" t="s">
        <v>307</v>
      </c>
      <c r="F137" s="24" t="s">
        <v>308</v>
      </c>
      <c r="G137" s="25">
        <v>1</v>
      </c>
      <c r="H137" s="26">
        <v>0</v>
      </c>
      <c r="I137" s="26">
        <v>1</v>
      </c>
      <c r="J137" s="26">
        <v>1</v>
      </c>
    </row>
    <row r="138" spans="2:10" x14ac:dyDescent="0.55000000000000004">
      <c r="B138" s="18" t="s">
        <v>5</v>
      </c>
      <c r="C138" s="18" t="s">
        <v>89</v>
      </c>
      <c r="D138" s="18">
        <v>3</v>
      </c>
      <c r="E138" s="18" t="s">
        <v>184</v>
      </c>
      <c r="F138" s="18" t="s">
        <v>185</v>
      </c>
      <c r="G138" s="19" t="s">
        <v>309</v>
      </c>
      <c r="H138" s="20">
        <v>21</v>
      </c>
      <c r="I138" s="20">
        <v>23</v>
      </c>
      <c r="J138" s="20">
        <v>2</v>
      </c>
    </row>
    <row r="139" spans="2:10" x14ac:dyDescent="0.55000000000000004">
      <c r="B139" s="21" t="s">
        <v>17</v>
      </c>
      <c r="C139" s="21" t="s">
        <v>90</v>
      </c>
      <c r="D139" s="21">
        <v>1</v>
      </c>
      <c r="E139" s="21" t="s">
        <v>442</v>
      </c>
      <c r="F139" s="21" t="s">
        <v>201</v>
      </c>
      <c r="G139" s="22" t="s">
        <v>77</v>
      </c>
      <c r="H139" s="23" t="s">
        <v>77</v>
      </c>
      <c r="I139" s="23">
        <v>0</v>
      </c>
      <c r="J139" s="23" t="s">
        <v>443</v>
      </c>
    </row>
    <row r="140" spans="2:10" x14ac:dyDescent="0.55000000000000004">
      <c r="B140" s="18" t="s">
        <v>5</v>
      </c>
      <c r="C140" s="18" t="s">
        <v>90</v>
      </c>
      <c r="D140" s="18">
        <v>1</v>
      </c>
      <c r="E140" s="18" t="s">
        <v>310</v>
      </c>
      <c r="F140" s="18" t="s">
        <v>201</v>
      </c>
      <c r="G140" s="19" t="s">
        <v>444</v>
      </c>
      <c r="H140" s="20">
        <v>18</v>
      </c>
      <c r="I140" s="20">
        <v>22</v>
      </c>
      <c r="J140" s="20">
        <v>4</v>
      </c>
    </row>
    <row r="141" spans="2:10" x14ac:dyDescent="0.55000000000000004">
      <c r="B141" s="18" t="s">
        <v>5</v>
      </c>
      <c r="C141" s="18" t="s">
        <v>90</v>
      </c>
      <c r="D141" s="18">
        <v>1</v>
      </c>
      <c r="E141" s="18" t="s">
        <v>311</v>
      </c>
      <c r="F141" s="18" t="s">
        <v>201</v>
      </c>
      <c r="G141" s="19" t="s">
        <v>223</v>
      </c>
      <c r="H141" s="20">
        <v>2</v>
      </c>
      <c r="I141" s="20">
        <v>0</v>
      </c>
      <c r="J141" s="20">
        <v>-2</v>
      </c>
    </row>
    <row r="142" spans="2:10" x14ac:dyDescent="0.55000000000000004">
      <c r="B142" s="18" t="s">
        <v>5</v>
      </c>
      <c r="C142" s="18" t="s">
        <v>312</v>
      </c>
      <c r="D142" s="18">
        <v>1</v>
      </c>
      <c r="E142" s="18" t="s">
        <v>313</v>
      </c>
      <c r="F142" s="18" t="s">
        <v>201</v>
      </c>
      <c r="G142" s="19" t="s">
        <v>314</v>
      </c>
      <c r="H142" s="20">
        <v>61</v>
      </c>
      <c r="I142" s="20">
        <v>51</v>
      </c>
      <c r="J142" s="20">
        <v>-10</v>
      </c>
    </row>
    <row r="143" spans="2:10" x14ac:dyDescent="0.55000000000000004">
      <c r="B143" s="24" t="s">
        <v>13</v>
      </c>
      <c r="C143" s="24" t="s">
        <v>312</v>
      </c>
      <c r="D143" s="24">
        <v>2</v>
      </c>
      <c r="E143" s="24" t="s">
        <v>313</v>
      </c>
      <c r="F143" s="24" t="s">
        <v>8</v>
      </c>
      <c r="G143" s="25">
        <v>41</v>
      </c>
      <c r="H143" s="26">
        <v>0</v>
      </c>
      <c r="I143" s="26">
        <v>41</v>
      </c>
      <c r="J143" s="26">
        <v>41</v>
      </c>
    </row>
    <row r="144" spans="2:10" x14ac:dyDescent="0.55000000000000004">
      <c r="B144" s="18" t="s">
        <v>5</v>
      </c>
      <c r="C144" s="18" t="s">
        <v>312</v>
      </c>
      <c r="D144" s="18">
        <v>3</v>
      </c>
      <c r="E144" s="18" t="s">
        <v>184</v>
      </c>
      <c r="F144" s="18" t="s">
        <v>185</v>
      </c>
      <c r="G144" s="19" t="s">
        <v>315</v>
      </c>
      <c r="H144" s="20">
        <v>17</v>
      </c>
      <c r="I144" s="20">
        <v>27</v>
      </c>
      <c r="J144" s="20">
        <v>10</v>
      </c>
    </row>
    <row r="145" spans="2:10" x14ac:dyDescent="0.55000000000000004">
      <c r="B145" s="18" t="s">
        <v>5</v>
      </c>
      <c r="C145" s="18" t="s">
        <v>316</v>
      </c>
      <c r="D145" s="18">
        <v>1</v>
      </c>
      <c r="E145" s="18" t="s">
        <v>276</v>
      </c>
      <c r="F145" s="18" t="s">
        <v>218</v>
      </c>
      <c r="G145" s="19" t="s">
        <v>445</v>
      </c>
      <c r="H145" s="20">
        <v>60</v>
      </c>
      <c r="I145" s="20">
        <v>79</v>
      </c>
      <c r="J145" s="20">
        <v>19</v>
      </c>
    </row>
    <row r="146" spans="2:10" x14ac:dyDescent="0.55000000000000004">
      <c r="B146" s="18" t="s">
        <v>5</v>
      </c>
      <c r="C146" s="18" t="s">
        <v>316</v>
      </c>
      <c r="D146" s="18">
        <v>2</v>
      </c>
      <c r="E146" s="18" t="s">
        <v>276</v>
      </c>
      <c r="F146" s="18" t="s">
        <v>218</v>
      </c>
      <c r="G146" s="19" t="s">
        <v>317</v>
      </c>
      <c r="H146" s="20">
        <v>91</v>
      </c>
      <c r="I146" s="20">
        <v>77</v>
      </c>
      <c r="J146" s="20">
        <v>-14</v>
      </c>
    </row>
    <row r="147" spans="2:10" x14ac:dyDescent="0.55000000000000004">
      <c r="B147" s="21" t="s">
        <v>17</v>
      </c>
      <c r="C147" s="21" t="s">
        <v>91</v>
      </c>
      <c r="D147" s="21">
        <v>2</v>
      </c>
      <c r="E147" s="21" t="s">
        <v>286</v>
      </c>
      <c r="F147" s="21" t="s">
        <v>287</v>
      </c>
      <c r="G147" s="22" t="s">
        <v>76</v>
      </c>
      <c r="H147" s="23" t="s">
        <v>76</v>
      </c>
      <c r="I147" s="23">
        <v>0</v>
      </c>
      <c r="J147" s="23" t="s">
        <v>446</v>
      </c>
    </row>
    <row r="148" spans="2:10" x14ac:dyDescent="0.55000000000000004">
      <c r="B148" s="18" t="s">
        <v>5</v>
      </c>
      <c r="C148" s="18" t="s">
        <v>91</v>
      </c>
      <c r="D148" s="18">
        <v>1</v>
      </c>
      <c r="E148" s="18" t="s">
        <v>289</v>
      </c>
      <c r="F148" s="18" t="s">
        <v>290</v>
      </c>
      <c r="G148" s="19" t="s">
        <v>318</v>
      </c>
      <c r="H148" s="20" t="s">
        <v>81</v>
      </c>
      <c r="I148" s="20">
        <v>3</v>
      </c>
      <c r="J148" s="20" t="s">
        <v>447</v>
      </c>
    </row>
    <row r="149" spans="2:10" x14ac:dyDescent="0.55000000000000004">
      <c r="B149" s="24" t="s">
        <v>13</v>
      </c>
      <c r="C149" s="24" t="s">
        <v>91</v>
      </c>
      <c r="D149" s="24">
        <v>1</v>
      </c>
      <c r="E149" s="24" t="s">
        <v>448</v>
      </c>
      <c r="F149" s="24" t="s">
        <v>449</v>
      </c>
      <c r="G149" s="25">
        <v>58</v>
      </c>
      <c r="H149" s="26">
        <v>0</v>
      </c>
      <c r="I149" s="26">
        <v>58</v>
      </c>
      <c r="J149" s="26">
        <v>58</v>
      </c>
    </row>
    <row r="150" spans="2:10" x14ac:dyDescent="0.55000000000000004">
      <c r="B150" s="21" t="s">
        <v>17</v>
      </c>
      <c r="C150" s="21" t="s">
        <v>91</v>
      </c>
      <c r="D150" s="21">
        <v>2</v>
      </c>
      <c r="E150" s="21" t="s">
        <v>292</v>
      </c>
      <c r="F150" s="21" t="s">
        <v>284</v>
      </c>
      <c r="G150" s="22">
        <v>15</v>
      </c>
      <c r="H150" s="23">
        <v>15</v>
      </c>
      <c r="I150" s="23">
        <v>0</v>
      </c>
      <c r="J150" s="23">
        <v>-15</v>
      </c>
    </row>
    <row r="151" spans="2:10" x14ac:dyDescent="0.55000000000000004">
      <c r="B151" s="18" t="s">
        <v>5</v>
      </c>
      <c r="C151" s="18" t="s">
        <v>91</v>
      </c>
      <c r="D151" s="18">
        <v>2</v>
      </c>
      <c r="E151" s="18" t="s">
        <v>448</v>
      </c>
      <c r="F151" s="18" t="s">
        <v>449</v>
      </c>
      <c r="G151" s="19" t="s">
        <v>450</v>
      </c>
      <c r="H151" s="20">
        <v>60</v>
      </c>
      <c r="I151" s="20">
        <v>110</v>
      </c>
      <c r="J151" s="20">
        <v>50</v>
      </c>
    </row>
    <row r="152" spans="2:10" x14ac:dyDescent="0.55000000000000004">
      <c r="B152" s="18" t="s">
        <v>5</v>
      </c>
      <c r="C152" s="18" t="s">
        <v>91</v>
      </c>
      <c r="D152" s="18">
        <v>5</v>
      </c>
      <c r="E152" s="18" t="s">
        <v>254</v>
      </c>
      <c r="F152" s="18" t="s">
        <v>229</v>
      </c>
      <c r="G152" s="19" t="s">
        <v>304</v>
      </c>
      <c r="H152" s="20">
        <v>0</v>
      </c>
      <c r="I152" s="20">
        <v>2</v>
      </c>
      <c r="J152" s="20">
        <v>2</v>
      </c>
    </row>
    <row r="153" spans="2:10" x14ac:dyDescent="0.55000000000000004">
      <c r="B153" s="18" t="s">
        <v>5</v>
      </c>
      <c r="C153" s="18" t="s">
        <v>451</v>
      </c>
      <c r="D153" s="18">
        <v>2</v>
      </c>
      <c r="E153" s="18" t="s">
        <v>452</v>
      </c>
      <c r="F153" s="18" t="s">
        <v>453</v>
      </c>
      <c r="G153" s="19" t="s">
        <v>454</v>
      </c>
      <c r="H153" s="20">
        <v>0</v>
      </c>
      <c r="I153" s="20">
        <v>17</v>
      </c>
      <c r="J153" s="20">
        <v>17</v>
      </c>
    </row>
    <row r="154" spans="2:10" x14ac:dyDescent="0.55000000000000004">
      <c r="B154" s="18" t="s">
        <v>5</v>
      </c>
      <c r="C154" s="18" t="s">
        <v>451</v>
      </c>
      <c r="D154" s="18">
        <v>3</v>
      </c>
      <c r="E154" s="18" t="s">
        <v>184</v>
      </c>
      <c r="F154" s="18" t="s">
        <v>185</v>
      </c>
      <c r="G154" s="19" t="s">
        <v>455</v>
      </c>
      <c r="H154" s="20" t="s">
        <v>164</v>
      </c>
      <c r="I154" s="20" t="s">
        <v>266</v>
      </c>
      <c r="J154" s="20">
        <v>3</v>
      </c>
    </row>
    <row r="155" spans="2:10" x14ac:dyDescent="0.55000000000000004">
      <c r="B155" s="18" t="s">
        <v>5</v>
      </c>
      <c r="C155" s="18" t="s">
        <v>92</v>
      </c>
      <c r="D155" s="18">
        <v>2</v>
      </c>
      <c r="E155" s="18" t="s">
        <v>280</v>
      </c>
      <c r="F155" s="18" t="s">
        <v>201</v>
      </c>
      <c r="G155" s="19" t="s">
        <v>319</v>
      </c>
      <c r="H155" s="20">
        <v>0</v>
      </c>
      <c r="I155" s="20">
        <v>41</v>
      </c>
      <c r="J155" s="20">
        <v>41</v>
      </c>
    </row>
    <row r="156" spans="2:10" x14ac:dyDescent="0.55000000000000004">
      <c r="B156" s="18" t="s">
        <v>5</v>
      </c>
      <c r="C156" s="18" t="s">
        <v>456</v>
      </c>
      <c r="D156" s="18">
        <v>1</v>
      </c>
      <c r="E156" s="18" t="s">
        <v>203</v>
      </c>
      <c r="F156" s="18" t="s">
        <v>204</v>
      </c>
      <c r="G156" s="19" t="s">
        <v>457</v>
      </c>
      <c r="H156" s="20">
        <v>0</v>
      </c>
      <c r="I156" s="20">
        <v>15</v>
      </c>
      <c r="J156" s="20">
        <v>15</v>
      </c>
    </row>
    <row r="157" spans="2:10" x14ac:dyDescent="0.55000000000000004">
      <c r="B157" s="18" t="s">
        <v>5</v>
      </c>
      <c r="C157" s="18" t="s">
        <v>456</v>
      </c>
      <c r="D157" s="18">
        <v>2</v>
      </c>
      <c r="E157" s="18" t="s">
        <v>203</v>
      </c>
      <c r="F157" s="18" t="s">
        <v>204</v>
      </c>
      <c r="G157" s="19" t="s">
        <v>458</v>
      </c>
      <c r="H157" s="20">
        <v>0</v>
      </c>
      <c r="I157" s="20">
        <v>45</v>
      </c>
      <c r="J157" s="20">
        <v>45</v>
      </c>
    </row>
    <row r="158" spans="2:10" x14ac:dyDescent="0.55000000000000004">
      <c r="B158" s="18" t="s">
        <v>5</v>
      </c>
      <c r="C158" s="18" t="s">
        <v>456</v>
      </c>
      <c r="D158" s="18">
        <v>5</v>
      </c>
      <c r="E158" s="18" t="s">
        <v>254</v>
      </c>
      <c r="F158" s="18" t="s">
        <v>229</v>
      </c>
      <c r="G158" s="19" t="s">
        <v>459</v>
      </c>
      <c r="H158" s="20">
        <v>0</v>
      </c>
      <c r="I158" s="20">
        <v>19</v>
      </c>
      <c r="J158" s="20">
        <v>19</v>
      </c>
    </row>
  </sheetData>
  <autoFilter ref="B2:J9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01"/>
  <sheetViews>
    <sheetView topLeftCell="E1" workbookViewId="0">
      <selection activeCell="P2" sqref="P2:P12"/>
    </sheetView>
  </sheetViews>
  <sheetFormatPr baseColWidth="10" defaultRowHeight="14.4" x14ac:dyDescent="0.55000000000000004"/>
  <cols>
    <col min="1" max="1" width="1.89453125" customWidth="1"/>
    <col min="5" max="5" width="31.3671875" customWidth="1"/>
  </cols>
  <sheetData>
    <row r="1" spans="2:16" x14ac:dyDescent="0.55000000000000004">
      <c r="B1" s="34" t="s">
        <v>45</v>
      </c>
      <c r="C1" s="34" t="s">
        <v>0</v>
      </c>
      <c r="D1" s="34" t="s">
        <v>1</v>
      </c>
      <c r="E1" s="34" t="s">
        <v>2</v>
      </c>
      <c r="F1" s="34" t="s">
        <v>3</v>
      </c>
      <c r="G1" s="34" t="s">
        <v>4</v>
      </c>
      <c r="H1" s="34" t="s">
        <v>49</v>
      </c>
      <c r="I1" s="34" t="s">
        <v>460</v>
      </c>
      <c r="J1" s="13" t="s">
        <v>96</v>
      </c>
      <c r="K1" s="13" t="s">
        <v>3</v>
      </c>
      <c r="L1" s="13" t="s">
        <v>97</v>
      </c>
      <c r="M1" s="13" t="s">
        <v>4</v>
      </c>
      <c r="N1" s="13" t="s">
        <v>328</v>
      </c>
      <c r="O1" s="13" t="s">
        <v>329</v>
      </c>
      <c r="P1" s="13" t="s">
        <v>53</v>
      </c>
    </row>
    <row r="2" spans="2:16" x14ac:dyDescent="0.55000000000000004">
      <c r="B2" s="3" t="s">
        <v>5</v>
      </c>
      <c r="C2" s="3" t="s">
        <v>461</v>
      </c>
      <c r="D2" s="3" t="s">
        <v>24</v>
      </c>
      <c r="E2" s="3" t="s">
        <v>462</v>
      </c>
      <c r="F2" s="3" t="s">
        <v>18</v>
      </c>
      <c r="G2" s="11" t="s">
        <v>19</v>
      </c>
      <c r="H2" s="3"/>
      <c r="I2" s="3" t="s">
        <v>463</v>
      </c>
      <c r="J2" s="3" t="str">
        <f>IF(ISERR(SEARCH("-&gt;",F2,1)&gt;0),F2,LEFT(F2,SEARCH("-&gt;",F2,1)-1))</f>
        <v>0 - A qualifier</v>
      </c>
      <c r="K2" s="3" t="str">
        <f>IF(ISERR(SEARCH("-&gt;",F2,1)&gt;0),F2,RIGHT(F2,LEN(F2)-SEARCH("-&gt;",F2,1)-1))</f>
        <v>0 - A qualifier</v>
      </c>
      <c r="L2" s="3" t="str">
        <f>IF(ISERR(SEARCH("-&gt;",G2,1)&gt;0),G2,LEFT(G2,SEARCH("-&gt;",G2,1)-1))</f>
        <v>0.2</v>
      </c>
      <c r="M2" s="3" t="str">
        <f>IF(ISERR(SEARCH("-&gt;",G2,1)&gt;0),G2,RIGHT(G2,LEN(G2)-SEARCH("-&gt;",G2,1)-1))</f>
        <v>0.2</v>
      </c>
      <c r="N2" s="3" t="str">
        <f>IF(ISERR(SEARCH("-&gt;",I2,1)&gt;0),I2,LEFT(I2,SEARCH("-&gt;",I2,1)-1))</f>
        <v>10</v>
      </c>
      <c r="O2" s="3" t="str">
        <f>IF(ISERR(SEARCH("-&gt;",I2,1)&gt;0),I2,RIGHT(I2,LEN(I2)-SEARCH("-&gt;",I2,1)-1))</f>
        <v>2</v>
      </c>
      <c r="P2" s="3">
        <f>VALUE(SUBSTITUTE(N2,".",","))-VALUE(SUBSTITUTE(O2,".",","))</f>
        <v>8</v>
      </c>
    </row>
    <row r="3" spans="2:16" x14ac:dyDescent="0.55000000000000004">
      <c r="B3" s="3" t="s">
        <v>5</v>
      </c>
      <c r="C3" s="3" t="s">
        <v>464</v>
      </c>
      <c r="D3" s="3" t="s">
        <v>465</v>
      </c>
      <c r="E3" s="3" t="s">
        <v>466</v>
      </c>
      <c r="F3" s="3" t="s">
        <v>12</v>
      </c>
      <c r="G3" s="11">
        <v>1</v>
      </c>
      <c r="H3" s="3" t="s">
        <v>467</v>
      </c>
      <c r="I3" s="3" t="s">
        <v>468</v>
      </c>
      <c r="J3" s="3" t="str">
        <f t="shared" ref="J3:J66" si="0">IF(ISERR(SEARCH("-&gt;",F3,1)&gt;0),F3,LEFT(F3,SEARCH("-&gt;",F3,1)-1))</f>
        <v>4 - Gagnée</v>
      </c>
      <c r="K3" s="3" t="str">
        <f t="shared" ref="K3:K66" si="1">IF(ISERR(SEARCH("-&gt;",F3,1)&gt;0),F3,RIGHT(F3,LEN(F3)-SEARCH("-&gt;",F3,1)-1))</f>
        <v>4 - Gagnée</v>
      </c>
      <c r="L3" s="3">
        <f t="shared" ref="L3:L66" si="2">IF(ISERR(SEARCH("-&gt;",G3,1)&gt;0),G3,LEFT(G3,SEARCH("-&gt;",G3,1)-1))</f>
        <v>1</v>
      </c>
      <c r="M3" s="3">
        <f t="shared" ref="M3:M66" si="3">IF(ISERR(SEARCH("-&gt;",G3,1)&gt;0),G3,RIGHT(G3,LEN(G3)-SEARCH("-&gt;",G3,1)-1))</f>
        <v>1</v>
      </c>
      <c r="N3" s="3" t="str">
        <f t="shared" ref="N3:N66" si="4">IF(ISERR(SEARCH("-&gt;",I3,1)&gt;0),I3,LEFT(I3,SEARCH("-&gt;",I3,1)-1))</f>
        <v>30.45</v>
      </c>
      <c r="O3" s="3" t="str">
        <f>IF(ISERR(SEARCH("-&gt;",I3,1)&gt;0),I3,RIGHT(I3,LEN(I3)-SEARCH("-&gt;",I3,1)-1))</f>
        <v>30</v>
      </c>
      <c r="P3" s="3">
        <f>VALUE(SUBSTITUTE(N3,".",","))-VALUE(SUBSTITUTE(O3,".",","))</f>
        <v>0.44999999999999929</v>
      </c>
    </row>
    <row r="4" spans="2:16" x14ac:dyDescent="0.55000000000000004">
      <c r="B4" s="3" t="s">
        <v>5</v>
      </c>
      <c r="C4" s="3" t="s">
        <v>469</v>
      </c>
      <c r="D4" s="3" t="s">
        <v>6</v>
      </c>
      <c r="E4" s="3" t="s">
        <v>470</v>
      </c>
      <c r="F4" s="3" t="s">
        <v>10</v>
      </c>
      <c r="G4" s="11" t="s">
        <v>27</v>
      </c>
      <c r="H4" s="3"/>
      <c r="I4" s="3" t="s">
        <v>471</v>
      </c>
      <c r="J4" s="3" t="str">
        <f t="shared" si="0"/>
        <v>3 - Emise</v>
      </c>
      <c r="K4" s="3" t="str">
        <f t="shared" si="1"/>
        <v>3 - Emise</v>
      </c>
      <c r="L4" s="3" t="str">
        <f t="shared" si="2"/>
        <v>0.4</v>
      </c>
      <c r="M4" s="3" t="str">
        <f t="shared" si="3"/>
        <v>0.4</v>
      </c>
      <c r="N4" s="3" t="str">
        <f t="shared" si="4"/>
        <v>250</v>
      </c>
      <c r="O4" s="3" t="str">
        <f t="shared" ref="O4:O67" si="5">IF(ISERR(SEARCH("-&gt;",I4,1)&gt;0),I4,RIGHT(I4,LEN(I4)-SEARCH("-&gt;",I4,1)-1))</f>
        <v>100</v>
      </c>
      <c r="P4" s="3">
        <f t="shared" ref="P4:P67" si="6">VALUE(SUBSTITUTE(N4,".",","))-VALUE(SUBSTITUTE(O4,".",","))</f>
        <v>150</v>
      </c>
    </row>
    <row r="5" spans="2:16" x14ac:dyDescent="0.55000000000000004">
      <c r="B5" s="8" t="s">
        <v>17</v>
      </c>
      <c r="C5" s="8" t="s">
        <v>472</v>
      </c>
      <c r="D5" s="8" t="s">
        <v>9</v>
      </c>
      <c r="E5" s="8" t="s">
        <v>473</v>
      </c>
      <c r="F5" s="8" t="s">
        <v>7</v>
      </c>
      <c r="G5" s="9">
        <v>0</v>
      </c>
      <c r="H5" s="8"/>
      <c r="I5" s="8">
        <v>50</v>
      </c>
      <c r="J5" s="8" t="str">
        <f t="shared" si="0"/>
        <v>7 - Perdue</v>
      </c>
      <c r="K5" s="8" t="str">
        <f t="shared" si="1"/>
        <v>7 - Perdue</v>
      </c>
      <c r="L5" s="8">
        <f t="shared" si="2"/>
        <v>0</v>
      </c>
      <c r="M5" s="8">
        <f t="shared" si="3"/>
        <v>0</v>
      </c>
      <c r="N5" s="8">
        <f t="shared" si="4"/>
        <v>50</v>
      </c>
      <c r="O5" s="8">
        <f t="shared" si="5"/>
        <v>50</v>
      </c>
      <c r="P5" s="8">
        <f t="shared" si="6"/>
        <v>0</v>
      </c>
    </row>
    <row r="6" spans="2:16" ht="23.4" x14ac:dyDescent="0.55000000000000004">
      <c r="B6" s="3" t="s">
        <v>5</v>
      </c>
      <c r="C6" s="3" t="s">
        <v>472</v>
      </c>
      <c r="D6" s="3" t="s">
        <v>30</v>
      </c>
      <c r="E6" s="3" t="s">
        <v>474</v>
      </c>
      <c r="F6" s="3" t="s">
        <v>475</v>
      </c>
      <c r="G6" s="11" t="s">
        <v>476</v>
      </c>
      <c r="H6" s="3"/>
      <c r="I6" s="3" t="s">
        <v>477</v>
      </c>
      <c r="J6" s="3" t="str">
        <f t="shared" si="0"/>
        <v>2 - A émettre</v>
      </c>
      <c r="K6" s="3" t="str">
        <f t="shared" si="1"/>
        <v>5 - No follow</v>
      </c>
      <c r="L6" s="3" t="str">
        <f t="shared" si="2"/>
        <v>0.6</v>
      </c>
      <c r="M6" s="3" t="str">
        <f t="shared" si="3"/>
        <v>0</v>
      </c>
      <c r="N6" s="3" t="str">
        <f t="shared" si="4"/>
        <v>50</v>
      </c>
      <c r="O6" s="3" t="str">
        <f t="shared" si="5"/>
        <v>0</v>
      </c>
      <c r="P6" s="3">
        <f t="shared" si="6"/>
        <v>50</v>
      </c>
    </row>
    <row r="7" spans="2:16" x14ac:dyDescent="0.55000000000000004">
      <c r="B7" s="3" t="s">
        <v>5</v>
      </c>
      <c r="C7" s="3" t="s">
        <v>472</v>
      </c>
      <c r="D7" s="3" t="s">
        <v>9</v>
      </c>
      <c r="E7" s="3" t="s">
        <v>478</v>
      </c>
      <c r="F7" s="3" t="s">
        <v>26</v>
      </c>
      <c r="G7" s="11" t="s">
        <v>19</v>
      </c>
      <c r="H7" s="3"/>
      <c r="I7" s="3" t="s">
        <v>479</v>
      </c>
      <c r="J7" s="3" t="str">
        <f t="shared" si="0"/>
        <v>1 - Qualifiée</v>
      </c>
      <c r="K7" s="3" t="str">
        <f t="shared" si="1"/>
        <v>1 - Qualifiée</v>
      </c>
      <c r="L7" s="3" t="str">
        <f t="shared" si="2"/>
        <v>0.2</v>
      </c>
      <c r="M7" s="3" t="str">
        <f t="shared" si="3"/>
        <v>0.2</v>
      </c>
      <c r="N7" s="3" t="str">
        <f t="shared" si="4"/>
        <v>50</v>
      </c>
      <c r="O7" s="3" t="str">
        <f t="shared" si="5"/>
        <v>10</v>
      </c>
      <c r="P7" s="3">
        <f t="shared" si="6"/>
        <v>40</v>
      </c>
    </row>
    <row r="8" spans="2:16" x14ac:dyDescent="0.55000000000000004">
      <c r="B8" s="5" t="s">
        <v>13</v>
      </c>
      <c r="C8" s="5" t="s">
        <v>472</v>
      </c>
      <c r="D8" s="5" t="s">
        <v>9</v>
      </c>
      <c r="E8" s="5" t="s">
        <v>473</v>
      </c>
      <c r="F8" s="5" t="s">
        <v>7</v>
      </c>
      <c r="G8" s="6">
        <v>0</v>
      </c>
      <c r="H8" s="5"/>
      <c r="I8" s="5">
        <v>0</v>
      </c>
      <c r="J8" s="5" t="str">
        <f t="shared" si="0"/>
        <v>7 - Perdue</v>
      </c>
      <c r="K8" s="5" t="str">
        <f t="shared" si="1"/>
        <v>7 - Perdue</v>
      </c>
      <c r="L8" s="5">
        <f t="shared" si="2"/>
        <v>0</v>
      </c>
      <c r="M8" s="5">
        <f t="shared" si="3"/>
        <v>0</v>
      </c>
      <c r="N8" s="5">
        <f t="shared" si="4"/>
        <v>0</v>
      </c>
      <c r="O8" s="5">
        <f t="shared" si="5"/>
        <v>0</v>
      </c>
      <c r="P8" s="5">
        <f t="shared" si="6"/>
        <v>0</v>
      </c>
    </row>
    <row r="9" spans="2:16" ht="23.4" x14ac:dyDescent="0.55000000000000004">
      <c r="B9" s="3" t="s">
        <v>5</v>
      </c>
      <c r="C9" s="3" t="s">
        <v>472</v>
      </c>
      <c r="D9" s="3" t="s">
        <v>6</v>
      </c>
      <c r="E9" s="3" t="s">
        <v>480</v>
      </c>
      <c r="F9" s="3" t="s">
        <v>7</v>
      </c>
      <c r="G9" s="11">
        <v>0</v>
      </c>
      <c r="H9" s="3"/>
      <c r="I9" s="3" t="s">
        <v>481</v>
      </c>
      <c r="J9" s="3" t="str">
        <f t="shared" si="0"/>
        <v>7 - Perdue</v>
      </c>
      <c r="K9" s="3" t="str">
        <f t="shared" si="1"/>
        <v>7 - Perdue</v>
      </c>
      <c r="L9" s="3">
        <f t="shared" si="2"/>
        <v>0</v>
      </c>
      <c r="M9" s="3">
        <f t="shared" si="3"/>
        <v>0</v>
      </c>
      <c r="N9" s="3" t="str">
        <f t="shared" si="4"/>
        <v>25</v>
      </c>
      <c r="O9" s="3" t="str">
        <f t="shared" si="5"/>
        <v>0</v>
      </c>
      <c r="P9" s="3">
        <f t="shared" si="6"/>
        <v>25</v>
      </c>
    </row>
    <row r="10" spans="2:16" x14ac:dyDescent="0.55000000000000004">
      <c r="B10" s="3" t="s">
        <v>5</v>
      </c>
      <c r="C10" s="3" t="s">
        <v>482</v>
      </c>
      <c r="D10" s="3" t="s">
        <v>24</v>
      </c>
      <c r="E10" s="3" t="s">
        <v>483</v>
      </c>
      <c r="F10" s="3" t="s">
        <v>484</v>
      </c>
      <c r="G10" s="11">
        <v>0</v>
      </c>
      <c r="H10" s="3"/>
      <c r="I10" s="3" t="s">
        <v>485</v>
      </c>
      <c r="J10" s="3" t="str">
        <f t="shared" si="0"/>
        <v>5 - No follow</v>
      </c>
      <c r="K10" s="3" t="str">
        <f t="shared" si="1"/>
        <v>5 - No follow</v>
      </c>
      <c r="L10" s="3">
        <f t="shared" si="2"/>
        <v>0</v>
      </c>
      <c r="M10" s="3">
        <f t="shared" si="3"/>
        <v>0</v>
      </c>
      <c r="N10" s="3" t="str">
        <f t="shared" si="4"/>
        <v>10</v>
      </c>
      <c r="O10" s="3" t="str">
        <f t="shared" si="5"/>
        <v>0</v>
      </c>
      <c r="P10" s="3">
        <f t="shared" si="6"/>
        <v>10</v>
      </c>
    </row>
    <row r="11" spans="2:16" x14ac:dyDescent="0.55000000000000004">
      <c r="B11" s="3" t="s">
        <v>5</v>
      </c>
      <c r="C11" s="3" t="s">
        <v>482</v>
      </c>
      <c r="D11" s="3" t="s">
        <v>24</v>
      </c>
      <c r="E11" s="3" t="s">
        <v>486</v>
      </c>
      <c r="F11" s="3" t="s">
        <v>18</v>
      </c>
      <c r="G11" s="11" t="s">
        <v>27</v>
      </c>
      <c r="H11" s="3" t="s">
        <v>487</v>
      </c>
      <c r="I11" s="3" t="s">
        <v>488</v>
      </c>
      <c r="J11" s="3" t="str">
        <f t="shared" si="0"/>
        <v>0 - A qualifier</v>
      </c>
      <c r="K11" s="3" t="str">
        <f t="shared" si="1"/>
        <v>0 - A qualifier</v>
      </c>
      <c r="L11" s="3" t="str">
        <f t="shared" si="2"/>
        <v>0.4</v>
      </c>
      <c r="M11" s="3" t="str">
        <f t="shared" si="3"/>
        <v>0.4</v>
      </c>
      <c r="N11" s="3" t="str">
        <f t="shared" si="4"/>
        <v>32</v>
      </c>
      <c r="O11" s="3" t="str">
        <f t="shared" si="5"/>
        <v>13</v>
      </c>
      <c r="P11" s="3">
        <f t="shared" si="6"/>
        <v>19</v>
      </c>
    </row>
    <row r="12" spans="2:16" ht="23.4" x14ac:dyDescent="0.55000000000000004">
      <c r="B12" s="3" t="s">
        <v>5</v>
      </c>
      <c r="C12" s="3" t="s">
        <v>11</v>
      </c>
      <c r="D12" s="3" t="s">
        <v>9</v>
      </c>
      <c r="E12" s="3" t="s">
        <v>14</v>
      </c>
      <c r="F12" s="3" t="s">
        <v>489</v>
      </c>
      <c r="G12" s="11" t="s">
        <v>490</v>
      </c>
      <c r="H12" s="3" t="s">
        <v>491</v>
      </c>
      <c r="I12" s="3" t="s">
        <v>98</v>
      </c>
      <c r="J12" s="3" t="str">
        <f t="shared" si="0"/>
        <v>2 - A émettre</v>
      </c>
      <c r="K12" s="3" t="str">
        <f t="shared" si="1"/>
        <v>4 - Gagnée</v>
      </c>
      <c r="L12" s="3" t="str">
        <f t="shared" si="2"/>
        <v>0.6</v>
      </c>
      <c r="M12" s="3" t="str">
        <f t="shared" si="3"/>
        <v>1</v>
      </c>
      <c r="N12" s="3" t="str">
        <f t="shared" si="4"/>
        <v>30</v>
      </c>
      <c r="O12" s="3" t="str">
        <f t="shared" si="5"/>
        <v>28</v>
      </c>
      <c r="P12" s="3">
        <f t="shared" si="6"/>
        <v>2</v>
      </c>
    </row>
    <row r="13" spans="2:16" x14ac:dyDescent="0.55000000000000004">
      <c r="B13" s="3" t="s">
        <v>5</v>
      </c>
      <c r="C13" s="3" t="s">
        <v>11</v>
      </c>
      <c r="D13" s="3" t="s">
        <v>492</v>
      </c>
      <c r="E13" s="3" t="s">
        <v>493</v>
      </c>
      <c r="F13" s="3" t="s">
        <v>12</v>
      </c>
      <c r="G13" s="11">
        <v>1</v>
      </c>
      <c r="H13" s="3" t="s">
        <v>494</v>
      </c>
      <c r="I13" s="3" t="s">
        <v>495</v>
      </c>
      <c r="J13" s="3" t="str">
        <f t="shared" si="0"/>
        <v>4 - Gagnée</v>
      </c>
      <c r="K13" s="3" t="str">
        <f t="shared" si="1"/>
        <v>4 - Gagnée</v>
      </c>
      <c r="L13" s="3">
        <f t="shared" si="2"/>
        <v>1</v>
      </c>
      <c r="M13" s="3">
        <f t="shared" si="3"/>
        <v>1</v>
      </c>
      <c r="N13" s="3" t="str">
        <f t="shared" si="4"/>
        <v>29.8</v>
      </c>
      <c r="O13" s="3" t="str">
        <f t="shared" si="5"/>
        <v>30</v>
      </c>
      <c r="P13" s="3">
        <f t="shared" si="6"/>
        <v>-0.19999999999999929</v>
      </c>
    </row>
    <row r="14" spans="2:16" x14ac:dyDescent="0.55000000000000004">
      <c r="B14" s="3" t="s">
        <v>5</v>
      </c>
      <c r="C14" s="3" t="s">
        <v>496</v>
      </c>
      <c r="D14" s="3" t="s">
        <v>24</v>
      </c>
      <c r="E14" s="3" t="s">
        <v>497</v>
      </c>
      <c r="F14" s="3" t="s">
        <v>484</v>
      </c>
      <c r="G14" s="11">
        <v>0</v>
      </c>
      <c r="H14" s="3"/>
      <c r="I14" s="3" t="s">
        <v>498</v>
      </c>
      <c r="J14" s="3" t="str">
        <f t="shared" si="0"/>
        <v>5 - No follow</v>
      </c>
      <c r="K14" s="3" t="str">
        <f t="shared" si="1"/>
        <v>5 - No follow</v>
      </c>
      <c r="L14" s="3">
        <f t="shared" si="2"/>
        <v>0</v>
      </c>
      <c r="M14" s="3">
        <f t="shared" si="3"/>
        <v>0</v>
      </c>
      <c r="N14" s="3" t="str">
        <f t="shared" si="4"/>
        <v>208</v>
      </c>
      <c r="O14" s="3" t="str">
        <f t="shared" si="5"/>
        <v>0</v>
      </c>
      <c r="P14" s="3">
        <f t="shared" si="6"/>
        <v>208</v>
      </c>
    </row>
    <row r="15" spans="2:16" ht="23.4" x14ac:dyDescent="0.55000000000000004">
      <c r="B15" s="3" t="s">
        <v>5</v>
      </c>
      <c r="C15" s="3" t="s">
        <v>499</v>
      </c>
      <c r="D15" s="3" t="s">
        <v>9</v>
      </c>
      <c r="E15" s="3" t="s">
        <v>500</v>
      </c>
      <c r="F15" s="3" t="s">
        <v>501</v>
      </c>
      <c r="G15" s="11" t="s">
        <v>476</v>
      </c>
      <c r="H15" s="3" t="s">
        <v>502</v>
      </c>
      <c r="I15" s="3" t="s">
        <v>503</v>
      </c>
      <c r="J15" s="3" t="str">
        <f t="shared" si="0"/>
        <v>3 - Emise</v>
      </c>
      <c r="K15" s="3" t="str">
        <f t="shared" si="1"/>
        <v>6 - En sommeil</v>
      </c>
      <c r="L15" s="3" t="str">
        <f t="shared" si="2"/>
        <v>0.6</v>
      </c>
      <c r="M15" s="3" t="str">
        <f t="shared" si="3"/>
        <v>0</v>
      </c>
      <c r="N15" s="3" t="str">
        <f t="shared" si="4"/>
        <v>100</v>
      </c>
      <c r="O15" s="3" t="str">
        <f t="shared" si="5"/>
        <v>0</v>
      </c>
      <c r="P15" s="3">
        <f t="shared" si="6"/>
        <v>100</v>
      </c>
    </row>
    <row r="16" spans="2:16" x14ac:dyDescent="0.55000000000000004">
      <c r="B16" s="3" t="s">
        <v>5</v>
      </c>
      <c r="C16" s="3" t="s">
        <v>504</v>
      </c>
      <c r="D16" s="3" t="s">
        <v>30</v>
      </c>
      <c r="E16" s="3" t="s">
        <v>505</v>
      </c>
      <c r="F16" s="3" t="s">
        <v>484</v>
      </c>
      <c r="G16" s="11">
        <v>0</v>
      </c>
      <c r="H16" s="3"/>
      <c r="I16" s="3" t="s">
        <v>57</v>
      </c>
      <c r="J16" s="3" t="str">
        <f t="shared" si="0"/>
        <v>5 - No follow</v>
      </c>
      <c r="K16" s="3" t="str">
        <f t="shared" si="1"/>
        <v>5 - No follow</v>
      </c>
      <c r="L16" s="3">
        <f t="shared" si="2"/>
        <v>0</v>
      </c>
      <c r="M16" s="3">
        <f t="shared" si="3"/>
        <v>0</v>
      </c>
      <c r="N16" s="3" t="str">
        <f t="shared" si="4"/>
        <v>20</v>
      </c>
      <c r="O16" s="3" t="str">
        <f t="shared" si="5"/>
        <v>0</v>
      </c>
      <c r="P16" s="3">
        <f t="shared" si="6"/>
        <v>20</v>
      </c>
    </row>
    <row r="17" spans="2:16" x14ac:dyDescent="0.55000000000000004">
      <c r="B17" s="3" t="s">
        <v>5</v>
      </c>
      <c r="C17" s="3" t="s">
        <v>506</v>
      </c>
      <c r="D17" s="3" t="s">
        <v>21</v>
      </c>
      <c r="E17" s="3" t="s">
        <v>507</v>
      </c>
      <c r="F17" s="3" t="s">
        <v>12</v>
      </c>
      <c r="G17" s="11">
        <v>1</v>
      </c>
      <c r="H17" s="3" t="s">
        <v>508</v>
      </c>
      <c r="I17" s="3" t="s">
        <v>509</v>
      </c>
      <c r="J17" s="3" t="str">
        <f t="shared" si="0"/>
        <v>4 - Gagnée</v>
      </c>
      <c r="K17" s="3" t="str">
        <f t="shared" si="1"/>
        <v>4 - Gagnée</v>
      </c>
      <c r="L17" s="3">
        <f t="shared" si="2"/>
        <v>1</v>
      </c>
      <c r="M17" s="3">
        <f t="shared" si="3"/>
        <v>1</v>
      </c>
      <c r="N17" s="3" t="str">
        <f t="shared" si="4"/>
        <v>86.64</v>
      </c>
      <c r="O17" s="3" t="str">
        <f t="shared" si="5"/>
        <v>87</v>
      </c>
      <c r="P17" s="3">
        <f t="shared" si="6"/>
        <v>-0.35999999999999943</v>
      </c>
    </row>
    <row r="18" spans="2:16" ht="23.4" x14ac:dyDescent="0.55000000000000004">
      <c r="B18" s="3" t="s">
        <v>5</v>
      </c>
      <c r="C18" s="3" t="s">
        <v>20</v>
      </c>
      <c r="D18" s="3" t="s">
        <v>21</v>
      </c>
      <c r="E18" s="3" t="s">
        <v>510</v>
      </c>
      <c r="F18" s="3" t="s">
        <v>26</v>
      </c>
      <c r="G18" s="11" t="s">
        <v>19</v>
      </c>
      <c r="H18" s="3"/>
      <c r="I18" s="3" t="s">
        <v>511</v>
      </c>
      <c r="J18" s="3" t="str">
        <f t="shared" si="0"/>
        <v>1 - Qualifiée</v>
      </c>
      <c r="K18" s="3" t="str">
        <f t="shared" si="1"/>
        <v>1 - Qualifiée</v>
      </c>
      <c r="L18" s="3" t="str">
        <f t="shared" si="2"/>
        <v>0.2</v>
      </c>
      <c r="M18" s="3" t="str">
        <f t="shared" si="3"/>
        <v>0.2</v>
      </c>
      <c r="N18" s="3" t="str">
        <f t="shared" si="4"/>
        <v>5</v>
      </c>
      <c r="O18" s="3" t="str">
        <f t="shared" si="5"/>
        <v>1</v>
      </c>
      <c r="P18" s="3">
        <f t="shared" si="6"/>
        <v>4</v>
      </c>
    </row>
    <row r="19" spans="2:16" ht="23.4" x14ac:dyDescent="0.55000000000000004">
      <c r="B19" s="5" t="s">
        <v>13</v>
      </c>
      <c r="C19" s="5" t="s">
        <v>20</v>
      </c>
      <c r="D19" s="5" t="s">
        <v>21</v>
      </c>
      <c r="E19" s="5" t="s">
        <v>512</v>
      </c>
      <c r="F19" s="5" t="s">
        <v>513</v>
      </c>
      <c r="G19" s="6">
        <v>0</v>
      </c>
      <c r="H19" s="5"/>
      <c r="I19" s="5">
        <v>0</v>
      </c>
      <c r="J19" s="5" t="str">
        <f t="shared" si="0"/>
        <v>6 - En sommeil</v>
      </c>
      <c r="K19" s="5" t="str">
        <f t="shared" si="1"/>
        <v>6 - En sommeil</v>
      </c>
      <c r="L19" s="5">
        <f t="shared" si="2"/>
        <v>0</v>
      </c>
      <c r="M19" s="5">
        <f t="shared" si="3"/>
        <v>0</v>
      </c>
      <c r="N19" s="5">
        <f t="shared" si="4"/>
        <v>0</v>
      </c>
      <c r="O19" s="5">
        <f t="shared" si="5"/>
        <v>0</v>
      </c>
      <c r="P19" s="5">
        <f t="shared" si="6"/>
        <v>0</v>
      </c>
    </row>
    <row r="20" spans="2:16" x14ac:dyDescent="0.55000000000000004">
      <c r="B20" s="5" t="s">
        <v>13</v>
      </c>
      <c r="C20" s="5" t="s">
        <v>20</v>
      </c>
      <c r="D20" s="5" t="s">
        <v>21</v>
      </c>
      <c r="E20" s="5" t="s">
        <v>514</v>
      </c>
      <c r="F20" s="5" t="s">
        <v>18</v>
      </c>
      <c r="G20" s="6" t="s">
        <v>27</v>
      </c>
      <c r="H20" s="5" t="s">
        <v>22</v>
      </c>
      <c r="I20" s="5">
        <v>88</v>
      </c>
      <c r="J20" s="5" t="str">
        <f t="shared" si="0"/>
        <v>0 - A qualifier</v>
      </c>
      <c r="K20" s="5" t="str">
        <f t="shared" si="1"/>
        <v>0 - A qualifier</v>
      </c>
      <c r="L20" s="5" t="str">
        <f t="shared" si="2"/>
        <v>0.4</v>
      </c>
      <c r="M20" s="5" t="str">
        <f t="shared" si="3"/>
        <v>0.4</v>
      </c>
      <c r="N20" s="5">
        <f t="shared" si="4"/>
        <v>88</v>
      </c>
      <c r="O20" s="5">
        <f t="shared" si="5"/>
        <v>88</v>
      </c>
      <c r="P20" s="5">
        <f t="shared" si="6"/>
        <v>0</v>
      </c>
    </row>
    <row r="21" spans="2:16" ht="23.4" x14ac:dyDescent="0.55000000000000004">
      <c r="B21" s="8" t="s">
        <v>17</v>
      </c>
      <c r="C21" s="8" t="s">
        <v>20</v>
      </c>
      <c r="D21" s="8" t="s">
        <v>21</v>
      </c>
      <c r="E21" s="8" t="s">
        <v>512</v>
      </c>
      <c r="F21" s="8" t="s">
        <v>513</v>
      </c>
      <c r="G21" s="9">
        <v>0</v>
      </c>
      <c r="H21" s="8"/>
      <c r="I21" s="8">
        <v>35</v>
      </c>
      <c r="J21" s="8" t="str">
        <f t="shared" si="0"/>
        <v>6 - En sommeil</v>
      </c>
      <c r="K21" s="8" t="str">
        <f t="shared" si="1"/>
        <v>6 - En sommeil</v>
      </c>
      <c r="L21" s="8">
        <f t="shared" si="2"/>
        <v>0</v>
      </c>
      <c r="M21" s="8">
        <f t="shared" si="3"/>
        <v>0</v>
      </c>
      <c r="N21" s="8">
        <f t="shared" si="4"/>
        <v>35</v>
      </c>
      <c r="O21" s="8">
        <f t="shared" si="5"/>
        <v>35</v>
      </c>
      <c r="P21" s="8">
        <f t="shared" si="6"/>
        <v>0</v>
      </c>
    </row>
    <row r="22" spans="2:16" x14ac:dyDescent="0.55000000000000004">
      <c r="B22" s="8" t="s">
        <v>17</v>
      </c>
      <c r="C22" s="8" t="s">
        <v>20</v>
      </c>
      <c r="D22" s="8" t="s">
        <v>21</v>
      </c>
      <c r="E22" s="8" t="s">
        <v>514</v>
      </c>
      <c r="F22" s="8" t="s">
        <v>18</v>
      </c>
      <c r="G22" s="9" t="s">
        <v>27</v>
      </c>
      <c r="H22" s="8" t="s">
        <v>22</v>
      </c>
      <c r="I22" s="8">
        <v>250</v>
      </c>
      <c r="J22" s="8" t="str">
        <f t="shared" si="0"/>
        <v>0 - A qualifier</v>
      </c>
      <c r="K22" s="8" t="str">
        <f t="shared" si="1"/>
        <v>0 - A qualifier</v>
      </c>
      <c r="L22" s="8" t="str">
        <f t="shared" si="2"/>
        <v>0.4</v>
      </c>
      <c r="M22" s="8" t="str">
        <f t="shared" si="3"/>
        <v>0.4</v>
      </c>
      <c r="N22" s="8">
        <f t="shared" si="4"/>
        <v>250</v>
      </c>
      <c r="O22" s="8">
        <f t="shared" si="5"/>
        <v>250</v>
      </c>
      <c r="P22" s="8">
        <f t="shared" si="6"/>
        <v>0</v>
      </c>
    </row>
    <row r="23" spans="2:16" x14ac:dyDescent="0.55000000000000004">
      <c r="B23" s="3" t="s">
        <v>5</v>
      </c>
      <c r="C23" s="3" t="s">
        <v>20</v>
      </c>
      <c r="D23" s="3" t="s">
        <v>21</v>
      </c>
      <c r="E23" s="3" t="s">
        <v>515</v>
      </c>
      <c r="F23" s="3" t="s">
        <v>18</v>
      </c>
      <c r="G23" s="11" t="s">
        <v>19</v>
      </c>
      <c r="H23" s="3" t="s">
        <v>22</v>
      </c>
      <c r="I23" s="3" t="s">
        <v>516</v>
      </c>
      <c r="J23" s="3" t="str">
        <f t="shared" si="0"/>
        <v>0 - A qualifier</v>
      </c>
      <c r="K23" s="3" t="str">
        <f t="shared" si="1"/>
        <v>0 - A qualifier</v>
      </c>
      <c r="L23" s="3" t="str">
        <f t="shared" si="2"/>
        <v>0.2</v>
      </c>
      <c r="M23" s="3" t="str">
        <f t="shared" si="3"/>
        <v>0.2</v>
      </c>
      <c r="N23" s="3" t="str">
        <f t="shared" si="4"/>
        <v>102</v>
      </c>
      <c r="O23" s="3" t="str">
        <f t="shared" si="5"/>
        <v>20</v>
      </c>
      <c r="P23" s="3">
        <f t="shared" si="6"/>
        <v>82</v>
      </c>
    </row>
    <row r="24" spans="2:16" ht="23.4" x14ac:dyDescent="0.55000000000000004">
      <c r="B24" s="3" t="s">
        <v>5</v>
      </c>
      <c r="C24" s="3" t="s">
        <v>20</v>
      </c>
      <c r="D24" s="3" t="s">
        <v>21</v>
      </c>
      <c r="E24" s="3" t="s">
        <v>517</v>
      </c>
      <c r="F24" s="3" t="s">
        <v>12</v>
      </c>
      <c r="G24" s="11">
        <v>1</v>
      </c>
      <c r="H24" s="3" t="s">
        <v>22</v>
      </c>
      <c r="I24" s="3" t="s">
        <v>518</v>
      </c>
      <c r="J24" s="3" t="str">
        <f t="shared" si="0"/>
        <v>4 - Gagnée</v>
      </c>
      <c r="K24" s="3" t="str">
        <f t="shared" si="1"/>
        <v>4 - Gagnée</v>
      </c>
      <c r="L24" s="3">
        <f t="shared" si="2"/>
        <v>1</v>
      </c>
      <c r="M24" s="3">
        <f t="shared" si="3"/>
        <v>1</v>
      </c>
      <c r="N24" s="3" t="str">
        <f t="shared" si="4"/>
        <v>11.2</v>
      </c>
      <c r="O24" s="3" t="str">
        <f t="shared" si="5"/>
        <v>11</v>
      </c>
      <c r="P24" s="3">
        <f t="shared" si="6"/>
        <v>0.19999999999999929</v>
      </c>
    </row>
    <row r="25" spans="2:16" x14ac:dyDescent="0.55000000000000004">
      <c r="B25" s="3" t="s">
        <v>5</v>
      </c>
      <c r="C25" s="3" t="s">
        <v>20</v>
      </c>
      <c r="D25" s="3" t="s">
        <v>21</v>
      </c>
      <c r="E25" s="3" t="s">
        <v>519</v>
      </c>
      <c r="F25" s="3" t="s">
        <v>12</v>
      </c>
      <c r="G25" s="11">
        <v>1</v>
      </c>
      <c r="H25" s="3" t="s">
        <v>22</v>
      </c>
      <c r="I25" s="3" t="s">
        <v>520</v>
      </c>
      <c r="J25" s="3" t="str">
        <f t="shared" si="0"/>
        <v>4 - Gagnée</v>
      </c>
      <c r="K25" s="3" t="str">
        <f t="shared" si="1"/>
        <v>4 - Gagnée</v>
      </c>
      <c r="L25" s="3">
        <f t="shared" si="2"/>
        <v>1</v>
      </c>
      <c r="M25" s="3">
        <f t="shared" si="3"/>
        <v>1</v>
      </c>
      <c r="N25" s="3" t="str">
        <f t="shared" si="4"/>
        <v>50.895</v>
      </c>
      <c r="O25" s="3" t="str">
        <f t="shared" si="5"/>
        <v>51</v>
      </c>
      <c r="P25" s="3">
        <f t="shared" si="6"/>
        <v>-0.10499999999999687</v>
      </c>
    </row>
    <row r="26" spans="2:16" x14ac:dyDescent="0.55000000000000004">
      <c r="B26" s="3" t="s">
        <v>5</v>
      </c>
      <c r="C26" s="3" t="s">
        <v>20</v>
      </c>
      <c r="D26" s="3" t="s">
        <v>21</v>
      </c>
      <c r="E26" s="3" t="s">
        <v>521</v>
      </c>
      <c r="F26" s="3" t="s">
        <v>18</v>
      </c>
      <c r="G26" s="11" t="s">
        <v>19</v>
      </c>
      <c r="H26" s="3" t="s">
        <v>22</v>
      </c>
      <c r="I26" s="3" t="s">
        <v>522</v>
      </c>
      <c r="J26" s="3" t="str">
        <f t="shared" si="0"/>
        <v>0 - A qualifier</v>
      </c>
      <c r="K26" s="3" t="str">
        <f t="shared" si="1"/>
        <v>0 - A qualifier</v>
      </c>
      <c r="L26" s="3" t="str">
        <f t="shared" si="2"/>
        <v>0.2</v>
      </c>
      <c r="M26" s="3" t="str">
        <f t="shared" si="3"/>
        <v>0.2</v>
      </c>
      <c r="N26" s="3" t="str">
        <f t="shared" si="4"/>
        <v>30</v>
      </c>
      <c r="O26" s="3" t="str">
        <f t="shared" si="5"/>
        <v>6</v>
      </c>
      <c r="P26" s="3">
        <f t="shared" si="6"/>
        <v>24</v>
      </c>
    </row>
    <row r="27" spans="2:16" x14ac:dyDescent="0.55000000000000004">
      <c r="B27" s="3" t="s">
        <v>5</v>
      </c>
      <c r="C27" s="3" t="s">
        <v>20</v>
      </c>
      <c r="D27" s="3" t="s">
        <v>21</v>
      </c>
      <c r="E27" s="3" t="s">
        <v>523</v>
      </c>
      <c r="F27" s="3" t="s">
        <v>18</v>
      </c>
      <c r="G27" s="11" t="s">
        <v>19</v>
      </c>
      <c r="H27" s="3" t="s">
        <v>22</v>
      </c>
      <c r="I27" s="3" t="s">
        <v>524</v>
      </c>
      <c r="J27" s="3" t="str">
        <f t="shared" si="0"/>
        <v>0 - A qualifier</v>
      </c>
      <c r="K27" s="3" t="str">
        <f t="shared" si="1"/>
        <v>0 - A qualifier</v>
      </c>
      <c r="L27" s="3" t="str">
        <f t="shared" si="2"/>
        <v>0.2</v>
      </c>
      <c r="M27" s="3" t="str">
        <f t="shared" si="3"/>
        <v>0.2</v>
      </c>
      <c r="N27" s="3" t="str">
        <f t="shared" si="4"/>
        <v>60</v>
      </c>
      <c r="O27" s="3" t="str">
        <f t="shared" si="5"/>
        <v>12</v>
      </c>
      <c r="P27" s="3">
        <f t="shared" si="6"/>
        <v>48</v>
      </c>
    </row>
    <row r="28" spans="2:16" ht="23.4" x14ac:dyDescent="0.55000000000000004">
      <c r="B28" s="3" t="s">
        <v>5</v>
      </c>
      <c r="C28" s="3" t="s">
        <v>20</v>
      </c>
      <c r="D28" s="3" t="s">
        <v>21</v>
      </c>
      <c r="E28" s="3" t="s">
        <v>525</v>
      </c>
      <c r="F28" s="3" t="s">
        <v>526</v>
      </c>
      <c r="G28" s="11" t="s">
        <v>527</v>
      </c>
      <c r="H28" s="3" t="s">
        <v>528</v>
      </c>
      <c r="I28" s="3" t="s">
        <v>529</v>
      </c>
      <c r="J28" s="3" t="str">
        <f t="shared" si="0"/>
        <v>1 - Qualifiée</v>
      </c>
      <c r="K28" s="3" t="str">
        <f t="shared" si="1"/>
        <v>7 - Perdue</v>
      </c>
      <c r="L28" s="3" t="str">
        <f t="shared" si="2"/>
        <v>0.2</v>
      </c>
      <c r="M28" s="3" t="str">
        <f t="shared" si="3"/>
        <v>0</v>
      </c>
      <c r="N28" s="3" t="str">
        <f t="shared" si="4"/>
        <v>85</v>
      </c>
      <c r="O28" s="3" t="str">
        <f t="shared" si="5"/>
        <v>0</v>
      </c>
      <c r="P28" s="3">
        <f t="shared" si="6"/>
        <v>85</v>
      </c>
    </row>
    <row r="29" spans="2:16" x14ac:dyDescent="0.55000000000000004">
      <c r="B29" s="3" t="s">
        <v>5</v>
      </c>
      <c r="C29" s="3" t="s">
        <v>20</v>
      </c>
      <c r="D29" s="3" t="s">
        <v>21</v>
      </c>
      <c r="E29" s="3" t="s">
        <v>530</v>
      </c>
      <c r="F29" s="3" t="s">
        <v>15</v>
      </c>
      <c r="G29" s="11" t="s">
        <v>27</v>
      </c>
      <c r="H29" s="3" t="s">
        <v>22</v>
      </c>
      <c r="I29" s="3" t="s">
        <v>531</v>
      </c>
      <c r="J29" s="3" t="str">
        <f t="shared" si="0"/>
        <v>2 - A émettre</v>
      </c>
      <c r="K29" s="3" t="str">
        <f t="shared" si="1"/>
        <v>2 - A émettre</v>
      </c>
      <c r="L29" s="3" t="str">
        <f t="shared" si="2"/>
        <v>0.4</v>
      </c>
      <c r="M29" s="3" t="str">
        <f t="shared" si="3"/>
        <v>0.4</v>
      </c>
      <c r="N29" s="3" t="str">
        <f t="shared" si="4"/>
        <v>37.41</v>
      </c>
      <c r="O29" s="3" t="str">
        <f t="shared" si="5"/>
        <v>15</v>
      </c>
      <c r="P29" s="3">
        <f t="shared" si="6"/>
        <v>22.409999999999997</v>
      </c>
    </row>
    <row r="30" spans="2:16" ht="23.4" x14ac:dyDescent="0.55000000000000004">
      <c r="B30" s="3" t="s">
        <v>5</v>
      </c>
      <c r="C30" s="3" t="s">
        <v>20</v>
      </c>
      <c r="D30" s="3" t="s">
        <v>21</v>
      </c>
      <c r="E30" s="3" t="s">
        <v>532</v>
      </c>
      <c r="F30" s="3" t="s">
        <v>7</v>
      </c>
      <c r="G30" s="11">
        <v>0</v>
      </c>
      <c r="H30" s="3"/>
      <c r="I30" s="3" t="s">
        <v>533</v>
      </c>
      <c r="J30" s="3" t="str">
        <f t="shared" si="0"/>
        <v>7 - Perdue</v>
      </c>
      <c r="K30" s="3" t="str">
        <f t="shared" si="1"/>
        <v>7 - Perdue</v>
      </c>
      <c r="L30" s="3">
        <f t="shared" si="2"/>
        <v>0</v>
      </c>
      <c r="M30" s="3">
        <f t="shared" si="3"/>
        <v>0</v>
      </c>
      <c r="N30" s="3" t="str">
        <f t="shared" si="4"/>
        <v>48</v>
      </c>
      <c r="O30" s="3" t="str">
        <f t="shared" si="5"/>
        <v>0</v>
      </c>
      <c r="P30" s="3">
        <f t="shared" si="6"/>
        <v>48</v>
      </c>
    </row>
    <row r="31" spans="2:16" x14ac:dyDescent="0.55000000000000004">
      <c r="B31" s="3" t="s">
        <v>5</v>
      </c>
      <c r="C31" s="3" t="s">
        <v>20</v>
      </c>
      <c r="D31" s="3" t="s">
        <v>21</v>
      </c>
      <c r="E31" s="3" t="s">
        <v>534</v>
      </c>
      <c r="F31" s="3" t="s">
        <v>26</v>
      </c>
      <c r="G31" s="11" t="s">
        <v>535</v>
      </c>
      <c r="H31" s="3" t="s">
        <v>22</v>
      </c>
      <c r="I31" s="3" t="s">
        <v>522</v>
      </c>
      <c r="J31" s="3" t="str">
        <f t="shared" si="0"/>
        <v>1 - Qualifiée</v>
      </c>
      <c r="K31" s="3" t="str">
        <f t="shared" si="1"/>
        <v>1 - Qualifiée</v>
      </c>
      <c r="L31" s="3" t="str">
        <f t="shared" si="2"/>
        <v>0.4</v>
      </c>
      <c r="M31" s="3" t="str">
        <f t="shared" si="3"/>
        <v>0.2</v>
      </c>
      <c r="N31" s="3" t="str">
        <f t="shared" si="4"/>
        <v>30</v>
      </c>
      <c r="O31" s="3" t="str">
        <f t="shared" si="5"/>
        <v>6</v>
      </c>
      <c r="P31" s="3">
        <f t="shared" si="6"/>
        <v>24</v>
      </c>
    </row>
    <row r="32" spans="2:16" x14ac:dyDescent="0.55000000000000004">
      <c r="B32" s="3" t="s">
        <v>5</v>
      </c>
      <c r="C32" s="3" t="s">
        <v>20</v>
      </c>
      <c r="D32" s="3" t="s">
        <v>21</v>
      </c>
      <c r="E32" s="3" t="s">
        <v>536</v>
      </c>
      <c r="F32" s="3" t="s">
        <v>26</v>
      </c>
      <c r="G32" s="11" t="s">
        <v>535</v>
      </c>
      <c r="H32" s="3" t="s">
        <v>22</v>
      </c>
      <c r="I32" s="3" t="s">
        <v>522</v>
      </c>
      <c r="J32" s="3" t="str">
        <f t="shared" si="0"/>
        <v>1 - Qualifiée</v>
      </c>
      <c r="K32" s="3" t="str">
        <f t="shared" si="1"/>
        <v>1 - Qualifiée</v>
      </c>
      <c r="L32" s="3" t="str">
        <f t="shared" si="2"/>
        <v>0.4</v>
      </c>
      <c r="M32" s="3" t="str">
        <f t="shared" si="3"/>
        <v>0.2</v>
      </c>
      <c r="N32" s="3" t="str">
        <f t="shared" si="4"/>
        <v>30</v>
      </c>
      <c r="O32" s="3" t="str">
        <f t="shared" si="5"/>
        <v>6</v>
      </c>
      <c r="P32" s="3">
        <f t="shared" si="6"/>
        <v>24</v>
      </c>
    </row>
    <row r="33" spans="2:16" x14ac:dyDescent="0.55000000000000004">
      <c r="B33" s="3" t="s">
        <v>5</v>
      </c>
      <c r="C33" s="3" t="s">
        <v>20</v>
      </c>
      <c r="D33" s="3" t="s">
        <v>21</v>
      </c>
      <c r="E33" s="3" t="s">
        <v>537</v>
      </c>
      <c r="F33" s="3" t="s">
        <v>26</v>
      </c>
      <c r="G33" s="11" t="s">
        <v>535</v>
      </c>
      <c r="H33" s="3" t="s">
        <v>22</v>
      </c>
      <c r="I33" s="3" t="s">
        <v>522</v>
      </c>
      <c r="J33" s="3" t="str">
        <f t="shared" si="0"/>
        <v>1 - Qualifiée</v>
      </c>
      <c r="K33" s="3" t="str">
        <f t="shared" si="1"/>
        <v>1 - Qualifiée</v>
      </c>
      <c r="L33" s="3" t="str">
        <f t="shared" si="2"/>
        <v>0.4</v>
      </c>
      <c r="M33" s="3" t="str">
        <f t="shared" si="3"/>
        <v>0.2</v>
      </c>
      <c r="N33" s="3" t="str">
        <f t="shared" si="4"/>
        <v>30</v>
      </c>
      <c r="O33" s="3" t="str">
        <f t="shared" si="5"/>
        <v>6</v>
      </c>
      <c r="P33" s="3">
        <f t="shared" si="6"/>
        <v>24</v>
      </c>
    </row>
    <row r="34" spans="2:16" x14ac:dyDescent="0.55000000000000004">
      <c r="B34" s="3" t="s">
        <v>5</v>
      </c>
      <c r="C34" s="3" t="s">
        <v>20</v>
      </c>
      <c r="D34" s="3" t="s">
        <v>21</v>
      </c>
      <c r="E34" s="3" t="s">
        <v>538</v>
      </c>
      <c r="F34" s="3" t="s">
        <v>26</v>
      </c>
      <c r="G34" s="11" t="s">
        <v>535</v>
      </c>
      <c r="H34" s="3"/>
      <c r="I34" s="3" t="s">
        <v>539</v>
      </c>
      <c r="J34" s="3" t="str">
        <f t="shared" si="0"/>
        <v>1 - Qualifiée</v>
      </c>
      <c r="K34" s="3" t="str">
        <f t="shared" si="1"/>
        <v>1 - Qualifiée</v>
      </c>
      <c r="L34" s="3" t="str">
        <f t="shared" si="2"/>
        <v>0.4</v>
      </c>
      <c r="M34" s="3" t="str">
        <f t="shared" si="3"/>
        <v>0.2</v>
      </c>
      <c r="N34" s="3" t="str">
        <f t="shared" si="4"/>
        <v>37.41</v>
      </c>
      <c r="O34" s="3" t="str">
        <f t="shared" si="5"/>
        <v>7</v>
      </c>
      <c r="P34" s="3">
        <f t="shared" si="6"/>
        <v>30.409999999999997</v>
      </c>
    </row>
    <row r="35" spans="2:16" x14ac:dyDescent="0.55000000000000004">
      <c r="B35" s="3" t="s">
        <v>5</v>
      </c>
      <c r="C35" s="3" t="s">
        <v>20</v>
      </c>
      <c r="D35" s="3" t="s">
        <v>21</v>
      </c>
      <c r="E35" s="3" t="s">
        <v>540</v>
      </c>
      <c r="F35" s="3" t="s">
        <v>26</v>
      </c>
      <c r="G35" s="11" t="s">
        <v>535</v>
      </c>
      <c r="H35" s="3"/>
      <c r="I35" s="3" t="s">
        <v>541</v>
      </c>
      <c r="J35" s="3" t="str">
        <f t="shared" si="0"/>
        <v>1 - Qualifiée</v>
      </c>
      <c r="K35" s="3" t="str">
        <f t="shared" si="1"/>
        <v>1 - Qualifiée</v>
      </c>
      <c r="L35" s="3" t="str">
        <f t="shared" si="2"/>
        <v>0.4</v>
      </c>
      <c r="M35" s="3" t="str">
        <f t="shared" si="3"/>
        <v>0.2</v>
      </c>
      <c r="N35" s="3" t="str">
        <f t="shared" si="4"/>
        <v>42.63</v>
      </c>
      <c r="O35" s="3" t="str">
        <f t="shared" si="5"/>
        <v>9</v>
      </c>
      <c r="P35" s="3">
        <f t="shared" si="6"/>
        <v>33.630000000000003</v>
      </c>
    </row>
    <row r="36" spans="2:16" ht="23.4" x14ac:dyDescent="0.55000000000000004">
      <c r="B36" s="3" t="s">
        <v>5</v>
      </c>
      <c r="C36" s="3" t="s">
        <v>20</v>
      </c>
      <c r="D36" s="3" t="s">
        <v>21</v>
      </c>
      <c r="E36" s="3" t="s">
        <v>542</v>
      </c>
      <c r="F36" s="3" t="s">
        <v>543</v>
      </c>
      <c r="G36" s="11" t="s">
        <v>544</v>
      </c>
      <c r="H36" s="3" t="s">
        <v>22</v>
      </c>
      <c r="I36" s="3" t="s">
        <v>545</v>
      </c>
      <c r="J36" s="3" t="str">
        <f t="shared" si="0"/>
        <v>3 - Emise</v>
      </c>
      <c r="K36" s="3" t="str">
        <f t="shared" si="1"/>
        <v>4 - Gagnée</v>
      </c>
      <c r="L36" s="3" t="str">
        <f t="shared" si="2"/>
        <v>0.8</v>
      </c>
      <c r="M36" s="3" t="str">
        <f t="shared" si="3"/>
        <v>1</v>
      </c>
      <c r="N36" s="3" t="str">
        <f t="shared" si="4"/>
        <v>55.2</v>
      </c>
      <c r="O36" s="3" t="str">
        <f t="shared" si="5"/>
        <v>55</v>
      </c>
      <c r="P36" s="3">
        <f t="shared" si="6"/>
        <v>0.20000000000000284</v>
      </c>
    </row>
    <row r="37" spans="2:16" x14ac:dyDescent="0.55000000000000004">
      <c r="B37" s="5" t="s">
        <v>13</v>
      </c>
      <c r="C37" s="5" t="s">
        <v>20</v>
      </c>
      <c r="D37" s="5" t="s">
        <v>21</v>
      </c>
      <c r="E37" s="5" t="s">
        <v>99</v>
      </c>
      <c r="F37" s="5" t="s">
        <v>18</v>
      </c>
      <c r="G37" s="6" t="s">
        <v>19</v>
      </c>
      <c r="H37" s="5" t="s">
        <v>22</v>
      </c>
      <c r="I37" s="5">
        <v>4</v>
      </c>
      <c r="J37" s="5" t="str">
        <f t="shared" si="0"/>
        <v>0 - A qualifier</v>
      </c>
      <c r="K37" s="5" t="str">
        <f t="shared" si="1"/>
        <v>0 - A qualifier</v>
      </c>
      <c r="L37" s="5" t="str">
        <f t="shared" si="2"/>
        <v>0.2</v>
      </c>
      <c r="M37" s="5" t="str">
        <f t="shared" si="3"/>
        <v>0.2</v>
      </c>
      <c r="N37" s="5">
        <f t="shared" si="4"/>
        <v>4</v>
      </c>
      <c r="O37" s="5">
        <f t="shared" si="5"/>
        <v>4</v>
      </c>
      <c r="P37" s="5">
        <f t="shared" si="6"/>
        <v>0</v>
      </c>
    </row>
    <row r="38" spans="2:16" ht="23.4" x14ac:dyDescent="0.55000000000000004">
      <c r="B38" s="3" t="s">
        <v>5</v>
      </c>
      <c r="C38" s="3" t="s">
        <v>546</v>
      </c>
      <c r="D38" s="3" t="s">
        <v>9</v>
      </c>
      <c r="E38" s="3" t="s">
        <v>547</v>
      </c>
      <c r="F38" s="3" t="s">
        <v>12</v>
      </c>
      <c r="G38" s="11">
        <v>1</v>
      </c>
      <c r="H38" s="3" t="s">
        <v>548</v>
      </c>
      <c r="I38" s="3" t="s">
        <v>549</v>
      </c>
      <c r="J38" s="3" t="str">
        <f t="shared" si="0"/>
        <v>4 - Gagnée</v>
      </c>
      <c r="K38" s="3" t="str">
        <f t="shared" si="1"/>
        <v>4 - Gagnée</v>
      </c>
      <c r="L38" s="3">
        <f t="shared" si="2"/>
        <v>1</v>
      </c>
      <c r="M38" s="3">
        <f t="shared" si="3"/>
        <v>1</v>
      </c>
      <c r="N38" s="3" t="str">
        <f t="shared" si="4"/>
        <v>71.5</v>
      </c>
      <c r="O38" s="3" t="str">
        <f t="shared" si="5"/>
        <v>72</v>
      </c>
      <c r="P38" s="3">
        <f t="shared" si="6"/>
        <v>-0.5</v>
      </c>
    </row>
    <row r="39" spans="2:16" ht="23.4" x14ac:dyDescent="0.55000000000000004">
      <c r="B39" s="3" t="s">
        <v>5</v>
      </c>
      <c r="C39" s="3" t="s">
        <v>23</v>
      </c>
      <c r="D39" s="3" t="s">
        <v>24</v>
      </c>
      <c r="E39" s="3" t="s">
        <v>550</v>
      </c>
      <c r="F39" s="3" t="s">
        <v>26</v>
      </c>
      <c r="G39" s="11" t="s">
        <v>19</v>
      </c>
      <c r="H39" s="3"/>
      <c r="I39" s="3" t="s">
        <v>551</v>
      </c>
      <c r="J39" s="3" t="str">
        <f t="shared" si="0"/>
        <v>1 - Qualifiée</v>
      </c>
      <c r="K39" s="3" t="str">
        <f t="shared" si="1"/>
        <v>1 - Qualifiée</v>
      </c>
      <c r="L39" s="3" t="str">
        <f t="shared" si="2"/>
        <v>0.2</v>
      </c>
      <c r="M39" s="3" t="str">
        <f t="shared" si="3"/>
        <v>0.2</v>
      </c>
      <c r="N39" s="3" t="str">
        <f t="shared" si="4"/>
        <v>100</v>
      </c>
      <c r="O39" s="3" t="str">
        <f t="shared" si="5"/>
        <v>20</v>
      </c>
      <c r="P39" s="3">
        <f t="shared" si="6"/>
        <v>80</v>
      </c>
    </row>
    <row r="40" spans="2:16" ht="23.4" x14ac:dyDescent="0.55000000000000004">
      <c r="B40" s="3" t="s">
        <v>5</v>
      </c>
      <c r="C40" s="3" t="s">
        <v>23</v>
      </c>
      <c r="D40" s="3" t="s">
        <v>24</v>
      </c>
      <c r="E40" s="3" t="s">
        <v>552</v>
      </c>
      <c r="F40" s="3" t="s">
        <v>553</v>
      </c>
      <c r="G40" s="11" t="s">
        <v>554</v>
      </c>
      <c r="H40" s="3" t="s">
        <v>555</v>
      </c>
      <c r="I40" s="3" t="s">
        <v>556</v>
      </c>
      <c r="J40" s="3" t="str">
        <f t="shared" si="0"/>
        <v>2 - A émettre</v>
      </c>
      <c r="K40" s="3" t="str">
        <f t="shared" si="1"/>
        <v>3 - Emise</v>
      </c>
      <c r="L40" s="3" t="str">
        <f t="shared" si="2"/>
        <v>0.6</v>
      </c>
      <c r="M40" s="3" t="str">
        <f t="shared" si="3"/>
        <v>0.8</v>
      </c>
      <c r="N40" s="3" t="str">
        <f t="shared" si="4"/>
        <v>155</v>
      </c>
      <c r="O40" s="3" t="str">
        <f t="shared" si="5"/>
        <v>173</v>
      </c>
      <c r="P40" s="3">
        <f t="shared" si="6"/>
        <v>-18</v>
      </c>
    </row>
    <row r="41" spans="2:16" ht="23.4" x14ac:dyDescent="0.55000000000000004">
      <c r="B41" s="5" t="s">
        <v>13</v>
      </c>
      <c r="C41" s="5" t="s">
        <v>23</v>
      </c>
      <c r="D41" s="5" t="s">
        <v>24</v>
      </c>
      <c r="E41" s="5" t="s">
        <v>557</v>
      </c>
      <c r="F41" s="5" t="s">
        <v>18</v>
      </c>
      <c r="G41" s="6" t="s">
        <v>19</v>
      </c>
      <c r="H41" s="5" t="s">
        <v>555</v>
      </c>
      <c r="I41" s="5"/>
      <c r="J41" s="5" t="str">
        <f t="shared" si="0"/>
        <v>0 - A qualifier</v>
      </c>
      <c r="K41" s="5" t="str">
        <f t="shared" si="1"/>
        <v>0 - A qualifier</v>
      </c>
      <c r="L41" s="5" t="str">
        <f t="shared" si="2"/>
        <v>0.2</v>
      </c>
      <c r="M41" s="5" t="str">
        <f t="shared" si="3"/>
        <v>0.2</v>
      </c>
      <c r="N41" s="5">
        <f t="shared" si="4"/>
        <v>0</v>
      </c>
      <c r="O41" s="5">
        <f t="shared" si="5"/>
        <v>0</v>
      </c>
      <c r="P41" s="5">
        <f t="shared" si="6"/>
        <v>0</v>
      </c>
    </row>
    <row r="42" spans="2:16" ht="23.4" x14ac:dyDescent="0.55000000000000004">
      <c r="B42" s="3" t="s">
        <v>5</v>
      </c>
      <c r="C42" s="3" t="s">
        <v>23</v>
      </c>
      <c r="D42" s="3" t="s">
        <v>24</v>
      </c>
      <c r="E42" s="3" t="s">
        <v>558</v>
      </c>
      <c r="F42" s="3" t="s">
        <v>7</v>
      </c>
      <c r="G42" s="11">
        <v>0</v>
      </c>
      <c r="H42" s="3"/>
      <c r="I42" s="3" t="s">
        <v>324</v>
      </c>
      <c r="J42" s="3" t="str">
        <f t="shared" si="0"/>
        <v>7 - Perdue</v>
      </c>
      <c r="K42" s="3" t="str">
        <f t="shared" si="1"/>
        <v>7 - Perdue</v>
      </c>
      <c r="L42" s="3">
        <f t="shared" si="2"/>
        <v>0</v>
      </c>
      <c r="M42" s="3">
        <f t="shared" si="3"/>
        <v>0</v>
      </c>
      <c r="N42" s="3" t="str">
        <f t="shared" si="4"/>
        <v>209</v>
      </c>
      <c r="O42" s="3" t="str">
        <f t="shared" si="5"/>
        <v>0</v>
      </c>
      <c r="P42" s="3">
        <f t="shared" si="6"/>
        <v>209</v>
      </c>
    </row>
    <row r="43" spans="2:16" ht="23.4" x14ac:dyDescent="0.55000000000000004">
      <c r="B43" s="3" t="s">
        <v>5</v>
      </c>
      <c r="C43" s="3" t="s">
        <v>23</v>
      </c>
      <c r="D43" s="3" t="s">
        <v>24</v>
      </c>
      <c r="E43" s="3" t="s">
        <v>559</v>
      </c>
      <c r="F43" s="3" t="s">
        <v>7</v>
      </c>
      <c r="G43" s="11">
        <v>0</v>
      </c>
      <c r="H43" s="3"/>
      <c r="I43" s="3" t="s">
        <v>324</v>
      </c>
      <c r="J43" s="3" t="str">
        <f t="shared" si="0"/>
        <v>7 - Perdue</v>
      </c>
      <c r="K43" s="3" t="str">
        <f t="shared" si="1"/>
        <v>7 - Perdue</v>
      </c>
      <c r="L43" s="3">
        <f t="shared" si="2"/>
        <v>0</v>
      </c>
      <c r="M43" s="3">
        <f t="shared" si="3"/>
        <v>0</v>
      </c>
      <c r="N43" s="3" t="str">
        <f t="shared" si="4"/>
        <v>209</v>
      </c>
      <c r="O43" s="3" t="str">
        <f t="shared" si="5"/>
        <v>0</v>
      </c>
      <c r="P43" s="3">
        <f t="shared" si="6"/>
        <v>209</v>
      </c>
    </row>
    <row r="44" spans="2:16" ht="23.4" x14ac:dyDescent="0.55000000000000004">
      <c r="B44" s="5" t="s">
        <v>13</v>
      </c>
      <c r="C44" s="5" t="s">
        <v>23</v>
      </c>
      <c r="D44" s="5" t="s">
        <v>24</v>
      </c>
      <c r="E44" s="5" t="s">
        <v>100</v>
      </c>
      <c r="F44" s="5" t="s">
        <v>7</v>
      </c>
      <c r="G44" s="6">
        <v>0</v>
      </c>
      <c r="H44" s="5"/>
      <c r="I44" s="5">
        <v>0</v>
      </c>
      <c r="J44" s="5" t="str">
        <f t="shared" si="0"/>
        <v>7 - Perdue</v>
      </c>
      <c r="K44" s="5" t="str">
        <f t="shared" si="1"/>
        <v>7 - Perdue</v>
      </c>
      <c r="L44" s="5">
        <f t="shared" si="2"/>
        <v>0</v>
      </c>
      <c r="M44" s="5">
        <f t="shared" si="3"/>
        <v>0</v>
      </c>
      <c r="N44" s="5">
        <f t="shared" si="4"/>
        <v>0</v>
      </c>
      <c r="O44" s="5">
        <f t="shared" si="5"/>
        <v>0</v>
      </c>
      <c r="P44" s="5">
        <f t="shared" si="6"/>
        <v>0</v>
      </c>
    </row>
    <row r="45" spans="2:16" ht="23.4" x14ac:dyDescent="0.55000000000000004">
      <c r="B45" s="5" t="s">
        <v>13</v>
      </c>
      <c r="C45" s="5" t="s">
        <v>23</v>
      </c>
      <c r="D45" s="5" t="s">
        <v>24</v>
      </c>
      <c r="E45" s="5" t="s">
        <v>560</v>
      </c>
      <c r="F45" s="5" t="s">
        <v>18</v>
      </c>
      <c r="G45" s="6" t="s">
        <v>19</v>
      </c>
      <c r="H45" s="5"/>
      <c r="I45" s="5">
        <v>42</v>
      </c>
      <c r="J45" s="5" t="str">
        <f t="shared" si="0"/>
        <v>0 - A qualifier</v>
      </c>
      <c r="K45" s="5" t="str">
        <f t="shared" si="1"/>
        <v>0 - A qualifier</v>
      </c>
      <c r="L45" s="5" t="str">
        <f t="shared" si="2"/>
        <v>0.2</v>
      </c>
      <c r="M45" s="5" t="str">
        <f t="shared" si="3"/>
        <v>0.2</v>
      </c>
      <c r="N45" s="5">
        <f t="shared" si="4"/>
        <v>42</v>
      </c>
      <c r="O45" s="5">
        <f t="shared" si="5"/>
        <v>42</v>
      </c>
      <c r="P45" s="5">
        <f t="shared" si="6"/>
        <v>0</v>
      </c>
    </row>
    <row r="46" spans="2:16" ht="23.4" x14ac:dyDescent="0.55000000000000004">
      <c r="B46" s="8" t="s">
        <v>17</v>
      </c>
      <c r="C46" s="8" t="s">
        <v>23</v>
      </c>
      <c r="D46" s="8" t="s">
        <v>24</v>
      </c>
      <c r="E46" s="8" t="s">
        <v>100</v>
      </c>
      <c r="F46" s="8" t="s">
        <v>10</v>
      </c>
      <c r="G46" s="9" t="s">
        <v>19</v>
      </c>
      <c r="H46" s="8"/>
      <c r="I46" s="8">
        <v>209</v>
      </c>
      <c r="J46" s="8" t="str">
        <f t="shared" si="0"/>
        <v>3 - Emise</v>
      </c>
      <c r="K46" s="8" t="str">
        <f t="shared" si="1"/>
        <v>3 - Emise</v>
      </c>
      <c r="L46" s="8" t="str">
        <f t="shared" si="2"/>
        <v>0.2</v>
      </c>
      <c r="M46" s="8" t="str">
        <f t="shared" si="3"/>
        <v>0.2</v>
      </c>
      <c r="N46" s="8">
        <f t="shared" si="4"/>
        <v>209</v>
      </c>
      <c r="O46" s="8">
        <f t="shared" si="5"/>
        <v>209</v>
      </c>
      <c r="P46" s="8">
        <f t="shared" si="6"/>
        <v>0</v>
      </c>
    </row>
    <row r="47" spans="2:16" ht="23.4" x14ac:dyDescent="0.55000000000000004">
      <c r="B47" s="8" t="s">
        <v>17</v>
      </c>
      <c r="C47" s="8" t="s">
        <v>23</v>
      </c>
      <c r="D47" s="8" t="s">
        <v>24</v>
      </c>
      <c r="E47" s="8" t="s">
        <v>560</v>
      </c>
      <c r="F47" s="8" t="s">
        <v>18</v>
      </c>
      <c r="G47" s="9" t="s">
        <v>19</v>
      </c>
      <c r="H47" s="8"/>
      <c r="I47" s="8">
        <v>209</v>
      </c>
      <c r="J47" s="8" t="str">
        <f t="shared" si="0"/>
        <v>0 - A qualifier</v>
      </c>
      <c r="K47" s="8" t="str">
        <f t="shared" si="1"/>
        <v>0 - A qualifier</v>
      </c>
      <c r="L47" s="8" t="str">
        <f t="shared" si="2"/>
        <v>0.2</v>
      </c>
      <c r="M47" s="8" t="str">
        <f t="shared" si="3"/>
        <v>0.2</v>
      </c>
      <c r="N47" s="8">
        <f t="shared" si="4"/>
        <v>209</v>
      </c>
      <c r="O47" s="8">
        <f t="shared" si="5"/>
        <v>209</v>
      </c>
      <c r="P47" s="8">
        <f t="shared" si="6"/>
        <v>0</v>
      </c>
    </row>
    <row r="48" spans="2:16" ht="23.4" x14ac:dyDescent="0.55000000000000004">
      <c r="B48" s="3" t="s">
        <v>5</v>
      </c>
      <c r="C48" s="3" t="s">
        <v>561</v>
      </c>
      <c r="D48" s="3" t="s">
        <v>6</v>
      </c>
      <c r="E48" s="3" t="s">
        <v>562</v>
      </c>
      <c r="F48" s="3" t="s">
        <v>484</v>
      </c>
      <c r="G48" s="11">
        <v>0</v>
      </c>
      <c r="H48" s="3"/>
      <c r="I48" s="3" t="s">
        <v>57</v>
      </c>
      <c r="J48" s="3" t="str">
        <f t="shared" si="0"/>
        <v>5 - No follow</v>
      </c>
      <c r="K48" s="3" t="str">
        <f t="shared" si="1"/>
        <v>5 - No follow</v>
      </c>
      <c r="L48" s="3">
        <f t="shared" si="2"/>
        <v>0</v>
      </c>
      <c r="M48" s="3">
        <f t="shared" si="3"/>
        <v>0</v>
      </c>
      <c r="N48" s="3" t="str">
        <f t="shared" si="4"/>
        <v>20</v>
      </c>
      <c r="O48" s="3" t="str">
        <f t="shared" si="5"/>
        <v>0</v>
      </c>
      <c r="P48" s="3">
        <f t="shared" si="6"/>
        <v>20</v>
      </c>
    </row>
    <row r="49" spans="2:16" ht="23.4" x14ac:dyDescent="0.55000000000000004">
      <c r="B49" s="3" t="s">
        <v>5</v>
      </c>
      <c r="C49" s="3" t="s">
        <v>561</v>
      </c>
      <c r="D49" s="3" t="s">
        <v>6</v>
      </c>
      <c r="E49" s="3" t="s">
        <v>563</v>
      </c>
      <c r="F49" s="3" t="s">
        <v>484</v>
      </c>
      <c r="G49" s="11">
        <v>0</v>
      </c>
      <c r="H49" s="3"/>
      <c r="I49" s="3" t="s">
        <v>533</v>
      </c>
      <c r="J49" s="3" t="str">
        <f t="shared" si="0"/>
        <v>5 - No follow</v>
      </c>
      <c r="K49" s="3" t="str">
        <f t="shared" si="1"/>
        <v>5 - No follow</v>
      </c>
      <c r="L49" s="3">
        <f t="shared" si="2"/>
        <v>0</v>
      </c>
      <c r="M49" s="3">
        <f t="shared" si="3"/>
        <v>0</v>
      </c>
      <c r="N49" s="3" t="str">
        <f t="shared" si="4"/>
        <v>48</v>
      </c>
      <c r="O49" s="3" t="str">
        <f t="shared" si="5"/>
        <v>0</v>
      </c>
      <c r="P49" s="3">
        <f t="shared" si="6"/>
        <v>48</v>
      </c>
    </row>
    <row r="50" spans="2:16" ht="23.4" x14ac:dyDescent="0.55000000000000004">
      <c r="B50" s="3" t="s">
        <v>5</v>
      </c>
      <c r="C50" s="3" t="s">
        <v>561</v>
      </c>
      <c r="D50" s="3" t="s">
        <v>6</v>
      </c>
      <c r="E50" s="3" t="s">
        <v>564</v>
      </c>
      <c r="F50" s="3" t="s">
        <v>565</v>
      </c>
      <c r="G50" s="11" t="s">
        <v>527</v>
      </c>
      <c r="H50" s="3"/>
      <c r="I50" s="3" t="s">
        <v>533</v>
      </c>
      <c r="J50" s="3" t="str">
        <f t="shared" si="0"/>
        <v>3 - Emise</v>
      </c>
      <c r="K50" s="3" t="str">
        <f t="shared" si="1"/>
        <v>5 - No follow</v>
      </c>
      <c r="L50" s="3" t="str">
        <f t="shared" si="2"/>
        <v>0.2</v>
      </c>
      <c r="M50" s="3" t="str">
        <f t="shared" si="3"/>
        <v>0</v>
      </c>
      <c r="N50" s="3" t="str">
        <f t="shared" si="4"/>
        <v>48</v>
      </c>
      <c r="O50" s="3" t="str">
        <f t="shared" si="5"/>
        <v>0</v>
      </c>
      <c r="P50" s="3">
        <f t="shared" si="6"/>
        <v>48</v>
      </c>
    </row>
    <row r="51" spans="2:16" ht="23.4" x14ac:dyDescent="0.55000000000000004">
      <c r="B51" s="5" t="s">
        <v>13</v>
      </c>
      <c r="C51" s="5" t="s">
        <v>561</v>
      </c>
      <c r="D51" s="5" t="s">
        <v>21</v>
      </c>
      <c r="E51" s="5" t="s">
        <v>566</v>
      </c>
      <c r="F51" s="5" t="s">
        <v>15</v>
      </c>
      <c r="G51" s="6" t="s">
        <v>16</v>
      </c>
      <c r="H51" s="5" t="s">
        <v>567</v>
      </c>
      <c r="I51" s="5">
        <v>6</v>
      </c>
      <c r="J51" s="5" t="str">
        <f t="shared" si="0"/>
        <v>2 - A émettre</v>
      </c>
      <c r="K51" s="5" t="str">
        <f t="shared" si="1"/>
        <v>2 - A émettre</v>
      </c>
      <c r="L51" s="5" t="str">
        <f t="shared" si="2"/>
        <v>0.6</v>
      </c>
      <c r="M51" s="5" t="str">
        <f t="shared" si="3"/>
        <v>0.6</v>
      </c>
      <c r="N51" s="5">
        <f t="shared" si="4"/>
        <v>6</v>
      </c>
      <c r="O51" s="5">
        <f t="shared" si="5"/>
        <v>6</v>
      </c>
      <c r="P51" s="5">
        <f t="shared" si="6"/>
        <v>0</v>
      </c>
    </row>
    <row r="52" spans="2:16" x14ac:dyDescent="0.55000000000000004">
      <c r="B52" s="5" t="s">
        <v>13</v>
      </c>
      <c r="C52" s="5" t="s">
        <v>101</v>
      </c>
      <c r="D52" s="5" t="s">
        <v>102</v>
      </c>
      <c r="E52" s="5" t="s">
        <v>103</v>
      </c>
      <c r="F52" s="5" t="s">
        <v>18</v>
      </c>
      <c r="G52" s="6" t="s">
        <v>19</v>
      </c>
      <c r="H52" s="5"/>
      <c r="I52" s="5">
        <v>2</v>
      </c>
      <c r="J52" s="5" t="str">
        <f t="shared" si="0"/>
        <v>0 - A qualifier</v>
      </c>
      <c r="K52" s="5" t="str">
        <f t="shared" si="1"/>
        <v>0 - A qualifier</v>
      </c>
      <c r="L52" s="5" t="str">
        <f t="shared" si="2"/>
        <v>0.2</v>
      </c>
      <c r="M52" s="5" t="str">
        <f t="shared" si="3"/>
        <v>0.2</v>
      </c>
      <c r="N52" s="5">
        <f t="shared" si="4"/>
        <v>2</v>
      </c>
      <c r="O52" s="5">
        <f t="shared" si="5"/>
        <v>2</v>
      </c>
      <c r="P52" s="5">
        <f t="shared" si="6"/>
        <v>0</v>
      </c>
    </row>
    <row r="53" spans="2:16" x14ac:dyDescent="0.55000000000000004">
      <c r="B53" s="5" t="s">
        <v>13</v>
      </c>
      <c r="C53" s="5" t="s">
        <v>101</v>
      </c>
      <c r="D53" s="5" t="s">
        <v>102</v>
      </c>
      <c r="E53" s="5" t="s">
        <v>104</v>
      </c>
      <c r="F53" s="5" t="s">
        <v>18</v>
      </c>
      <c r="G53" s="6" t="s">
        <v>19</v>
      </c>
      <c r="H53" s="5"/>
      <c r="I53" s="5">
        <v>2</v>
      </c>
      <c r="J53" s="5" t="str">
        <f t="shared" si="0"/>
        <v>0 - A qualifier</v>
      </c>
      <c r="K53" s="5" t="str">
        <f t="shared" si="1"/>
        <v>0 - A qualifier</v>
      </c>
      <c r="L53" s="5" t="str">
        <f t="shared" si="2"/>
        <v>0.2</v>
      </c>
      <c r="M53" s="5" t="str">
        <f t="shared" si="3"/>
        <v>0.2</v>
      </c>
      <c r="N53" s="5">
        <f t="shared" si="4"/>
        <v>2</v>
      </c>
      <c r="O53" s="5">
        <f t="shared" si="5"/>
        <v>2</v>
      </c>
      <c r="P53" s="5">
        <f t="shared" si="6"/>
        <v>0</v>
      </c>
    </row>
    <row r="54" spans="2:16" x14ac:dyDescent="0.55000000000000004">
      <c r="B54" s="3" t="s">
        <v>5</v>
      </c>
      <c r="C54" s="3" t="s">
        <v>568</v>
      </c>
      <c r="D54" s="3" t="s">
        <v>21</v>
      </c>
      <c r="E54" s="3" t="s">
        <v>121</v>
      </c>
      <c r="F54" s="3" t="s">
        <v>12</v>
      </c>
      <c r="G54" s="11">
        <v>1</v>
      </c>
      <c r="H54" s="3" t="s">
        <v>569</v>
      </c>
      <c r="I54" s="3" t="s">
        <v>570</v>
      </c>
      <c r="J54" s="3" t="str">
        <f t="shared" si="0"/>
        <v>4 - Gagnée</v>
      </c>
      <c r="K54" s="3" t="str">
        <f t="shared" si="1"/>
        <v>4 - Gagnée</v>
      </c>
      <c r="L54" s="3">
        <f t="shared" si="2"/>
        <v>1</v>
      </c>
      <c r="M54" s="3">
        <f t="shared" si="3"/>
        <v>1</v>
      </c>
      <c r="N54" s="3" t="str">
        <f t="shared" si="4"/>
        <v>1.679</v>
      </c>
      <c r="O54" s="3" t="str">
        <f t="shared" si="5"/>
        <v>2</v>
      </c>
      <c r="P54" s="3">
        <f t="shared" si="6"/>
        <v>-0.32099999999999995</v>
      </c>
    </row>
    <row r="55" spans="2:16" ht="23.4" x14ac:dyDescent="0.55000000000000004">
      <c r="B55" s="3" t="s">
        <v>5</v>
      </c>
      <c r="C55" s="3" t="s">
        <v>571</v>
      </c>
      <c r="D55" s="3" t="s">
        <v>30</v>
      </c>
      <c r="E55" s="3" t="s">
        <v>572</v>
      </c>
      <c r="F55" s="3" t="s">
        <v>484</v>
      </c>
      <c r="G55" s="11">
        <v>0</v>
      </c>
      <c r="H55" s="3"/>
      <c r="I55" s="3" t="s">
        <v>573</v>
      </c>
      <c r="J55" s="3" t="str">
        <f t="shared" si="0"/>
        <v>5 - No follow</v>
      </c>
      <c r="K55" s="3" t="str">
        <f t="shared" si="1"/>
        <v>5 - No follow</v>
      </c>
      <c r="L55" s="3">
        <f t="shared" si="2"/>
        <v>0</v>
      </c>
      <c r="M55" s="3">
        <f t="shared" si="3"/>
        <v>0</v>
      </c>
      <c r="N55" s="3" t="str">
        <f t="shared" si="4"/>
        <v>70</v>
      </c>
      <c r="O55" s="3" t="str">
        <f t="shared" si="5"/>
        <v>0</v>
      </c>
      <c r="P55" s="3">
        <f t="shared" si="6"/>
        <v>70</v>
      </c>
    </row>
    <row r="56" spans="2:16" ht="23.4" x14ac:dyDescent="0.55000000000000004">
      <c r="B56" s="3" t="s">
        <v>5</v>
      </c>
      <c r="C56" s="3" t="s">
        <v>574</v>
      </c>
      <c r="D56" s="3" t="s">
        <v>30</v>
      </c>
      <c r="E56" s="3" t="s">
        <v>575</v>
      </c>
      <c r="F56" s="3" t="s">
        <v>576</v>
      </c>
      <c r="G56" s="11" t="s">
        <v>527</v>
      </c>
      <c r="H56" s="3" t="s">
        <v>577</v>
      </c>
      <c r="I56" s="3" t="s">
        <v>578</v>
      </c>
      <c r="J56" s="3" t="str">
        <f t="shared" si="0"/>
        <v>0 - A qualifier</v>
      </c>
      <c r="K56" s="3" t="str">
        <f t="shared" si="1"/>
        <v>5 - No follow</v>
      </c>
      <c r="L56" s="3" t="str">
        <f t="shared" si="2"/>
        <v>0.2</v>
      </c>
      <c r="M56" s="3" t="str">
        <f t="shared" si="3"/>
        <v>0</v>
      </c>
      <c r="N56" s="3" t="str">
        <f t="shared" si="4"/>
        <v>60</v>
      </c>
      <c r="O56" s="3" t="str">
        <f t="shared" si="5"/>
        <v>0</v>
      </c>
      <c r="P56" s="3">
        <f t="shared" si="6"/>
        <v>60</v>
      </c>
    </row>
    <row r="57" spans="2:16" ht="23.4" x14ac:dyDescent="0.55000000000000004">
      <c r="B57" s="3" t="s">
        <v>5</v>
      </c>
      <c r="C57" s="3" t="s">
        <v>579</v>
      </c>
      <c r="D57" s="3" t="s">
        <v>580</v>
      </c>
      <c r="E57" s="3" t="s">
        <v>581</v>
      </c>
      <c r="F57" s="3" t="s">
        <v>576</v>
      </c>
      <c r="G57" s="11" t="s">
        <v>527</v>
      </c>
      <c r="H57" s="3"/>
      <c r="I57" s="3">
        <v>0</v>
      </c>
      <c r="J57" s="3" t="str">
        <f t="shared" si="0"/>
        <v>0 - A qualifier</v>
      </c>
      <c r="K57" s="3" t="str">
        <f t="shared" si="1"/>
        <v>5 - No follow</v>
      </c>
      <c r="L57" s="3" t="str">
        <f t="shared" si="2"/>
        <v>0.2</v>
      </c>
      <c r="M57" s="3" t="str">
        <f t="shared" si="3"/>
        <v>0</v>
      </c>
      <c r="N57" s="3">
        <f t="shared" si="4"/>
        <v>0</v>
      </c>
      <c r="O57" s="3">
        <f t="shared" si="5"/>
        <v>0</v>
      </c>
      <c r="P57" s="3">
        <f t="shared" si="6"/>
        <v>0</v>
      </c>
    </row>
    <row r="58" spans="2:16" ht="23.4" x14ac:dyDescent="0.55000000000000004">
      <c r="B58" s="3" t="s">
        <v>5</v>
      </c>
      <c r="C58" s="3" t="s">
        <v>28</v>
      </c>
      <c r="D58" s="3" t="s">
        <v>21</v>
      </c>
      <c r="E58" s="3" t="s">
        <v>582</v>
      </c>
      <c r="F58" s="3" t="s">
        <v>12</v>
      </c>
      <c r="G58" s="11">
        <v>1</v>
      </c>
      <c r="H58" s="3" t="s">
        <v>583</v>
      </c>
      <c r="I58" s="3" t="s">
        <v>584</v>
      </c>
      <c r="J58" s="3" t="str">
        <f t="shared" si="0"/>
        <v>4 - Gagnée</v>
      </c>
      <c r="K58" s="3" t="str">
        <f t="shared" si="1"/>
        <v>4 - Gagnée</v>
      </c>
      <c r="L58" s="3">
        <f t="shared" si="2"/>
        <v>1</v>
      </c>
      <c r="M58" s="3">
        <f t="shared" si="3"/>
        <v>1</v>
      </c>
      <c r="N58" s="3" t="str">
        <f t="shared" si="4"/>
        <v>4.7</v>
      </c>
      <c r="O58" s="3" t="str">
        <f t="shared" si="5"/>
        <v>5</v>
      </c>
      <c r="P58" s="3">
        <f t="shared" si="6"/>
        <v>-0.29999999999999982</v>
      </c>
    </row>
    <row r="59" spans="2:16" ht="23.4" x14ac:dyDescent="0.55000000000000004">
      <c r="B59" s="3" t="s">
        <v>5</v>
      </c>
      <c r="C59" s="3" t="s">
        <v>28</v>
      </c>
      <c r="D59" s="3" t="s">
        <v>21</v>
      </c>
      <c r="E59" s="3" t="s">
        <v>585</v>
      </c>
      <c r="F59" s="3" t="s">
        <v>475</v>
      </c>
      <c r="G59" s="11" t="s">
        <v>586</v>
      </c>
      <c r="H59" s="3" t="s">
        <v>587</v>
      </c>
      <c r="I59" s="3" t="s">
        <v>588</v>
      </c>
      <c r="J59" s="3" t="str">
        <f t="shared" si="0"/>
        <v>2 - A émettre</v>
      </c>
      <c r="K59" s="3" t="str">
        <f t="shared" si="1"/>
        <v>5 - No follow</v>
      </c>
      <c r="L59" s="3" t="str">
        <f t="shared" si="2"/>
        <v>0.4</v>
      </c>
      <c r="M59" s="3" t="str">
        <f t="shared" si="3"/>
        <v>0</v>
      </c>
      <c r="N59" s="3" t="str">
        <f t="shared" si="4"/>
        <v>5</v>
      </c>
      <c r="O59" s="3" t="str">
        <f t="shared" si="5"/>
        <v>0</v>
      </c>
      <c r="P59" s="3">
        <f t="shared" si="6"/>
        <v>5</v>
      </c>
    </row>
    <row r="60" spans="2:16" ht="23.4" x14ac:dyDescent="0.55000000000000004">
      <c r="B60" s="3" t="s">
        <v>5</v>
      </c>
      <c r="C60" s="3" t="s">
        <v>28</v>
      </c>
      <c r="D60" s="3" t="s">
        <v>21</v>
      </c>
      <c r="E60" s="3" t="s">
        <v>29</v>
      </c>
      <c r="F60" s="3" t="s">
        <v>553</v>
      </c>
      <c r="G60" s="11" t="s">
        <v>27</v>
      </c>
      <c r="H60" s="3" t="s">
        <v>587</v>
      </c>
      <c r="I60" s="3" t="s">
        <v>589</v>
      </c>
      <c r="J60" s="3" t="str">
        <f t="shared" si="0"/>
        <v>2 - A émettre</v>
      </c>
      <c r="K60" s="3" t="str">
        <f t="shared" si="1"/>
        <v>3 - Emise</v>
      </c>
      <c r="L60" s="3" t="str">
        <f t="shared" si="2"/>
        <v>0.4</v>
      </c>
      <c r="M60" s="3" t="str">
        <f t="shared" si="3"/>
        <v>0.4</v>
      </c>
      <c r="N60" s="3" t="str">
        <f t="shared" si="4"/>
        <v>25</v>
      </c>
      <c r="O60" s="3" t="str">
        <f t="shared" si="5"/>
        <v>8</v>
      </c>
      <c r="P60" s="3">
        <f t="shared" si="6"/>
        <v>17</v>
      </c>
    </row>
    <row r="61" spans="2:16" ht="23.4" x14ac:dyDescent="0.55000000000000004">
      <c r="B61" s="3" t="s">
        <v>5</v>
      </c>
      <c r="C61" s="3" t="s">
        <v>590</v>
      </c>
      <c r="D61" s="3" t="s">
        <v>30</v>
      </c>
      <c r="E61" s="3" t="s">
        <v>591</v>
      </c>
      <c r="F61" s="3" t="s">
        <v>484</v>
      </c>
      <c r="G61" s="11">
        <v>0</v>
      </c>
      <c r="H61" s="3"/>
      <c r="I61" s="3" t="s">
        <v>481</v>
      </c>
      <c r="J61" s="3" t="str">
        <f t="shared" si="0"/>
        <v>5 - No follow</v>
      </c>
      <c r="K61" s="3" t="str">
        <f t="shared" si="1"/>
        <v>5 - No follow</v>
      </c>
      <c r="L61" s="3">
        <f t="shared" si="2"/>
        <v>0</v>
      </c>
      <c r="M61" s="3">
        <f t="shared" si="3"/>
        <v>0</v>
      </c>
      <c r="N61" s="3" t="str">
        <f t="shared" si="4"/>
        <v>25</v>
      </c>
      <c r="O61" s="3" t="str">
        <f t="shared" si="5"/>
        <v>0</v>
      </c>
      <c r="P61" s="3">
        <f t="shared" si="6"/>
        <v>25</v>
      </c>
    </row>
    <row r="62" spans="2:16" ht="23.4" x14ac:dyDescent="0.55000000000000004">
      <c r="B62" s="3" t="s">
        <v>5</v>
      </c>
      <c r="C62" s="3" t="s">
        <v>590</v>
      </c>
      <c r="D62" s="3" t="s">
        <v>30</v>
      </c>
      <c r="E62" s="3" t="s">
        <v>592</v>
      </c>
      <c r="F62" s="3" t="s">
        <v>484</v>
      </c>
      <c r="G62" s="11">
        <v>0</v>
      </c>
      <c r="H62" s="3"/>
      <c r="I62" s="3" t="s">
        <v>593</v>
      </c>
      <c r="J62" s="3" t="str">
        <f t="shared" si="0"/>
        <v>5 - No follow</v>
      </c>
      <c r="K62" s="3" t="str">
        <f t="shared" si="1"/>
        <v>5 - No follow</v>
      </c>
      <c r="L62" s="3">
        <f t="shared" si="2"/>
        <v>0</v>
      </c>
      <c r="M62" s="3">
        <f t="shared" si="3"/>
        <v>0</v>
      </c>
      <c r="N62" s="3" t="str">
        <f t="shared" si="4"/>
        <v>45</v>
      </c>
      <c r="O62" s="3" t="str">
        <f t="shared" si="5"/>
        <v>0</v>
      </c>
      <c r="P62" s="3">
        <f t="shared" si="6"/>
        <v>45</v>
      </c>
    </row>
    <row r="63" spans="2:16" ht="23.4" x14ac:dyDescent="0.55000000000000004">
      <c r="B63" s="3" t="s">
        <v>5</v>
      </c>
      <c r="C63" s="3" t="s">
        <v>590</v>
      </c>
      <c r="D63" s="3" t="s">
        <v>30</v>
      </c>
      <c r="E63" s="3" t="s">
        <v>594</v>
      </c>
      <c r="F63" s="3" t="s">
        <v>484</v>
      </c>
      <c r="G63" s="11">
        <v>0</v>
      </c>
      <c r="H63" s="3"/>
      <c r="I63" s="3" t="s">
        <v>595</v>
      </c>
      <c r="J63" s="3" t="str">
        <f t="shared" si="0"/>
        <v>5 - No follow</v>
      </c>
      <c r="K63" s="3" t="str">
        <f t="shared" si="1"/>
        <v>5 - No follow</v>
      </c>
      <c r="L63" s="3">
        <f t="shared" si="2"/>
        <v>0</v>
      </c>
      <c r="M63" s="3">
        <f t="shared" si="3"/>
        <v>0</v>
      </c>
      <c r="N63" s="3" t="str">
        <f t="shared" si="4"/>
        <v>30</v>
      </c>
      <c r="O63" s="3" t="str">
        <f t="shared" si="5"/>
        <v>0</v>
      </c>
      <c r="P63" s="3">
        <f t="shared" si="6"/>
        <v>30</v>
      </c>
    </row>
    <row r="64" spans="2:16" ht="23.4" x14ac:dyDescent="0.55000000000000004">
      <c r="B64" s="3" t="s">
        <v>5</v>
      </c>
      <c r="C64" s="3" t="s">
        <v>590</v>
      </c>
      <c r="D64" s="3" t="s">
        <v>21</v>
      </c>
      <c r="E64" s="3" t="s">
        <v>596</v>
      </c>
      <c r="F64" s="3" t="s">
        <v>10</v>
      </c>
      <c r="G64" s="11" t="s">
        <v>19</v>
      </c>
      <c r="H64" s="3"/>
      <c r="I64" s="3" t="s">
        <v>597</v>
      </c>
      <c r="J64" s="3" t="str">
        <f t="shared" si="0"/>
        <v>3 - Emise</v>
      </c>
      <c r="K64" s="3" t="str">
        <f t="shared" si="1"/>
        <v>3 - Emise</v>
      </c>
      <c r="L64" s="3" t="str">
        <f t="shared" si="2"/>
        <v>0.2</v>
      </c>
      <c r="M64" s="3" t="str">
        <f t="shared" si="3"/>
        <v>0.2</v>
      </c>
      <c r="N64" s="3" t="str">
        <f t="shared" si="4"/>
        <v>15</v>
      </c>
      <c r="O64" s="3" t="str">
        <f t="shared" si="5"/>
        <v>3</v>
      </c>
      <c r="P64" s="3">
        <f t="shared" si="6"/>
        <v>12</v>
      </c>
    </row>
    <row r="65" spans="2:16" x14ac:dyDescent="0.55000000000000004">
      <c r="B65" s="8" t="s">
        <v>17</v>
      </c>
      <c r="C65" s="8" t="s">
        <v>105</v>
      </c>
      <c r="D65" s="8" t="s">
        <v>24</v>
      </c>
      <c r="E65" s="8" t="s">
        <v>598</v>
      </c>
      <c r="F65" s="8" t="s">
        <v>12</v>
      </c>
      <c r="G65" s="9">
        <v>1</v>
      </c>
      <c r="H65" s="8" t="s">
        <v>66</v>
      </c>
      <c r="I65" s="8">
        <v>22</v>
      </c>
      <c r="J65" s="8" t="str">
        <f t="shared" si="0"/>
        <v>4 - Gagnée</v>
      </c>
      <c r="K65" s="8" t="str">
        <f t="shared" si="1"/>
        <v>4 - Gagnée</v>
      </c>
      <c r="L65" s="8">
        <f t="shared" si="2"/>
        <v>1</v>
      </c>
      <c r="M65" s="8">
        <f t="shared" si="3"/>
        <v>1</v>
      </c>
      <c r="N65" s="8">
        <f t="shared" si="4"/>
        <v>22</v>
      </c>
      <c r="O65" s="8">
        <f t="shared" si="5"/>
        <v>22</v>
      </c>
      <c r="P65" s="8">
        <f t="shared" si="6"/>
        <v>0</v>
      </c>
    </row>
    <row r="66" spans="2:16" ht="23.4" x14ac:dyDescent="0.55000000000000004">
      <c r="B66" s="3" t="s">
        <v>5</v>
      </c>
      <c r="C66" s="3" t="s">
        <v>105</v>
      </c>
      <c r="D66" s="3" t="s">
        <v>6</v>
      </c>
      <c r="E66" s="3" t="s">
        <v>599</v>
      </c>
      <c r="F66" s="3" t="s">
        <v>600</v>
      </c>
      <c r="G66" s="11" t="s">
        <v>476</v>
      </c>
      <c r="H66" s="3" t="s">
        <v>601</v>
      </c>
      <c r="I66" s="3" t="s">
        <v>595</v>
      </c>
      <c r="J66" s="3" t="str">
        <f t="shared" si="0"/>
        <v>1 - Qualifiée</v>
      </c>
      <c r="K66" s="3" t="str">
        <f t="shared" si="1"/>
        <v>5 - No follow</v>
      </c>
      <c r="L66" s="3" t="str">
        <f t="shared" si="2"/>
        <v>0.6</v>
      </c>
      <c r="M66" s="3" t="str">
        <f t="shared" si="3"/>
        <v>0</v>
      </c>
      <c r="N66" s="3" t="str">
        <f t="shared" si="4"/>
        <v>30</v>
      </c>
      <c r="O66" s="3" t="str">
        <f t="shared" si="5"/>
        <v>0</v>
      </c>
      <c r="P66" s="3">
        <f t="shared" si="6"/>
        <v>30</v>
      </c>
    </row>
    <row r="67" spans="2:16" x14ac:dyDescent="0.55000000000000004">
      <c r="B67" s="3" t="s">
        <v>5</v>
      </c>
      <c r="C67" s="3" t="s">
        <v>105</v>
      </c>
      <c r="D67" s="3" t="s">
        <v>6</v>
      </c>
      <c r="E67" s="3" t="s">
        <v>602</v>
      </c>
      <c r="F67" s="3" t="s">
        <v>484</v>
      </c>
      <c r="G67" s="11">
        <v>0</v>
      </c>
      <c r="H67" s="3"/>
      <c r="I67" s="3" t="s">
        <v>595</v>
      </c>
      <c r="J67" s="3" t="str">
        <f t="shared" ref="J67:J129" si="7">IF(ISERR(SEARCH("-&gt;",F67,1)&gt;0),F67,LEFT(F67,SEARCH("-&gt;",F67,1)-1))</f>
        <v>5 - No follow</v>
      </c>
      <c r="K67" s="3" t="str">
        <f t="shared" ref="K67:K129" si="8">IF(ISERR(SEARCH("-&gt;",F67,1)&gt;0),F67,RIGHT(F67,LEN(F67)-SEARCH("-&gt;",F67,1)-1))</f>
        <v>5 - No follow</v>
      </c>
      <c r="L67" s="3">
        <f t="shared" ref="L67:L129" si="9">IF(ISERR(SEARCH("-&gt;",G67,1)&gt;0),G67,LEFT(G67,SEARCH("-&gt;",G67,1)-1))</f>
        <v>0</v>
      </c>
      <c r="M67" s="3">
        <f t="shared" ref="M67:M129" si="10">IF(ISERR(SEARCH("-&gt;",G67,1)&gt;0),G67,RIGHT(G67,LEN(G67)-SEARCH("-&gt;",G67,1)-1))</f>
        <v>0</v>
      </c>
      <c r="N67" s="3" t="str">
        <f t="shared" ref="N67:N129" si="11">IF(ISERR(SEARCH("-&gt;",I67,1)&gt;0),I67,LEFT(I67,SEARCH("-&gt;",I67,1)-1))</f>
        <v>30</v>
      </c>
      <c r="O67" s="3" t="str">
        <f t="shared" si="5"/>
        <v>0</v>
      </c>
      <c r="P67" s="3">
        <f t="shared" si="6"/>
        <v>30</v>
      </c>
    </row>
    <row r="68" spans="2:16" x14ac:dyDescent="0.55000000000000004">
      <c r="B68" s="3" t="s">
        <v>5</v>
      </c>
      <c r="C68" s="3" t="s">
        <v>105</v>
      </c>
      <c r="D68" s="3" t="s">
        <v>24</v>
      </c>
      <c r="E68" s="3" t="s">
        <v>603</v>
      </c>
      <c r="F68" s="3" t="s">
        <v>26</v>
      </c>
      <c r="G68" s="11" t="s">
        <v>27</v>
      </c>
      <c r="H68" s="3" t="s">
        <v>66</v>
      </c>
      <c r="I68" s="3" t="s">
        <v>604</v>
      </c>
      <c r="J68" s="3" t="str">
        <f t="shared" si="7"/>
        <v>1 - Qualifiée</v>
      </c>
      <c r="K68" s="3" t="str">
        <f t="shared" si="8"/>
        <v>1 - Qualifiée</v>
      </c>
      <c r="L68" s="3" t="str">
        <f t="shared" si="9"/>
        <v>0.4</v>
      </c>
      <c r="M68" s="3" t="str">
        <f t="shared" si="10"/>
        <v>0.4</v>
      </c>
      <c r="N68" s="3" t="str">
        <f t="shared" si="11"/>
        <v>70</v>
      </c>
      <c r="O68" s="3" t="str">
        <f t="shared" ref="O68:O130" si="12">IF(ISERR(SEARCH("-&gt;",I68,1)&gt;0),I68,RIGHT(I68,LEN(I68)-SEARCH("-&gt;",I68,1)-1))</f>
        <v>28</v>
      </c>
      <c r="P68" s="3">
        <f t="shared" ref="P68:P130" si="13">VALUE(SUBSTITUTE(N68,".",","))-VALUE(SUBSTITUTE(O68,".",","))</f>
        <v>42</v>
      </c>
    </row>
    <row r="69" spans="2:16" x14ac:dyDescent="0.55000000000000004">
      <c r="B69" s="3" t="s">
        <v>5</v>
      </c>
      <c r="C69" s="3" t="s">
        <v>105</v>
      </c>
      <c r="D69" s="3" t="s">
        <v>24</v>
      </c>
      <c r="E69" s="3" t="s">
        <v>605</v>
      </c>
      <c r="F69" s="3" t="s">
        <v>12</v>
      </c>
      <c r="G69" s="11">
        <v>1</v>
      </c>
      <c r="H69" s="3" t="s">
        <v>66</v>
      </c>
      <c r="I69" s="3" t="s">
        <v>606</v>
      </c>
      <c r="J69" s="3" t="str">
        <f t="shared" si="7"/>
        <v>4 - Gagnée</v>
      </c>
      <c r="K69" s="3" t="str">
        <f t="shared" si="8"/>
        <v>4 - Gagnée</v>
      </c>
      <c r="L69" s="3">
        <f t="shared" si="9"/>
        <v>1</v>
      </c>
      <c r="M69" s="3">
        <f t="shared" si="10"/>
        <v>1</v>
      </c>
      <c r="N69" s="3" t="str">
        <f t="shared" si="11"/>
        <v>80</v>
      </c>
      <c r="O69" s="3" t="str">
        <f t="shared" si="12"/>
        <v>102</v>
      </c>
      <c r="P69" s="3">
        <f t="shared" si="13"/>
        <v>-22</v>
      </c>
    </row>
    <row r="70" spans="2:16" ht="23.4" x14ac:dyDescent="0.55000000000000004">
      <c r="B70" s="5" t="s">
        <v>13</v>
      </c>
      <c r="C70" s="5" t="s">
        <v>105</v>
      </c>
      <c r="D70" s="5" t="s">
        <v>24</v>
      </c>
      <c r="E70" s="5" t="s">
        <v>607</v>
      </c>
      <c r="F70" s="5" t="s">
        <v>12</v>
      </c>
      <c r="G70" s="6">
        <v>1</v>
      </c>
      <c r="H70" s="5" t="s">
        <v>66</v>
      </c>
      <c r="I70" s="5">
        <v>24</v>
      </c>
      <c r="J70" s="5" t="str">
        <f t="shared" si="7"/>
        <v>4 - Gagnée</v>
      </c>
      <c r="K70" s="5" t="str">
        <f t="shared" si="8"/>
        <v>4 - Gagnée</v>
      </c>
      <c r="L70" s="5">
        <f t="shared" si="9"/>
        <v>1</v>
      </c>
      <c r="M70" s="5">
        <f t="shared" si="10"/>
        <v>1</v>
      </c>
      <c r="N70" s="5">
        <f t="shared" si="11"/>
        <v>24</v>
      </c>
      <c r="O70" s="5">
        <f t="shared" si="12"/>
        <v>24</v>
      </c>
      <c r="P70" s="5">
        <f t="shared" si="13"/>
        <v>0</v>
      </c>
    </row>
    <row r="71" spans="2:16" x14ac:dyDescent="0.55000000000000004">
      <c r="B71" s="3" t="s">
        <v>5</v>
      </c>
      <c r="C71" s="3" t="s">
        <v>105</v>
      </c>
      <c r="D71" s="3" t="s">
        <v>24</v>
      </c>
      <c r="E71" s="3" t="s">
        <v>608</v>
      </c>
      <c r="F71" s="3" t="s">
        <v>15</v>
      </c>
      <c r="G71" s="11" t="s">
        <v>554</v>
      </c>
      <c r="H71" s="3" t="s">
        <v>66</v>
      </c>
      <c r="I71" s="3" t="s">
        <v>609</v>
      </c>
      <c r="J71" s="3" t="str">
        <f t="shared" si="7"/>
        <v>2 - A émettre</v>
      </c>
      <c r="K71" s="3" t="str">
        <f t="shared" si="8"/>
        <v>2 - A émettre</v>
      </c>
      <c r="L71" s="3" t="str">
        <f t="shared" si="9"/>
        <v>0.6</v>
      </c>
      <c r="M71" s="3" t="str">
        <f t="shared" si="10"/>
        <v>0.8</v>
      </c>
      <c r="N71" s="3" t="str">
        <f t="shared" si="11"/>
        <v>125</v>
      </c>
      <c r="O71" s="3" t="str">
        <f t="shared" si="12"/>
        <v>40</v>
      </c>
      <c r="P71" s="3">
        <f t="shared" si="13"/>
        <v>85</v>
      </c>
    </row>
    <row r="72" spans="2:16" ht="23.4" x14ac:dyDescent="0.55000000000000004">
      <c r="B72" s="3" t="s">
        <v>5</v>
      </c>
      <c r="C72" s="3" t="s">
        <v>105</v>
      </c>
      <c r="D72" s="3" t="s">
        <v>24</v>
      </c>
      <c r="E72" s="3" t="s">
        <v>610</v>
      </c>
      <c r="F72" s="3" t="s">
        <v>611</v>
      </c>
      <c r="G72" s="11" t="s">
        <v>612</v>
      </c>
      <c r="H72" s="3" t="s">
        <v>66</v>
      </c>
      <c r="I72" s="3" t="s">
        <v>613</v>
      </c>
      <c r="J72" s="3" t="str">
        <f t="shared" si="7"/>
        <v>3 - Emise</v>
      </c>
      <c r="K72" s="3" t="str">
        <f t="shared" si="8"/>
        <v>2 - A émettre</v>
      </c>
      <c r="L72" s="3" t="str">
        <f t="shared" si="9"/>
        <v>0.8</v>
      </c>
      <c r="M72" s="3" t="str">
        <f t="shared" si="10"/>
        <v>0.6</v>
      </c>
      <c r="N72" s="3" t="str">
        <f t="shared" si="11"/>
        <v>50</v>
      </c>
      <c r="O72" s="3" t="str">
        <f t="shared" si="12"/>
        <v>105</v>
      </c>
      <c r="P72" s="3">
        <f t="shared" si="13"/>
        <v>-55</v>
      </c>
    </row>
    <row r="73" spans="2:16" x14ac:dyDescent="0.55000000000000004">
      <c r="B73" s="5" t="s">
        <v>13</v>
      </c>
      <c r="C73" s="5" t="s">
        <v>105</v>
      </c>
      <c r="D73" s="5" t="s">
        <v>24</v>
      </c>
      <c r="E73" s="5" t="s">
        <v>106</v>
      </c>
      <c r="F73" s="5" t="s">
        <v>12</v>
      </c>
      <c r="G73" s="6">
        <v>1</v>
      </c>
      <c r="H73" s="5" t="s">
        <v>66</v>
      </c>
      <c r="I73" s="5">
        <v>70</v>
      </c>
      <c r="J73" s="5" t="str">
        <f t="shared" si="7"/>
        <v>4 - Gagnée</v>
      </c>
      <c r="K73" s="5" t="str">
        <f t="shared" si="8"/>
        <v>4 - Gagnée</v>
      </c>
      <c r="L73" s="5">
        <f t="shared" si="9"/>
        <v>1</v>
      </c>
      <c r="M73" s="5">
        <f t="shared" si="10"/>
        <v>1</v>
      </c>
      <c r="N73" s="5">
        <f t="shared" si="11"/>
        <v>70</v>
      </c>
      <c r="O73" s="5">
        <f t="shared" si="12"/>
        <v>70</v>
      </c>
      <c r="P73" s="5">
        <f t="shared" si="13"/>
        <v>0</v>
      </c>
    </row>
    <row r="74" spans="2:16" x14ac:dyDescent="0.55000000000000004">
      <c r="B74" s="3" t="s">
        <v>5</v>
      </c>
      <c r="C74" s="3" t="s">
        <v>105</v>
      </c>
      <c r="D74" s="3" t="s">
        <v>24</v>
      </c>
      <c r="E74" s="3" t="s">
        <v>614</v>
      </c>
      <c r="F74" s="3" t="s">
        <v>12</v>
      </c>
      <c r="G74" s="11">
        <v>1</v>
      </c>
      <c r="H74" s="3" t="s">
        <v>66</v>
      </c>
      <c r="I74" s="3" t="s">
        <v>615</v>
      </c>
      <c r="J74" s="3" t="str">
        <f t="shared" si="7"/>
        <v>4 - Gagnée</v>
      </c>
      <c r="K74" s="3" t="str">
        <f t="shared" si="8"/>
        <v>4 - Gagnée</v>
      </c>
      <c r="L74" s="3">
        <f t="shared" si="9"/>
        <v>1</v>
      </c>
      <c r="M74" s="3">
        <f t="shared" si="10"/>
        <v>1</v>
      </c>
      <c r="N74" s="3" t="str">
        <f t="shared" si="11"/>
        <v>371</v>
      </c>
      <c r="O74" s="3" t="str">
        <f t="shared" si="12"/>
        <v>377</v>
      </c>
      <c r="P74" s="3">
        <f t="shared" si="13"/>
        <v>-6</v>
      </c>
    </row>
    <row r="75" spans="2:16" x14ac:dyDescent="0.55000000000000004">
      <c r="B75" s="3" t="s">
        <v>5</v>
      </c>
      <c r="C75" s="3" t="s">
        <v>105</v>
      </c>
      <c r="D75" s="3" t="s">
        <v>24</v>
      </c>
      <c r="E75" s="3" t="s">
        <v>616</v>
      </c>
      <c r="F75" s="3" t="s">
        <v>7</v>
      </c>
      <c r="G75" s="11">
        <v>0</v>
      </c>
      <c r="H75" s="3"/>
      <c r="I75" s="3" t="s">
        <v>617</v>
      </c>
      <c r="J75" s="3" t="str">
        <f t="shared" si="7"/>
        <v>7 - Perdue</v>
      </c>
      <c r="K75" s="3" t="str">
        <f t="shared" si="8"/>
        <v>7 - Perdue</v>
      </c>
      <c r="L75" s="3">
        <f t="shared" si="9"/>
        <v>0</v>
      </c>
      <c r="M75" s="3">
        <f t="shared" si="10"/>
        <v>0</v>
      </c>
      <c r="N75" s="3" t="str">
        <f t="shared" si="11"/>
        <v>240</v>
      </c>
      <c r="O75" s="3" t="str">
        <f t="shared" si="12"/>
        <v>0</v>
      </c>
      <c r="P75" s="3">
        <f t="shared" si="13"/>
        <v>240</v>
      </c>
    </row>
    <row r="76" spans="2:16" ht="23.4" x14ac:dyDescent="0.55000000000000004">
      <c r="B76" s="3" t="s">
        <v>5</v>
      </c>
      <c r="C76" s="3" t="s">
        <v>618</v>
      </c>
      <c r="D76" s="3" t="s">
        <v>30</v>
      </c>
      <c r="E76" s="3" t="s">
        <v>619</v>
      </c>
      <c r="F76" s="3" t="s">
        <v>620</v>
      </c>
      <c r="G76" s="11" t="s">
        <v>288</v>
      </c>
      <c r="H76" s="3" t="s">
        <v>621</v>
      </c>
      <c r="I76" s="3" t="s">
        <v>593</v>
      </c>
      <c r="J76" s="3" t="str">
        <f t="shared" si="7"/>
        <v>4 - Gagnée</v>
      </c>
      <c r="K76" s="3" t="str">
        <f t="shared" si="8"/>
        <v>5 - No follow</v>
      </c>
      <c r="L76" s="3" t="str">
        <f t="shared" si="9"/>
        <v>1</v>
      </c>
      <c r="M76" s="3" t="str">
        <f t="shared" si="10"/>
        <v>0</v>
      </c>
      <c r="N76" s="3" t="str">
        <f t="shared" si="11"/>
        <v>45</v>
      </c>
      <c r="O76" s="3" t="str">
        <f t="shared" si="12"/>
        <v>0</v>
      </c>
      <c r="P76" s="3">
        <f t="shared" si="13"/>
        <v>45</v>
      </c>
    </row>
    <row r="77" spans="2:16" x14ac:dyDescent="0.55000000000000004">
      <c r="B77" s="3" t="s">
        <v>5</v>
      </c>
      <c r="C77" s="3" t="s">
        <v>622</v>
      </c>
      <c r="D77" s="3" t="s">
        <v>30</v>
      </c>
      <c r="E77" s="3" t="s">
        <v>623</v>
      </c>
      <c r="F77" s="3" t="s">
        <v>26</v>
      </c>
      <c r="G77" s="11" t="s">
        <v>19</v>
      </c>
      <c r="H77" s="3"/>
      <c r="I77" s="3" t="s">
        <v>479</v>
      </c>
      <c r="J77" s="3" t="str">
        <f t="shared" si="7"/>
        <v>1 - Qualifiée</v>
      </c>
      <c r="K77" s="3" t="str">
        <f t="shared" si="8"/>
        <v>1 - Qualifiée</v>
      </c>
      <c r="L77" s="3" t="str">
        <f t="shared" si="9"/>
        <v>0.2</v>
      </c>
      <c r="M77" s="3" t="str">
        <f t="shared" si="10"/>
        <v>0.2</v>
      </c>
      <c r="N77" s="3" t="str">
        <f t="shared" si="11"/>
        <v>50</v>
      </c>
      <c r="O77" s="3" t="str">
        <f t="shared" si="12"/>
        <v>10</v>
      </c>
      <c r="P77" s="3">
        <f t="shared" si="13"/>
        <v>40</v>
      </c>
    </row>
    <row r="78" spans="2:16" ht="23.4" x14ac:dyDescent="0.55000000000000004">
      <c r="B78" s="3" t="s">
        <v>5</v>
      </c>
      <c r="C78" s="3" t="s">
        <v>107</v>
      </c>
      <c r="D78" s="3" t="s">
        <v>21</v>
      </c>
      <c r="E78" s="3" t="s">
        <v>108</v>
      </c>
      <c r="F78" s="3" t="s">
        <v>12</v>
      </c>
      <c r="G78" s="11">
        <v>1</v>
      </c>
      <c r="H78" s="3" t="s">
        <v>624</v>
      </c>
      <c r="I78" s="3" t="s">
        <v>109</v>
      </c>
      <c r="J78" s="3" t="str">
        <f t="shared" si="7"/>
        <v>4 - Gagnée</v>
      </c>
      <c r="K78" s="3" t="str">
        <f t="shared" si="8"/>
        <v>4 - Gagnée</v>
      </c>
      <c r="L78" s="3">
        <f t="shared" si="9"/>
        <v>1</v>
      </c>
      <c r="M78" s="3">
        <f t="shared" si="10"/>
        <v>1</v>
      </c>
      <c r="N78" s="3" t="str">
        <f t="shared" si="11"/>
        <v>17.6</v>
      </c>
      <c r="O78" s="3" t="str">
        <f t="shared" si="12"/>
        <v>27</v>
      </c>
      <c r="P78" s="3">
        <f t="shared" si="13"/>
        <v>-9.3999999999999986</v>
      </c>
    </row>
    <row r="79" spans="2:16" ht="23.4" x14ac:dyDescent="0.55000000000000004">
      <c r="B79" s="8" t="s">
        <v>17</v>
      </c>
      <c r="C79" s="8" t="s">
        <v>31</v>
      </c>
      <c r="D79" s="8" t="s">
        <v>6</v>
      </c>
      <c r="E79" s="8" t="s">
        <v>85</v>
      </c>
      <c r="F79" s="8" t="s">
        <v>12</v>
      </c>
      <c r="G79" s="9">
        <v>1</v>
      </c>
      <c r="H79" s="8" t="s">
        <v>86</v>
      </c>
      <c r="I79" s="8" t="s">
        <v>111</v>
      </c>
      <c r="J79" s="8" t="str">
        <f t="shared" si="7"/>
        <v>4 - Gagnée</v>
      </c>
      <c r="K79" s="8" t="str">
        <f t="shared" si="8"/>
        <v>4 - Gagnée</v>
      </c>
      <c r="L79" s="8">
        <f t="shared" si="9"/>
        <v>1</v>
      </c>
      <c r="M79" s="8">
        <f t="shared" si="10"/>
        <v>1</v>
      </c>
      <c r="N79" s="8" t="str">
        <f t="shared" si="11"/>
        <v>5.7</v>
      </c>
      <c r="O79" s="8" t="str">
        <f t="shared" si="12"/>
        <v>5.7</v>
      </c>
      <c r="P79" s="8">
        <f t="shared" si="13"/>
        <v>0</v>
      </c>
    </row>
    <row r="80" spans="2:16" ht="23.4" x14ac:dyDescent="0.55000000000000004">
      <c r="B80" s="8" t="s">
        <v>17</v>
      </c>
      <c r="C80" s="8" t="s">
        <v>31</v>
      </c>
      <c r="D80" s="8" t="s">
        <v>6</v>
      </c>
      <c r="E80" s="8" t="s">
        <v>85</v>
      </c>
      <c r="F80" s="8" t="s">
        <v>18</v>
      </c>
      <c r="G80" s="9" t="s">
        <v>27</v>
      </c>
      <c r="H80" s="8" t="s">
        <v>86</v>
      </c>
      <c r="I80" s="8" t="s">
        <v>112</v>
      </c>
      <c r="J80" s="8" t="str">
        <f t="shared" si="7"/>
        <v>0 - A qualifier</v>
      </c>
      <c r="K80" s="8" t="str">
        <f t="shared" si="8"/>
        <v>0 - A qualifier</v>
      </c>
      <c r="L80" s="8" t="str">
        <f t="shared" si="9"/>
        <v>0.4</v>
      </c>
      <c r="M80" s="8" t="str">
        <f t="shared" si="10"/>
        <v>0.4</v>
      </c>
      <c r="N80" s="8" t="str">
        <f t="shared" si="11"/>
        <v>6.75</v>
      </c>
      <c r="O80" s="8" t="str">
        <f t="shared" si="12"/>
        <v>6.75</v>
      </c>
      <c r="P80" s="8">
        <f t="shared" si="13"/>
        <v>0</v>
      </c>
    </row>
    <row r="81" spans="2:16" x14ac:dyDescent="0.55000000000000004">
      <c r="B81" s="3" t="s">
        <v>5</v>
      </c>
      <c r="C81" s="3" t="s">
        <v>31</v>
      </c>
      <c r="D81" s="3" t="s">
        <v>9</v>
      </c>
      <c r="E81" s="3" t="s">
        <v>625</v>
      </c>
      <c r="F81" s="3" t="s">
        <v>15</v>
      </c>
      <c r="G81" s="11" t="s">
        <v>25</v>
      </c>
      <c r="H81" s="3" t="s">
        <v>626</v>
      </c>
      <c r="I81" s="3" t="s">
        <v>627</v>
      </c>
      <c r="J81" s="3" t="str">
        <f t="shared" si="7"/>
        <v>2 - A émettre</v>
      </c>
      <c r="K81" s="3" t="str">
        <f t="shared" si="8"/>
        <v>2 - A émettre</v>
      </c>
      <c r="L81" s="3" t="str">
        <f t="shared" si="9"/>
        <v>0.8</v>
      </c>
      <c r="M81" s="3" t="str">
        <f t="shared" si="10"/>
        <v>0.8</v>
      </c>
      <c r="N81" s="3" t="str">
        <f t="shared" si="11"/>
        <v>34</v>
      </c>
      <c r="O81" s="3" t="str">
        <f t="shared" si="12"/>
        <v>27</v>
      </c>
      <c r="P81" s="3">
        <f t="shared" si="13"/>
        <v>7</v>
      </c>
    </row>
    <row r="82" spans="2:16" ht="23.4" x14ac:dyDescent="0.55000000000000004">
      <c r="B82" s="3" t="s">
        <v>5</v>
      </c>
      <c r="C82" s="3" t="s">
        <v>31</v>
      </c>
      <c r="D82" s="3" t="s">
        <v>6</v>
      </c>
      <c r="E82" s="3" t="s">
        <v>628</v>
      </c>
      <c r="F82" s="3" t="s">
        <v>629</v>
      </c>
      <c r="G82" s="11" t="s">
        <v>630</v>
      </c>
      <c r="H82" s="3"/>
      <c r="I82" s="3" t="s">
        <v>631</v>
      </c>
      <c r="J82" s="3" t="str">
        <f t="shared" si="7"/>
        <v>0 - A qualifier</v>
      </c>
      <c r="K82" s="3" t="str">
        <f t="shared" si="8"/>
        <v>1 - Qualifiée</v>
      </c>
      <c r="L82" s="3" t="str">
        <f t="shared" si="9"/>
        <v>0.2</v>
      </c>
      <c r="M82" s="3" t="str">
        <f t="shared" si="10"/>
        <v>0.4</v>
      </c>
      <c r="N82" s="3" t="str">
        <f t="shared" si="11"/>
        <v>30</v>
      </c>
      <c r="O82" s="3" t="str">
        <f t="shared" si="12"/>
        <v>12</v>
      </c>
      <c r="P82" s="3">
        <f t="shared" si="13"/>
        <v>18</v>
      </c>
    </row>
    <row r="83" spans="2:16" x14ac:dyDescent="0.55000000000000004">
      <c r="B83" s="3" t="s">
        <v>5</v>
      </c>
      <c r="C83" s="3" t="s">
        <v>31</v>
      </c>
      <c r="D83" s="3" t="s">
        <v>6</v>
      </c>
      <c r="E83" s="3" t="s">
        <v>632</v>
      </c>
      <c r="F83" s="3" t="s">
        <v>12</v>
      </c>
      <c r="G83" s="11">
        <v>1</v>
      </c>
      <c r="H83" s="3" t="s">
        <v>633</v>
      </c>
      <c r="I83" s="3" t="s">
        <v>634</v>
      </c>
      <c r="J83" s="3" t="str">
        <f t="shared" si="7"/>
        <v>4 - Gagnée</v>
      </c>
      <c r="K83" s="3" t="str">
        <f t="shared" si="8"/>
        <v>4 - Gagnée</v>
      </c>
      <c r="L83" s="3">
        <f t="shared" si="9"/>
        <v>1</v>
      </c>
      <c r="M83" s="3">
        <f t="shared" si="10"/>
        <v>1</v>
      </c>
      <c r="N83" s="3" t="str">
        <f t="shared" si="11"/>
        <v>15.25</v>
      </c>
      <c r="O83" s="3" t="str">
        <f t="shared" si="12"/>
        <v>15</v>
      </c>
      <c r="P83" s="3">
        <f t="shared" si="13"/>
        <v>0.25</v>
      </c>
    </row>
    <row r="84" spans="2:16" ht="23.4" x14ac:dyDescent="0.55000000000000004">
      <c r="B84" s="3" t="s">
        <v>5</v>
      </c>
      <c r="C84" s="3" t="s">
        <v>31</v>
      </c>
      <c r="D84" s="3" t="s">
        <v>6</v>
      </c>
      <c r="E84" s="3" t="s">
        <v>635</v>
      </c>
      <c r="F84" s="3" t="s">
        <v>12</v>
      </c>
      <c r="G84" s="11">
        <v>1</v>
      </c>
      <c r="H84" s="3" t="s">
        <v>75</v>
      </c>
      <c r="I84" s="3" t="s">
        <v>636</v>
      </c>
      <c r="J84" s="3" t="str">
        <f t="shared" si="7"/>
        <v>4 - Gagnée</v>
      </c>
      <c r="K84" s="3" t="str">
        <f t="shared" si="8"/>
        <v>4 - Gagnée</v>
      </c>
      <c r="L84" s="3">
        <f t="shared" si="9"/>
        <v>1</v>
      </c>
      <c r="M84" s="3">
        <f t="shared" si="10"/>
        <v>1</v>
      </c>
      <c r="N84" s="3" t="str">
        <f t="shared" si="11"/>
        <v>17.15</v>
      </c>
      <c r="O84" s="3" t="str">
        <f t="shared" si="12"/>
        <v>17</v>
      </c>
      <c r="P84" s="3">
        <f t="shared" si="13"/>
        <v>0.14999999999999858</v>
      </c>
    </row>
    <row r="85" spans="2:16" ht="23.4" x14ac:dyDescent="0.55000000000000004">
      <c r="B85" s="3" t="s">
        <v>5</v>
      </c>
      <c r="C85" s="3" t="s">
        <v>31</v>
      </c>
      <c r="D85" s="3" t="s">
        <v>6</v>
      </c>
      <c r="E85" s="3" t="s">
        <v>113</v>
      </c>
      <c r="F85" s="3" t="s">
        <v>489</v>
      </c>
      <c r="G85" s="11" t="s">
        <v>490</v>
      </c>
      <c r="H85" s="3" t="s">
        <v>75</v>
      </c>
      <c r="I85" s="3" t="s">
        <v>114</v>
      </c>
      <c r="J85" s="3" t="str">
        <f t="shared" si="7"/>
        <v>2 - A émettre</v>
      </c>
      <c r="K85" s="3" t="str">
        <f t="shared" si="8"/>
        <v>4 - Gagnée</v>
      </c>
      <c r="L85" s="3" t="str">
        <f t="shared" si="9"/>
        <v>0.6</v>
      </c>
      <c r="M85" s="3" t="str">
        <f t="shared" si="10"/>
        <v>1</v>
      </c>
      <c r="N85" s="3" t="str">
        <f t="shared" si="11"/>
        <v>76.85</v>
      </c>
      <c r="O85" s="3" t="str">
        <f t="shared" si="12"/>
        <v>73</v>
      </c>
      <c r="P85" s="3">
        <f t="shared" si="13"/>
        <v>3.8499999999999943</v>
      </c>
    </row>
    <row r="86" spans="2:16" ht="23.4" x14ac:dyDescent="0.55000000000000004">
      <c r="B86" s="5" t="s">
        <v>13</v>
      </c>
      <c r="C86" s="5" t="s">
        <v>31</v>
      </c>
      <c r="D86" s="5" t="s">
        <v>6</v>
      </c>
      <c r="E86" s="5" t="s">
        <v>85</v>
      </c>
      <c r="F86" s="5" t="s">
        <v>12</v>
      </c>
      <c r="G86" s="6">
        <v>1</v>
      </c>
      <c r="H86" s="5" t="s">
        <v>86</v>
      </c>
      <c r="I86" s="5">
        <v>6</v>
      </c>
      <c r="J86" s="5" t="str">
        <f t="shared" si="7"/>
        <v>4 - Gagnée</v>
      </c>
      <c r="K86" s="5" t="str">
        <f t="shared" si="8"/>
        <v>4 - Gagnée</v>
      </c>
      <c r="L86" s="5">
        <f t="shared" si="9"/>
        <v>1</v>
      </c>
      <c r="M86" s="5">
        <f t="shared" si="10"/>
        <v>1</v>
      </c>
      <c r="N86" s="5">
        <f t="shared" si="11"/>
        <v>6</v>
      </c>
      <c r="O86" s="5">
        <f t="shared" si="12"/>
        <v>6</v>
      </c>
      <c r="P86" s="5">
        <f t="shared" si="13"/>
        <v>0</v>
      </c>
    </row>
    <row r="87" spans="2:16" ht="23.4" x14ac:dyDescent="0.55000000000000004">
      <c r="B87" s="5" t="s">
        <v>13</v>
      </c>
      <c r="C87" s="5" t="s">
        <v>31</v>
      </c>
      <c r="D87" s="5" t="s">
        <v>6</v>
      </c>
      <c r="E87" s="5" t="s">
        <v>85</v>
      </c>
      <c r="F87" s="5" t="s">
        <v>18</v>
      </c>
      <c r="G87" s="6" t="s">
        <v>27</v>
      </c>
      <c r="H87" s="5" t="s">
        <v>86</v>
      </c>
      <c r="I87" s="5">
        <v>3</v>
      </c>
      <c r="J87" s="5" t="str">
        <f t="shared" si="7"/>
        <v>0 - A qualifier</v>
      </c>
      <c r="K87" s="5" t="str">
        <f t="shared" si="8"/>
        <v>0 - A qualifier</v>
      </c>
      <c r="L87" s="5" t="str">
        <f t="shared" si="9"/>
        <v>0.4</v>
      </c>
      <c r="M87" s="5" t="str">
        <f t="shared" si="10"/>
        <v>0.4</v>
      </c>
      <c r="N87" s="5">
        <f t="shared" si="11"/>
        <v>3</v>
      </c>
      <c r="O87" s="5">
        <f t="shared" si="12"/>
        <v>3</v>
      </c>
      <c r="P87" s="5">
        <f t="shared" si="13"/>
        <v>0</v>
      </c>
    </row>
    <row r="88" spans="2:16" x14ac:dyDescent="0.55000000000000004">
      <c r="B88" s="3" t="s">
        <v>5</v>
      </c>
      <c r="C88" s="3" t="s">
        <v>31</v>
      </c>
      <c r="D88" s="3" t="s">
        <v>6</v>
      </c>
      <c r="E88" s="3" t="s">
        <v>637</v>
      </c>
      <c r="F88" s="3" t="s">
        <v>12</v>
      </c>
      <c r="G88" s="11">
        <v>1</v>
      </c>
      <c r="H88" s="3" t="s">
        <v>638</v>
      </c>
      <c r="I88" s="3" t="s">
        <v>639</v>
      </c>
      <c r="J88" s="3" t="str">
        <f t="shared" si="7"/>
        <v>4 - Gagnée</v>
      </c>
      <c r="K88" s="3" t="str">
        <f t="shared" si="8"/>
        <v>4 - Gagnée</v>
      </c>
      <c r="L88" s="3">
        <f t="shared" si="9"/>
        <v>1</v>
      </c>
      <c r="M88" s="3">
        <f t="shared" si="10"/>
        <v>1</v>
      </c>
      <c r="N88" s="3" t="str">
        <f t="shared" si="11"/>
        <v>26.675</v>
      </c>
      <c r="O88" s="3" t="str">
        <f t="shared" si="12"/>
        <v>27</v>
      </c>
      <c r="P88" s="3">
        <f t="shared" si="13"/>
        <v>-0.32499999999999929</v>
      </c>
    </row>
    <row r="89" spans="2:16" x14ac:dyDescent="0.55000000000000004">
      <c r="B89" s="3" t="s">
        <v>5</v>
      </c>
      <c r="C89" s="3" t="s">
        <v>31</v>
      </c>
      <c r="D89" s="3" t="s">
        <v>6</v>
      </c>
      <c r="E89" s="3" t="s">
        <v>116</v>
      </c>
      <c r="F89" s="3" t="s">
        <v>15</v>
      </c>
      <c r="G89" s="11" t="s">
        <v>630</v>
      </c>
      <c r="H89" s="3" t="s">
        <v>33</v>
      </c>
      <c r="I89" s="3" t="s">
        <v>640</v>
      </c>
      <c r="J89" s="3" t="str">
        <f t="shared" si="7"/>
        <v>2 - A émettre</v>
      </c>
      <c r="K89" s="3" t="str">
        <f t="shared" si="8"/>
        <v>2 - A émettre</v>
      </c>
      <c r="L89" s="3" t="str">
        <f t="shared" si="9"/>
        <v>0.2</v>
      </c>
      <c r="M89" s="3" t="str">
        <f t="shared" si="10"/>
        <v>0.4</v>
      </c>
      <c r="N89" s="3" t="str">
        <f t="shared" si="11"/>
        <v>69.9</v>
      </c>
      <c r="O89" s="3" t="str">
        <f t="shared" si="12"/>
        <v>12</v>
      </c>
      <c r="P89" s="3">
        <f t="shared" si="13"/>
        <v>57.900000000000006</v>
      </c>
    </row>
    <row r="90" spans="2:16" ht="23.4" x14ac:dyDescent="0.55000000000000004">
      <c r="B90" s="3" t="s">
        <v>5</v>
      </c>
      <c r="C90" s="3" t="s">
        <v>31</v>
      </c>
      <c r="D90" s="3" t="s">
        <v>6</v>
      </c>
      <c r="E90" s="3" t="s">
        <v>32</v>
      </c>
      <c r="F90" s="3" t="s">
        <v>553</v>
      </c>
      <c r="G90" s="11" t="s">
        <v>16</v>
      </c>
      <c r="H90" s="3" t="s">
        <v>33</v>
      </c>
      <c r="I90" s="3" t="s">
        <v>641</v>
      </c>
      <c r="J90" s="3" t="str">
        <f t="shared" si="7"/>
        <v>2 - A émettre</v>
      </c>
      <c r="K90" s="3" t="str">
        <f t="shared" si="8"/>
        <v>3 - Emise</v>
      </c>
      <c r="L90" s="3" t="str">
        <f t="shared" si="9"/>
        <v>0.6</v>
      </c>
      <c r="M90" s="3" t="str">
        <f t="shared" si="10"/>
        <v>0.6</v>
      </c>
      <c r="N90" s="3" t="str">
        <f t="shared" si="11"/>
        <v>7.9</v>
      </c>
      <c r="O90" s="3" t="str">
        <f t="shared" si="12"/>
        <v>6</v>
      </c>
      <c r="P90" s="3">
        <f t="shared" si="13"/>
        <v>1.9000000000000004</v>
      </c>
    </row>
    <row r="91" spans="2:16" ht="23.4" x14ac:dyDescent="0.55000000000000004">
      <c r="B91" s="5" t="s">
        <v>13</v>
      </c>
      <c r="C91" s="5" t="s">
        <v>31</v>
      </c>
      <c r="D91" s="5" t="s">
        <v>6</v>
      </c>
      <c r="E91" s="5" t="s">
        <v>642</v>
      </c>
      <c r="F91" s="5" t="s">
        <v>10</v>
      </c>
      <c r="G91" s="6" t="s">
        <v>16</v>
      </c>
      <c r="H91" s="5" t="s">
        <v>33</v>
      </c>
      <c r="I91" s="5">
        <v>28</v>
      </c>
      <c r="J91" s="5" t="str">
        <f t="shared" si="7"/>
        <v>3 - Emise</v>
      </c>
      <c r="K91" s="5" t="str">
        <f t="shared" si="8"/>
        <v>3 - Emise</v>
      </c>
      <c r="L91" s="5" t="str">
        <f t="shared" si="9"/>
        <v>0.6</v>
      </c>
      <c r="M91" s="5" t="str">
        <f t="shared" si="10"/>
        <v>0.6</v>
      </c>
      <c r="N91" s="5">
        <f t="shared" si="11"/>
        <v>28</v>
      </c>
      <c r="O91" s="5">
        <f t="shared" si="12"/>
        <v>28</v>
      </c>
      <c r="P91" s="5">
        <f t="shared" si="13"/>
        <v>0</v>
      </c>
    </row>
    <row r="92" spans="2:16" ht="23.4" x14ac:dyDescent="0.55000000000000004">
      <c r="B92" s="3" t="s">
        <v>5</v>
      </c>
      <c r="C92" s="3" t="s">
        <v>643</v>
      </c>
      <c r="D92" s="3" t="s">
        <v>30</v>
      </c>
      <c r="E92" s="3" t="s">
        <v>644</v>
      </c>
      <c r="F92" s="3" t="s">
        <v>600</v>
      </c>
      <c r="G92" s="11" t="s">
        <v>527</v>
      </c>
      <c r="H92" s="3"/>
      <c r="I92" s="3" t="s">
        <v>645</v>
      </c>
      <c r="J92" s="3" t="str">
        <f t="shared" si="7"/>
        <v>1 - Qualifiée</v>
      </c>
      <c r="K92" s="3" t="str">
        <f t="shared" si="8"/>
        <v>5 - No follow</v>
      </c>
      <c r="L92" s="3" t="str">
        <f t="shared" si="9"/>
        <v>0.2</v>
      </c>
      <c r="M92" s="3" t="str">
        <f t="shared" si="10"/>
        <v>0</v>
      </c>
      <c r="N92" s="3" t="str">
        <f t="shared" si="11"/>
        <v>40</v>
      </c>
      <c r="O92" s="3" t="str">
        <f t="shared" si="12"/>
        <v>0</v>
      </c>
      <c r="P92" s="3">
        <f t="shared" si="13"/>
        <v>40</v>
      </c>
    </row>
    <row r="93" spans="2:16" ht="23.4" x14ac:dyDescent="0.55000000000000004">
      <c r="B93" s="3" t="s">
        <v>5</v>
      </c>
      <c r="C93" s="3" t="s">
        <v>646</v>
      </c>
      <c r="D93" s="3" t="s">
        <v>30</v>
      </c>
      <c r="E93" s="3" t="s">
        <v>647</v>
      </c>
      <c r="F93" s="3" t="s">
        <v>565</v>
      </c>
      <c r="G93" s="11" t="s">
        <v>586</v>
      </c>
      <c r="H93" s="3"/>
      <c r="I93" s="3" t="s">
        <v>593</v>
      </c>
      <c r="J93" s="3" t="str">
        <f t="shared" si="7"/>
        <v>3 - Emise</v>
      </c>
      <c r="K93" s="3" t="str">
        <f t="shared" si="8"/>
        <v>5 - No follow</v>
      </c>
      <c r="L93" s="3" t="str">
        <f t="shared" si="9"/>
        <v>0.4</v>
      </c>
      <c r="M93" s="3" t="str">
        <f t="shared" si="10"/>
        <v>0</v>
      </c>
      <c r="N93" s="3" t="str">
        <f t="shared" si="11"/>
        <v>45</v>
      </c>
      <c r="O93" s="3" t="str">
        <f t="shared" si="12"/>
        <v>0</v>
      </c>
      <c r="P93" s="3">
        <f t="shared" si="13"/>
        <v>45</v>
      </c>
    </row>
    <row r="94" spans="2:16" x14ac:dyDescent="0.55000000000000004">
      <c r="B94" s="3" t="s">
        <v>5</v>
      </c>
      <c r="C94" s="3" t="s">
        <v>646</v>
      </c>
      <c r="D94" s="3"/>
      <c r="E94" s="3" t="s">
        <v>648</v>
      </c>
      <c r="F94" s="3" t="s">
        <v>7</v>
      </c>
      <c r="G94" s="11">
        <v>0</v>
      </c>
      <c r="H94" s="3"/>
      <c r="I94" s="3" t="s">
        <v>57</v>
      </c>
      <c r="J94" s="3" t="str">
        <f t="shared" si="7"/>
        <v>7 - Perdue</v>
      </c>
      <c r="K94" s="3" t="str">
        <f t="shared" si="8"/>
        <v>7 - Perdue</v>
      </c>
      <c r="L94" s="3">
        <f t="shared" si="9"/>
        <v>0</v>
      </c>
      <c r="M94" s="3">
        <f t="shared" si="10"/>
        <v>0</v>
      </c>
      <c r="N94" s="3" t="str">
        <f t="shared" si="11"/>
        <v>20</v>
      </c>
      <c r="O94" s="3" t="str">
        <f t="shared" si="12"/>
        <v>0</v>
      </c>
      <c r="P94" s="3">
        <f t="shared" si="13"/>
        <v>20</v>
      </c>
    </row>
    <row r="95" spans="2:16" x14ac:dyDescent="0.55000000000000004">
      <c r="B95" s="3" t="s">
        <v>5</v>
      </c>
      <c r="C95" s="3" t="s">
        <v>649</v>
      </c>
      <c r="D95" s="3" t="s">
        <v>21</v>
      </c>
      <c r="E95" s="3" t="s">
        <v>650</v>
      </c>
      <c r="F95" s="3" t="s">
        <v>12</v>
      </c>
      <c r="G95" s="11">
        <v>1</v>
      </c>
      <c r="H95" s="3" t="s">
        <v>651</v>
      </c>
      <c r="I95" s="3" t="s">
        <v>652</v>
      </c>
      <c r="J95" s="3" t="str">
        <f t="shared" si="7"/>
        <v>4 - Gagnée</v>
      </c>
      <c r="K95" s="3" t="str">
        <f t="shared" si="8"/>
        <v>4 - Gagnée</v>
      </c>
      <c r="L95" s="3">
        <f t="shared" si="9"/>
        <v>1</v>
      </c>
      <c r="M95" s="3">
        <f t="shared" si="10"/>
        <v>1</v>
      </c>
      <c r="N95" s="3" t="str">
        <f t="shared" si="11"/>
        <v>34.047</v>
      </c>
      <c r="O95" s="3" t="str">
        <f t="shared" si="12"/>
        <v>34</v>
      </c>
      <c r="P95" s="3">
        <f t="shared" si="13"/>
        <v>4.6999999999997044E-2</v>
      </c>
    </row>
    <row r="96" spans="2:16" x14ac:dyDescent="0.55000000000000004">
      <c r="B96" s="3" t="s">
        <v>5</v>
      </c>
      <c r="C96" s="3" t="s">
        <v>653</v>
      </c>
      <c r="D96" s="3" t="s">
        <v>6</v>
      </c>
      <c r="E96" s="3" t="s">
        <v>654</v>
      </c>
      <c r="F96" s="3" t="s">
        <v>7</v>
      </c>
      <c r="G96" s="11">
        <v>0</v>
      </c>
      <c r="H96" s="3"/>
      <c r="I96" s="3" t="s">
        <v>645</v>
      </c>
      <c r="J96" s="3" t="str">
        <f t="shared" si="7"/>
        <v>7 - Perdue</v>
      </c>
      <c r="K96" s="3" t="str">
        <f t="shared" si="8"/>
        <v>7 - Perdue</v>
      </c>
      <c r="L96" s="3">
        <f t="shared" si="9"/>
        <v>0</v>
      </c>
      <c r="M96" s="3">
        <f t="shared" si="10"/>
        <v>0</v>
      </c>
      <c r="N96" s="3" t="str">
        <f t="shared" si="11"/>
        <v>40</v>
      </c>
      <c r="O96" s="3" t="str">
        <f t="shared" si="12"/>
        <v>0</v>
      </c>
      <c r="P96" s="3">
        <f t="shared" si="13"/>
        <v>40</v>
      </c>
    </row>
    <row r="97" spans="2:16" ht="23.4" x14ac:dyDescent="0.55000000000000004">
      <c r="B97" s="3" t="s">
        <v>5</v>
      </c>
      <c r="C97" s="3" t="s">
        <v>655</v>
      </c>
      <c r="D97" s="3" t="s">
        <v>30</v>
      </c>
      <c r="E97" s="3" t="s">
        <v>656</v>
      </c>
      <c r="F97" s="3" t="s">
        <v>565</v>
      </c>
      <c r="G97" s="11" t="s">
        <v>527</v>
      </c>
      <c r="H97" s="3"/>
      <c r="I97" s="3">
        <v>0</v>
      </c>
      <c r="J97" s="3" t="str">
        <f t="shared" si="7"/>
        <v>3 - Emise</v>
      </c>
      <c r="K97" s="3" t="str">
        <f t="shared" si="8"/>
        <v>5 - No follow</v>
      </c>
      <c r="L97" s="3" t="str">
        <f t="shared" si="9"/>
        <v>0.2</v>
      </c>
      <c r="M97" s="3" t="str">
        <f t="shared" si="10"/>
        <v>0</v>
      </c>
      <c r="N97" s="3">
        <f t="shared" si="11"/>
        <v>0</v>
      </c>
      <c r="O97" s="3">
        <f t="shared" si="12"/>
        <v>0</v>
      </c>
      <c r="P97" s="3">
        <f t="shared" si="13"/>
        <v>0</v>
      </c>
    </row>
    <row r="98" spans="2:16" ht="23.4" x14ac:dyDescent="0.55000000000000004">
      <c r="B98" s="3" t="s">
        <v>5</v>
      </c>
      <c r="C98" s="3" t="s">
        <v>655</v>
      </c>
      <c r="D98" s="3" t="s">
        <v>580</v>
      </c>
      <c r="E98" s="3" t="s">
        <v>657</v>
      </c>
      <c r="F98" s="3" t="s">
        <v>484</v>
      </c>
      <c r="G98" s="11">
        <v>0</v>
      </c>
      <c r="H98" s="3"/>
      <c r="I98" s="3" t="s">
        <v>503</v>
      </c>
      <c r="J98" s="3" t="str">
        <f t="shared" si="7"/>
        <v>5 - No follow</v>
      </c>
      <c r="K98" s="3" t="str">
        <f t="shared" si="8"/>
        <v>5 - No follow</v>
      </c>
      <c r="L98" s="3">
        <f t="shared" si="9"/>
        <v>0</v>
      </c>
      <c r="M98" s="3">
        <f t="shared" si="10"/>
        <v>0</v>
      </c>
      <c r="N98" s="3" t="str">
        <f t="shared" si="11"/>
        <v>100</v>
      </c>
      <c r="O98" s="3" t="str">
        <f t="shared" si="12"/>
        <v>0</v>
      </c>
      <c r="P98" s="3">
        <f t="shared" si="13"/>
        <v>100</v>
      </c>
    </row>
    <row r="99" spans="2:16" x14ac:dyDescent="0.55000000000000004">
      <c r="B99" s="3" t="s">
        <v>5</v>
      </c>
      <c r="C99" s="3" t="s">
        <v>655</v>
      </c>
      <c r="D99" s="3" t="s">
        <v>9</v>
      </c>
      <c r="E99" s="3" t="s">
        <v>658</v>
      </c>
      <c r="F99" s="3" t="s">
        <v>12</v>
      </c>
      <c r="G99" s="11">
        <v>1</v>
      </c>
      <c r="H99" s="3" t="s">
        <v>659</v>
      </c>
      <c r="I99" s="3" t="s">
        <v>660</v>
      </c>
      <c r="J99" s="3" t="str">
        <f t="shared" si="7"/>
        <v>4 - Gagnée</v>
      </c>
      <c r="K99" s="3" t="str">
        <f t="shared" si="8"/>
        <v>4 - Gagnée</v>
      </c>
      <c r="L99" s="3">
        <f t="shared" si="9"/>
        <v>1</v>
      </c>
      <c r="M99" s="3">
        <f t="shared" si="10"/>
        <v>1</v>
      </c>
      <c r="N99" s="3" t="str">
        <f t="shared" si="11"/>
        <v>42.57</v>
      </c>
      <c r="O99" s="3" t="str">
        <f t="shared" si="12"/>
        <v>43</v>
      </c>
      <c r="P99" s="3">
        <f t="shared" si="13"/>
        <v>-0.42999999999999972</v>
      </c>
    </row>
    <row r="100" spans="2:16" x14ac:dyDescent="0.55000000000000004">
      <c r="B100" s="3" t="s">
        <v>5</v>
      </c>
      <c r="C100" s="3" t="s">
        <v>655</v>
      </c>
      <c r="D100" s="3" t="s">
        <v>21</v>
      </c>
      <c r="E100" s="3" t="s">
        <v>661</v>
      </c>
      <c r="F100" s="3" t="s">
        <v>7</v>
      </c>
      <c r="G100" s="11">
        <v>0</v>
      </c>
      <c r="H100" s="3"/>
      <c r="I100" s="3" t="s">
        <v>485</v>
      </c>
      <c r="J100" s="3" t="str">
        <f t="shared" si="7"/>
        <v>7 - Perdue</v>
      </c>
      <c r="K100" s="3" t="str">
        <f t="shared" si="8"/>
        <v>7 - Perdue</v>
      </c>
      <c r="L100" s="3">
        <f t="shared" si="9"/>
        <v>0</v>
      </c>
      <c r="M100" s="3">
        <f t="shared" si="10"/>
        <v>0</v>
      </c>
      <c r="N100" s="3" t="str">
        <f t="shared" si="11"/>
        <v>10</v>
      </c>
      <c r="O100" s="3" t="str">
        <f t="shared" si="12"/>
        <v>0</v>
      </c>
      <c r="P100" s="3">
        <f t="shared" si="13"/>
        <v>10</v>
      </c>
    </row>
    <row r="101" spans="2:16" ht="23.4" x14ac:dyDescent="0.55000000000000004">
      <c r="B101" s="3" t="s">
        <v>5</v>
      </c>
      <c r="C101" s="3" t="s">
        <v>662</v>
      </c>
      <c r="D101" s="3" t="s">
        <v>30</v>
      </c>
      <c r="E101" s="3" t="s">
        <v>663</v>
      </c>
      <c r="F101" s="3" t="s">
        <v>484</v>
      </c>
      <c r="G101" s="11">
        <v>0</v>
      </c>
      <c r="H101" s="3"/>
      <c r="I101" s="3" t="s">
        <v>573</v>
      </c>
      <c r="J101" s="3" t="str">
        <f t="shared" si="7"/>
        <v>5 - No follow</v>
      </c>
      <c r="K101" s="3" t="str">
        <f t="shared" si="8"/>
        <v>5 - No follow</v>
      </c>
      <c r="L101" s="3">
        <f t="shared" si="9"/>
        <v>0</v>
      </c>
      <c r="M101" s="3">
        <f t="shared" si="10"/>
        <v>0</v>
      </c>
      <c r="N101" s="3" t="str">
        <f t="shared" si="11"/>
        <v>70</v>
      </c>
      <c r="O101" s="3" t="str">
        <f t="shared" si="12"/>
        <v>0</v>
      </c>
      <c r="P101" s="3">
        <f t="shared" si="13"/>
        <v>70</v>
      </c>
    </row>
    <row r="102" spans="2:16" ht="35.1" x14ac:dyDescent="0.55000000000000004">
      <c r="B102" s="3" t="s">
        <v>5</v>
      </c>
      <c r="C102" s="3" t="s">
        <v>664</v>
      </c>
      <c r="D102" s="3" t="s">
        <v>24</v>
      </c>
      <c r="E102" s="3" t="s">
        <v>665</v>
      </c>
      <c r="F102" s="3" t="s">
        <v>18</v>
      </c>
      <c r="G102" s="11" t="s">
        <v>19</v>
      </c>
      <c r="H102" s="3"/>
      <c r="I102" s="3" t="s">
        <v>463</v>
      </c>
      <c r="J102" s="3" t="str">
        <f t="shared" si="7"/>
        <v>0 - A qualifier</v>
      </c>
      <c r="K102" s="3" t="str">
        <f t="shared" si="8"/>
        <v>0 - A qualifier</v>
      </c>
      <c r="L102" s="3" t="str">
        <f t="shared" si="9"/>
        <v>0.2</v>
      </c>
      <c r="M102" s="3" t="str">
        <f t="shared" si="10"/>
        <v>0.2</v>
      </c>
      <c r="N102" s="3" t="str">
        <f t="shared" si="11"/>
        <v>10</v>
      </c>
      <c r="O102" s="3" t="str">
        <f t="shared" si="12"/>
        <v>2</v>
      </c>
      <c r="P102" s="3">
        <f t="shared" si="13"/>
        <v>8</v>
      </c>
    </row>
    <row r="103" spans="2:16" ht="35.1" x14ac:dyDescent="0.55000000000000004">
      <c r="B103" s="8" t="s">
        <v>17</v>
      </c>
      <c r="C103" s="8" t="s">
        <v>119</v>
      </c>
      <c r="D103" s="8" t="s">
        <v>30</v>
      </c>
      <c r="E103" s="8" t="s">
        <v>120</v>
      </c>
      <c r="F103" s="8" t="s">
        <v>15</v>
      </c>
      <c r="G103" s="9" t="s">
        <v>27</v>
      </c>
      <c r="H103" s="8"/>
      <c r="I103" s="8">
        <v>70</v>
      </c>
      <c r="J103" s="8" t="str">
        <f t="shared" si="7"/>
        <v>2 - A émettre</v>
      </c>
      <c r="K103" s="8" t="str">
        <f t="shared" si="8"/>
        <v>2 - A émettre</v>
      </c>
      <c r="L103" s="8" t="str">
        <f t="shared" si="9"/>
        <v>0.4</v>
      </c>
      <c r="M103" s="8" t="str">
        <f t="shared" si="10"/>
        <v>0.4</v>
      </c>
      <c r="N103" s="8">
        <f t="shared" si="11"/>
        <v>70</v>
      </c>
      <c r="O103" s="8">
        <f t="shared" si="12"/>
        <v>70</v>
      </c>
      <c r="P103" s="8">
        <f t="shared" si="13"/>
        <v>0</v>
      </c>
    </row>
    <row r="104" spans="2:16" ht="23.4" x14ac:dyDescent="0.55000000000000004">
      <c r="B104" s="3" t="s">
        <v>5</v>
      </c>
      <c r="C104" s="3" t="s">
        <v>666</v>
      </c>
      <c r="D104" s="3" t="s">
        <v>39</v>
      </c>
      <c r="E104" s="3" t="s">
        <v>667</v>
      </c>
      <c r="F104" s="3" t="s">
        <v>484</v>
      </c>
      <c r="G104" s="11">
        <v>0</v>
      </c>
      <c r="H104" s="3"/>
      <c r="I104" s="3" t="s">
        <v>668</v>
      </c>
      <c r="J104" s="3" t="str">
        <f t="shared" si="7"/>
        <v>5 - No follow</v>
      </c>
      <c r="K104" s="3" t="str">
        <f t="shared" si="8"/>
        <v>5 - No follow</v>
      </c>
      <c r="L104" s="3">
        <f t="shared" si="9"/>
        <v>0</v>
      </c>
      <c r="M104" s="3">
        <f t="shared" si="10"/>
        <v>0</v>
      </c>
      <c r="N104" s="3" t="str">
        <f t="shared" si="11"/>
        <v>68</v>
      </c>
      <c r="O104" s="3" t="str">
        <f t="shared" si="12"/>
        <v>0</v>
      </c>
      <c r="P104" s="3">
        <f t="shared" si="13"/>
        <v>68</v>
      </c>
    </row>
    <row r="105" spans="2:16" x14ac:dyDescent="0.55000000000000004">
      <c r="B105" s="8" t="s">
        <v>17</v>
      </c>
      <c r="C105" s="8" t="s">
        <v>34</v>
      </c>
      <c r="D105" s="8" t="s">
        <v>21</v>
      </c>
      <c r="E105" s="8" t="s">
        <v>121</v>
      </c>
      <c r="F105" s="8" t="s">
        <v>12</v>
      </c>
      <c r="G105" s="9">
        <v>1</v>
      </c>
      <c r="H105" s="8"/>
      <c r="I105" s="8" t="s">
        <v>122</v>
      </c>
      <c r="J105" s="8" t="str">
        <f t="shared" si="7"/>
        <v>4 - Gagnée</v>
      </c>
      <c r="K105" s="8" t="str">
        <f t="shared" si="8"/>
        <v>4 - Gagnée</v>
      </c>
      <c r="L105" s="8">
        <f t="shared" si="9"/>
        <v>1</v>
      </c>
      <c r="M105" s="8">
        <f t="shared" si="10"/>
        <v>1</v>
      </c>
      <c r="N105" s="8" t="str">
        <f t="shared" si="11"/>
        <v>7.5</v>
      </c>
      <c r="O105" s="8" t="str">
        <f t="shared" si="12"/>
        <v>7.5</v>
      </c>
      <c r="P105" s="8">
        <f t="shared" si="13"/>
        <v>0</v>
      </c>
    </row>
    <row r="106" spans="2:16" ht="23.4" x14ac:dyDescent="0.55000000000000004">
      <c r="B106" s="3" t="s">
        <v>5</v>
      </c>
      <c r="C106" s="3" t="s">
        <v>34</v>
      </c>
      <c r="D106" s="3" t="s">
        <v>123</v>
      </c>
      <c r="E106" s="3" t="s">
        <v>35</v>
      </c>
      <c r="F106" s="3" t="s">
        <v>12</v>
      </c>
      <c r="G106" s="11">
        <v>1</v>
      </c>
      <c r="H106" s="3" t="s">
        <v>669</v>
      </c>
      <c r="I106" s="3" t="s">
        <v>124</v>
      </c>
      <c r="J106" s="3" t="str">
        <f t="shared" si="7"/>
        <v>4 - Gagnée</v>
      </c>
      <c r="K106" s="3" t="str">
        <f t="shared" si="8"/>
        <v>4 - Gagnée</v>
      </c>
      <c r="L106" s="3">
        <f t="shared" si="9"/>
        <v>1</v>
      </c>
      <c r="M106" s="3">
        <f t="shared" si="10"/>
        <v>1</v>
      </c>
      <c r="N106" s="3" t="str">
        <f t="shared" si="11"/>
        <v>20</v>
      </c>
      <c r="O106" s="3" t="str">
        <f t="shared" si="12"/>
        <v>29</v>
      </c>
      <c r="P106" s="3">
        <f t="shared" si="13"/>
        <v>-9</v>
      </c>
    </row>
    <row r="107" spans="2:16" x14ac:dyDescent="0.55000000000000004">
      <c r="B107" s="5" t="s">
        <v>13</v>
      </c>
      <c r="C107" s="5" t="s">
        <v>34</v>
      </c>
      <c r="D107" s="5" t="s">
        <v>39</v>
      </c>
      <c r="E107" s="5" t="s">
        <v>582</v>
      </c>
      <c r="F107" s="5" t="s">
        <v>26</v>
      </c>
      <c r="G107" s="6" t="s">
        <v>27</v>
      </c>
      <c r="H107" s="5"/>
      <c r="I107" s="5">
        <v>20</v>
      </c>
      <c r="J107" s="5" t="str">
        <f t="shared" si="7"/>
        <v>1 - Qualifiée</v>
      </c>
      <c r="K107" s="5" t="str">
        <f t="shared" si="8"/>
        <v>1 - Qualifiée</v>
      </c>
      <c r="L107" s="5" t="str">
        <f t="shared" si="9"/>
        <v>0.4</v>
      </c>
      <c r="M107" s="5" t="str">
        <f t="shared" si="10"/>
        <v>0.4</v>
      </c>
      <c r="N107" s="5">
        <f t="shared" si="11"/>
        <v>20</v>
      </c>
      <c r="O107" s="5">
        <f t="shared" si="12"/>
        <v>20</v>
      </c>
      <c r="P107" s="5">
        <f t="shared" si="13"/>
        <v>0</v>
      </c>
    </row>
    <row r="108" spans="2:16" ht="23.4" x14ac:dyDescent="0.55000000000000004">
      <c r="B108" s="5" t="s">
        <v>13</v>
      </c>
      <c r="C108" s="5" t="s">
        <v>125</v>
      </c>
      <c r="D108" s="5" t="s">
        <v>24</v>
      </c>
      <c r="E108" s="5" t="s">
        <v>126</v>
      </c>
      <c r="F108" s="5" t="s">
        <v>12</v>
      </c>
      <c r="G108" s="6">
        <v>1</v>
      </c>
      <c r="H108" s="5" t="s">
        <v>127</v>
      </c>
      <c r="I108" s="5">
        <v>25</v>
      </c>
      <c r="J108" s="5" t="str">
        <f t="shared" si="7"/>
        <v>4 - Gagnée</v>
      </c>
      <c r="K108" s="5" t="str">
        <f t="shared" si="8"/>
        <v>4 - Gagnée</v>
      </c>
      <c r="L108" s="5">
        <f t="shared" si="9"/>
        <v>1</v>
      </c>
      <c r="M108" s="5">
        <f t="shared" si="10"/>
        <v>1</v>
      </c>
      <c r="N108" s="5">
        <f t="shared" si="11"/>
        <v>25</v>
      </c>
      <c r="O108" s="5">
        <f t="shared" si="12"/>
        <v>25</v>
      </c>
      <c r="P108" s="5">
        <f t="shared" si="13"/>
        <v>0</v>
      </c>
    </row>
    <row r="109" spans="2:16" ht="23.4" x14ac:dyDescent="0.55000000000000004">
      <c r="B109" s="5" t="s">
        <v>13</v>
      </c>
      <c r="C109" s="5" t="s">
        <v>125</v>
      </c>
      <c r="D109" s="5" t="s">
        <v>24</v>
      </c>
      <c r="E109" s="5" t="s">
        <v>126</v>
      </c>
      <c r="F109" s="5" t="s">
        <v>12</v>
      </c>
      <c r="G109" s="6">
        <v>1</v>
      </c>
      <c r="H109" s="5" t="s">
        <v>127</v>
      </c>
      <c r="I109" s="5">
        <v>25</v>
      </c>
      <c r="J109" s="5" t="str">
        <f t="shared" si="7"/>
        <v>4 - Gagnée</v>
      </c>
      <c r="K109" s="5" t="str">
        <f t="shared" si="8"/>
        <v>4 - Gagnée</v>
      </c>
      <c r="L109" s="5">
        <f t="shared" si="9"/>
        <v>1</v>
      </c>
      <c r="M109" s="5">
        <f t="shared" si="10"/>
        <v>1</v>
      </c>
      <c r="N109" s="5">
        <f t="shared" si="11"/>
        <v>25</v>
      </c>
      <c r="O109" s="5">
        <f t="shared" si="12"/>
        <v>25</v>
      </c>
      <c r="P109" s="5">
        <f t="shared" si="13"/>
        <v>0</v>
      </c>
    </row>
    <row r="110" spans="2:16" ht="23.4" x14ac:dyDescent="0.55000000000000004">
      <c r="B110" s="5" t="s">
        <v>13</v>
      </c>
      <c r="C110" s="5" t="s">
        <v>125</v>
      </c>
      <c r="D110" s="5" t="s">
        <v>24</v>
      </c>
      <c r="E110" s="5" t="s">
        <v>670</v>
      </c>
      <c r="F110" s="5" t="s">
        <v>15</v>
      </c>
      <c r="G110" s="6" t="s">
        <v>16</v>
      </c>
      <c r="H110" s="5" t="s">
        <v>127</v>
      </c>
      <c r="I110" s="5">
        <v>6</v>
      </c>
      <c r="J110" s="5" t="str">
        <f t="shared" si="7"/>
        <v>2 - A émettre</v>
      </c>
      <c r="K110" s="5" t="str">
        <f t="shared" si="8"/>
        <v>2 - A émettre</v>
      </c>
      <c r="L110" s="5" t="str">
        <f t="shared" si="9"/>
        <v>0.6</v>
      </c>
      <c r="M110" s="5" t="str">
        <f t="shared" si="10"/>
        <v>0.6</v>
      </c>
      <c r="N110" s="5">
        <f t="shared" si="11"/>
        <v>6</v>
      </c>
      <c r="O110" s="5">
        <f t="shared" si="12"/>
        <v>6</v>
      </c>
      <c r="P110" s="5">
        <f t="shared" si="13"/>
        <v>0</v>
      </c>
    </row>
    <row r="111" spans="2:16" x14ac:dyDescent="0.55000000000000004">
      <c r="B111" s="8" t="s">
        <v>17</v>
      </c>
      <c r="C111" s="8" t="s">
        <v>34</v>
      </c>
      <c r="D111" s="8" t="s">
        <v>21</v>
      </c>
      <c r="E111" s="8" t="s">
        <v>582</v>
      </c>
      <c r="F111" s="8" t="s">
        <v>15</v>
      </c>
      <c r="G111" s="9" t="s">
        <v>27</v>
      </c>
      <c r="H111" s="8"/>
      <c r="I111" s="8">
        <v>50</v>
      </c>
      <c r="J111" s="8" t="str">
        <f t="shared" si="7"/>
        <v>2 - A émettre</v>
      </c>
      <c r="K111" s="8" t="str">
        <f t="shared" si="8"/>
        <v>2 - A émettre</v>
      </c>
      <c r="L111" s="8" t="str">
        <f t="shared" si="9"/>
        <v>0.4</v>
      </c>
      <c r="M111" s="8" t="str">
        <f t="shared" si="10"/>
        <v>0.4</v>
      </c>
      <c r="N111" s="8">
        <f t="shared" si="11"/>
        <v>50</v>
      </c>
      <c r="O111" s="8">
        <f t="shared" si="12"/>
        <v>50</v>
      </c>
      <c r="P111" s="8">
        <f t="shared" si="13"/>
        <v>0</v>
      </c>
    </row>
    <row r="112" spans="2:16" ht="23.4" x14ac:dyDescent="0.55000000000000004">
      <c r="B112" s="8" t="s">
        <v>17</v>
      </c>
      <c r="C112" s="8" t="s">
        <v>125</v>
      </c>
      <c r="D112" s="8" t="s">
        <v>24</v>
      </c>
      <c r="E112" s="8" t="s">
        <v>126</v>
      </c>
      <c r="F112" s="8" t="s">
        <v>12</v>
      </c>
      <c r="G112" s="9">
        <v>1</v>
      </c>
      <c r="H112" s="8" t="s">
        <v>127</v>
      </c>
      <c r="I112" s="8" t="s">
        <v>128</v>
      </c>
      <c r="J112" s="8" t="str">
        <f t="shared" si="7"/>
        <v>4 - Gagnée</v>
      </c>
      <c r="K112" s="8" t="str">
        <f t="shared" si="8"/>
        <v>4 - Gagnée</v>
      </c>
      <c r="L112" s="8">
        <f t="shared" si="9"/>
        <v>1</v>
      </c>
      <c r="M112" s="8">
        <f t="shared" si="10"/>
        <v>1</v>
      </c>
      <c r="N112" s="8" t="str">
        <f t="shared" si="11"/>
        <v>24.6</v>
      </c>
      <c r="O112" s="8" t="str">
        <f t="shared" si="12"/>
        <v>24.6</v>
      </c>
      <c r="P112" s="8">
        <f t="shared" si="13"/>
        <v>0</v>
      </c>
    </row>
    <row r="113" spans="2:16" ht="23.4" x14ac:dyDescent="0.55000000000000004">
      <c r="B113" s="8" t="s">
        <v>17</v>
      </c>
      <c r="C113" s="8" t="s">
        <v>125</v>
      </c>
      <c r="D113" s="8" t="s">
        <v>24</v>
      </c>
      <c r="E113" s="8" t="s">
        <v>126</v>
      </c>
      <c r="F113" s="8" t="s">
        <v>12</v>
      </c>
      <c r="G113" s="9">
        <v>1</v>
      </c>
      <c r="H113" s="8" t="s">
        <v>127</v>
      </c>
      <c r="I113" s="8" t="s">
        <v>129</v>
      </c>
      <c r="J113" s="8" t="str">
        <f t="shared" si="7"/>
        <v>4 - Gagnée</v>
      </c>
      <c r="K113" s="8" t="str">
        <f t="shared" si="8"/>
        <v>4 - Gagnée</v>
      </c>
      <c r="L113" s="8">
        <f t="shared" si="9"/>
        <v>1</v>
      </c>
      <c r="M113" s="8">
        <f t="shared" si="10"/>
        <v>1</v>
      </c>
      <c r="N113" s="8" t="str">
        <f t="shared" si="11"/>
        <v>25.2</v>
      </c>
      <c r="O113" s="8" t="str">
        <f t="shared" si="12"/>
        <v>25.2</v>
      </c>
      <c r="P113" s="8">
        <f t="shared" si="13"/>
        <v>0</v>
      </c>
    </row>
    <row r="114" spans="2:16" ht="23.4" x14ac:dyDescent="0.55000000000000004">
      <c r="B114" s="3" t="s">
        <v>5</v>
      </c>
      <c r="C114" s="3" t="s">
        <v>671</v>
      </c>
      <c r="D114" s="3" t="s">
        <v>9</v>
      </c>
      <c r="E114" s="3" t="s">
        <v>672</v>
      </c>
      <c r="F114" s="3" t="s">
        <v>10</v>
      </c>
      <c r="G114" s="11" t="s">
        <v>25</v>
      </c>
      <c r="H114" s="3" t="s">
        <v>673</v>
      </c>
      <c r="I114" s="3" t="s">
        <v>674</v>
      </c>
      <c r="J114" s="3" t="str">
        <f t="shared" si="7"/>
        <v>3 - Emise</v>
      </c>
      <c r="K114" s="3" t="str">
        <f t="shared" si="8"/>
        <v>3 - Emise</v>
      </c>
      <c r="L114" s="3" t="str">
        <f t="shared" si="9"/>
        <v>0.8</v>
      </c>
      <c r="M114" s="3" t="str">
        <f t="shared" si="10"/>
        <v>0.8</v>
      </c>
      <c r="N114" s="3" t="str">
        <f t="shared" si="11"/>
        <v>120</v>
      </c>
      <c r="O114" s="3" t="str">
        <f t="shared" si="12"/>
        <v>96</v>
      </c>
      <c r="P114" s="3">
        <f t="shared" si="13"/>
        <v>24</v>
      </c>
    </row>
    <row r="115" spans="2:16" x14ac:dyDescent="0.55000000000000004">
      <c r="B115" s="3" t="s">
        <v>5</v>
      </c>
      <c r="C115" s="3" t="s">
        <v>671</v>
      </c>
      <c r="D115" s="3" t="s">
        <v>6</v>
      </c>
      <c r="E115" s="3" t="s">
        <v>675</v>
      </c>
      <c r="F115" s="3" t="s">
        <v>7</v>
      </c>
      <c r="G115" s="11">
        <v>0</v>
      </c>
      <c r="H115" s="3"/>
      <c r="I115" s="3" t="s">
        <v>676</v>
      </c>
      <c r="J115" s="3" t="str">
        <f t="shared" si="7"/>
        <v>7 - Perdue</v>
      </c>
      <c r="K115" s="3" t="str">
        <f t="shared" si="8"/>
        <v>7 - Perdue</v>
      </c>
      <c r="L115" s="3">
        <f t="shared" si="9"/>
        <v>0</v>
      </c>
      <c r="M115" s="3">
        <f t="shared" si="10"/>
        <v>0</v>
      </c>
      <c r="N115" s="3" t="str">
        <f t="shared" si="11"/>
        <v>37</v>
      </c>
      <c r="O115" s="3" t="str">
        <f t="shared" si="12"/>
        <v>0</v>
      </c>
      <c r="P115" s="3">
        <f t="shared" si="13"/>
        <v>37</v>
      </c>
    </row>
    <row r="116" spans="2:16" x14ac:dyDescent="0.55000000000000004">
      <c r="B116" s="5" t="s">
        <v>13</v>
      </c>
      <c r="C116" s="5" t="s">
        <v>677</v>
      </c>
      <c r="D116" s="5" t="s">
        <v>9</v>
      </c>
      <c r="E116" s="5" t="s">
        <v>678</v>
      </c>
      <c r="F116" s="5" t="s">
        <v>15</v>
      </c>
      <c r="G116" s="6" t="s">
        <v>27</v>
      </c>
      <c r="H116" s="5" t="s">
        <v>679</v>
      </c>
      <c r="I116" s="5">
        <v>40</v>
      </c>
      <c r="J116" s="5" t="str">
        <f t="shared" si="7"/>
        <v>2 - A émettre</v>
      </c>
      <c r="K116" s="5" t="str">
        <f t="shared" si="8"/>
        <v>2 - A émettre</v>
      </c>
      <c r="L116" s="5" t="str">
        <f t="shared" si="9"/>
        <v>0.4</v>
      </c>
      <c r="M116" s="5" t="str">
        <f t="shared" si="10"/>
        <v>0.4</v>
      </c>
      <c r="N116" s="5">
        <f t="shared" si="11"/>
        <v>40</v>
      </c>
      <c r="O116" s="5">
        <f t="shared" si="12"/>
        <v>40</v>
      </c>
      <c r="P116" s="5">
        <f t="shared" si="13"/>
        <v>0</v>
      </c>
    </row>
    <row r="117" spans="2:16" x14ac:dyDescent="0.55000000000000004">
      <c r="B117" s="8" t="s">
        <v>17</v>
      </c>
      <c r="C117" s="8" t="s">
        <v>677</v>
      </c>
      <c r="D117" s="8" t="s">
        <v>9</v>
      </c>
      <c r="E117" s="8" t="s">
        <v>680</v>
      </c>
      <c r="F117" s="8" t="s">
        <v>18</v>
      </c>
      <c r="G117" s="9" t="s">
        <v>19</v>
      </c>
      <c r="H117" s="8"/>
      <c r="I117" s="8">
        <v>50</v>
      </c>
      <c r="J117" s="8" t="str">
        <f t="shared" si="7"/>
        <v>0 - A qualifier</v>
      </c>
      <c r="K117" s="8" t="str">
        <f t="shared" si="8"/>
        <v>0 - A qualifier</v>
      </c>
      <c r="L117" s="8" t="str">
        <f t="shared" si="9"/>
        <v>0.2</v>
      </c>
      <c r="M117" s="8" t="str">
        <f t="shared" si="10"/>
        <v>0.2</v>
      </c>
      <c r="N117" s="8">
        <f t="shared" si="11"/>
        <v>50</v>
      </c>
      <c r="O117" s="8">
        <f t="shared" si="12"/>
        <v>50</v>
      </c>
      <c r="P117" s="8">
        <f t="shared" si="13"/>
        <v>0</v>
      </c>
    </row>
    <row r="118" spans="2:16" x14ac:dyDescent="0.55000000000000004">
      <c r="B118" s="3" t="s">
        <v>5</v>
      </c>
      <c r="C118" s="3" t="s">
        <v>681</v>
      </c>
      <c r="D118" s="3" t="s">
        <v>9</v>
      </c>
      <c r="E118" s="3" t="s">
        <v>682</v>
      </c>
      <c r="F118" s="3" t="s">
        <v>10</v>
      </c>
      <c r="G118" s="11" t="s">
        <v>16</v>
      </c>
      <c r="H118" s="3" t="s">
        <v>679</v>
      </c>
      <c r="I118" s="3" t="s">
        <v>683</v>
      </c>
      <c r="J118" s="3" t="str">
        <f t="shared" si="7"/>
        <v>3 - Emise</v>
      </c>
      <c r="K118" s="3" t="str">
        <f t="shared" si="8"/>
        <v>3 - Emise</v>
      </c>
      <c r="L118" s="3" t="str">
        <f t="shared" si="9"/>
        <v>0.6</v>
      </c>
      <c r="M118" s="3" t="str">
        <f t="shared" si="10"/>
        <v>0.6</v>
      </c>
      <c r="N118" s="3" t="str">
        <f t="shared" si="11"/>
        <v>50</v>
      </c>
      <c r="O118" s="3" t="str">
        <f t="shared" si="12"/>
        <v>72</v>
      </c>
      <c r="P118" s="3">
        <f t="shared" si="13"/>
        <v>-22</v>
      </c>
    </row>
    <row r="119" spans="2:16" ht="23.4" x14ac:dyDescent="0.55000000000000004">
      <c r="B119" s="8" t="s">
        <v>17</v>
      </c>
      <c r="C119" s="8" t="s">
        <v>130</v>
      </c>
      <c r="D119" s="8" t="s">
        <v>9</v>
      </c>
      <c r="E119" s="8" t="s">
        <v>131</v>
      </c>
      <c r="F119" s="8" t="s">
        <v>18</v>
      </c>
      <c r="G119" s="9" t="s">
        <v>19</v>
      </c>
      <c r="H119" s="8" t="s">
        <v>36</v>
      </c>
      <c r="I119" s="8">
        <v>40</v>
      </c>
      <c r="J119" s="8" t="str">
        <f t="shared" si="7"/>
        <v>0 - A qualifier</v>
      </c>
      <c r="K119" s="8" t="str">
        <f t="shared" si="8"/>
        <v>0 - A qualifier</v>
      </c>
      <c r="L119" s="8" t="str">
        <f t="shared" si="9"/>
        <v>0.2</v>
      </c>
      <c r="M119" s="8" t="str">
        <f t="shared" si="10"/>
        <v>0.2</v>
      </c>
      <c r="N119" s="8">
        <f t="shared" si="11"/>
        <v>40</v>
      </c>
      <c r="O119" s="8">
        <f t="shared" si="12"/>
        <v>40</v>
      </c>
      <c r="P119" s="8">
        <f t="shared" si="13"/>
        <v>0</v>
      </c>
    </row>
    <row r="120" spans="2:16" x14ac:dyDescent="0.55000000000000004">
      <c r="B120" s="3" t="s">
        <v>5</v>
      </c>
      <c r="C120" s="3" t="s">
        <v>37</v>
      </c>
      <c r="D120" s="3" t="s">
        <v>9</v>
      </c>
      <c r="E120" s="3" t="s">
        <v>684</v>
      </c>
      <c r="F120" s="3" t="s">
        <v>12</v>
      </c>
      <c r="G120" s="11">
        <v>1</v>
      </c>
      <c r="H120" s="3" t="s">
        <v>685</v>
      </c>
      <c r="I120" s="3" t="s">
        <v>686</v>
      </c>
      <c r="J120" s="3" t="str">
        <f t="shared" si="7"/>
        <v>4 - Gagnée</v>
      </c>
      <c r="K120" s="3" t="str">
        <f t="shared" si="8"/>
        <v>4 - Gagnée</v>
      </c>
      <c r="L120" s="3">
        <f t="shared" si="9"/>
        <v>1</v>
      </c>
      <c r="M120" s="3">
        <f t="shared" si="10"/>
        <v>1</v>
      </c>
      <c r="N120" s="3" t="str">
        <f t="shared" si="11"/>
        <v>57.474</v>
      </c>
      <c r="O120" s="3" t="str">
        <f t="shared" si="12"/>
        <v>57</v>
      </c>
      <c r="P120" s="3">
        <f t="shared" si="13"/>
        <v>0.47399999999999665</v>
      </c>
    </row>
    <row r="121" spans="2:16" x14ac:dyDescent="0.55000000000000004">
      <c r="B121" s="8" t="s">
        <v>17</v>
      </c>
      <c r="C121" s="8" t="s">
        <v>37</v>
      </c>
      <c r="D121" s="8" t="s">
        <v>9</v>
      </c>
      <c r="E121" s="8" t="s">
        <v>132</v>
      </c>
      <c r="F121" s="8" t="s">
        <v>26</v>
      </c>
      <c r="G121" s="9" t="s">
        <v>27</v>
      </c>
      <c r="H121" s="8"/>
      <c r="I121" s="8">
        <v>40</v>
      </c>
      <c r="J121" s="8" t="str">
        <f t="shared" si="7"/>
        <v>1 - Qualifiée</v>
      </c>
      <c r="K121" s="8" t="str">
        <f t="shared" si="8"/>
        <v>1 - Qualifiée</v>
      </c>
      <c r="L121" s="8" t="str">
        <f t="shared" si="9"/>
        <v>0.4</v>
      </c>
      <c r="M121" s="8" t="str">
        <f t="shared" si="10"/>
        <v>0.4</v>
      </c>
      <c r="N121" s="8">
        <f t="shared" si="11"/>
        <v>40</v>
      </c>
      <c r="O121" s="8">
        <f t="shared" si="12"/>
        <v>40</v>
      </c>
      <c r="P121" s="8">
        <f t="shared" si="13"/>
        <v>0</v>
      </c>
    </row>
    <row r="122" spans="2:16" x14ac:dyDescent="0.55000000000000004">
      <c r="B122" s="3" t="s">
        <v>5</v>
      </c>
      <c r="C122" s="3" t="s">
        <v>687</v>
      </c>
      <c r="D122" s="3" t="s">
        <v>9</v>
      </c>
      <c r="E122" s="3" t="s">
        <v>688</v>
      </c>
      <c r="F122" s="3" t="s">
        <v>7</v>
      </c>
      <c r="G122" s="11">
        <v>0</v>
      </c>
      <c r="H122" s="3"/>
      <c r="I122" s="3" t="s">
        <v>689</v>
      </c>
      <c r="J122" s="3" t="str">
        <f t="shared" si="7"/>
        <v>7 - Perdue</v>
      </c>
      <c r="K122" s="3" t="str">
        <f t="shared" si="8"/>
        <v>7 - Perdue</v>
      </c>
      <c r="L122" s="3">
        <f t="shared" si="9"/>
        <v>0</v>
      </c>
      <c r="M122" s="3">
        <f t="shared" si="10"/>
        <v>0</v>
      </c>
      <c r="N122" s="3" t="str">
        <f t="shared" si="11"/>
        <v>134</v>
      </c>
      <c r="O122" s="3" t="str">
        <f t="shared" si="12"/>
        <v>0</v>
      </c>
      <c r="P122" s="3">
        <f t="shared" si="13"/>
        <v>134</v>
      </c>
    </row>
    <row r="123" spans="2:16" ht="23.4" x14ac:dyDescent="0.55000000000000004">
      <c r="B123" s="3" t="s">
        <v>5</v>
      </c>
      <c r="C123" s="3" t="s">
        <v>690</v>
      </c>
      <c r="D123" s="3" t="s">
        <v>9</v>
      </c>
      <c r="E123" s="3" t="s">
        <v>691</v>
      </c>
      <c r="F123" s="3" t="s">
        <v>576</v>
      </c>
      <c r="G123" s="11" t="s">
        <v>527</v>
      </c>
      <c r="H123" s="3"/>
      <c r="I123" s="3" t="s">
        <v>485</v>
      </c>
      <c r="J123" s="3" t="str">
        <f t="shared" si="7"/>
        <v>0 - A qualifier</v>
      </c>
      <c r="K123" s="3" t="str">
        <f t="shared" si="8"/>
        <v>5 - No follow</v>
      </c>
      <c r="L123" s="3" t="str">
        <f t="shared" si="9"/>
        <v>0.2</v>
      </c>
      <c r="M123" s="3" t="str">
        <f t="shared" si="10"/>
        <v>0</v>
      </c>
      <c r="N123" s="3" t="str">
        <f t="shared" si="11"/>
        <v>10</v>
      </c>
      <c r="O123" s="3" t="str">
        <f t="shared" si="12"/>
        <v>0</v>
      </c>
      <c r="P123" s="3">
        <f t="shared" si="13"/>
        <v>10</v>
      </c>
    </row>
    <row r="124" spans="2:16" ht="23.4" x14ac:dyDescent="0.55000000000000004">
      <c r="B124" s="5" t="s">
        <v>13</v>
      </c>
      <c r="C124" s="5" t="s">
        <v>692</v>
      </c>
      <c r="D124" s="5" t="s">
        <v>9</v>
      </c>
      <c r="E124" s="5" t="s">
        <v>693</v>
      </c>
      <c r="F124" s="5" t="s">
        <v>15</v>
      </c>
      <c r="G124" s="6" t="s">
        <v>27</v>
      </c>
      <c r="H124" s="5" t="s">
        <v>36</v>
      </c>
      <c r="I124" s="5">
        <v>160</v>
      </c>
      <c r="J124" s="5" t="str">
        <f t="shared" si="7"/>
        <v>2 - A émettre</v>
      </c>
      <c r="K124" s="5" t="str">
        <f t="shared" si="8"/>
        <v>2 - A émettre</v>
      </c>
      <c r="L124" s="5" t="str">
        <f t="shared" si="9"/>
        <v>0.4</v>
      </c>
      <c r="M124" s="5" t="str">
        <f t="shared" si="10"/>
        <v>0.4</v>
      </c>
      <c r="N124" s="5">
        <f t="shared" si="11"/>
        <v>160</v>
      </c>
      <c r="O124" s="5">
        <f t="shared" si="12"/>
        <v>160</v>
      </c>
      <c r="P124" s="5">
        <f t="shared" si="13"/>
        <v>0</v>
      </c>
    </row>
    <row r="125" spans="2:16" ht="23.4" x14ac:dyDescent="0.55000000000000004">
      <c r="B125" s="8" t="s">
        <v>17</v>
      </c>
      <c r="C125" s="8" t="s">
        <v>692</v>
      </c>
      <c r="D125" s="8" t="s">
        <v>9</v>
      </c>
      <c r="E125" s="8" t="s">
        <v>693</v>
      </c>
      <c r="F125" s="8" t="s">
        <v>15</v>
      </c>
      <c r="G125" s="9" t="s">
        <v>27</v>
      </c>
      <c r="H125" s="8" t="s">
        <v>36</v>
      </c>
      <c r="I125" s="8">
        <v>400</v>
      </c>
      <c r="J125" s="8" t="str">
        <f t="shared" si="7"/>
        <v>2 - A émettre</v>
      </c>
      <c r="K125" s="8" t="str">
        <f t="shared" si="8"/>
        <v>2 - A émettre</v>
      </c>
      <c r="L125" s="8" t="str">
        <f t="shared" si="9"/>
        <v>0.4</v>
      </c>
      <c r="M125" s="8" t="str">
        <f t="shared" si="10"/>
        <v>0.4</v>
      </c>
      <c r="N125" s="8">
        <f t="shared" si="11"/>
        <v>400</v>
      </c>
      <c r="O125" s="8">
        <f t="shared" si="12"/>
        <v>400</v>
      </c>
      <c r="P125" s="8">
        <f t="shared" si="13"/>
        <v>0</v>
      </c>
    </row>
    <row r="126" spans="2:16" ht="23.4" x14ac:dyDescent="0.55000000000000004">
      <c r="B126" s="3" t="s">
        <v>5</v>
      </c>
      <c r="C126" s="3" t="s">
        <v>694</v>
      </c>
      <c r="D126" s="3" t="s">
        <v>9</v>
      </c>
      <c r="E126" s="3" t="s">
        <v>695</v>
      </c>
      <c r="F126" s="3" t="s">
        <v>611</v>
      </c>
      <c r="G126" s="11" t="s">
        <v>27</v>
      </c>
      <c r="H126" s="3"/>
      <c r="I126" s="3" t="s">
        <v>631</v>
      </c>
      <c r="J126" s="3" t="str">
        <f t="shared" si="7"/>
        <v>3 - Emise</v>
      </c>
      <c r="K126" s="3" t="str">
        <f t="shared" si="8"/>
        <v>2 - A émettre</v>
      </c>
      <c r="L126" s="3" t="str">
        <f t="shared" si="9"/>
        <v>0.4</v>
      </c>
      <c r="M126" s="3" t="str">
        <f t="shared" si="10"/>
        <v>0.4</v>
      </c>
      <c r="N126" s="3" t="str">
        <f t="shared" si="11"/>
        <v>30</v>
      </c>
      <c r="O126" s="3" t="str">
        <f t="shared" si="12"/>
        <v>12</v>
      </c>
      <c r="P126" s="3">
        <f t="shared" si="13"/>
        <v>18</v>
      </c>
    </row>
    <row r="127" spans="2:16" x14ac:dyDescent="0.55000000000000004">
      <c r="B127" s="3" t="s">
        <v>5</v>
      </c>
      <c r="C127" s="3" t="s">
        <v>696</v>
      </c>
      <c r="D127" s="3" t="s">
        <v>6</v>
      </c>
      <c r="E127" s="3" t="s">
        <v>697</v>
      </c>
      <c r="F127" s="3" t="s">
        <v>12</v>
      </c>
      <c r="G127" s="11">
        <v>1</v>
      </c>
      <c r="H127" s="3" t="s">
        <v>698</v>
      </c>
      <c r="I127" s="3" t="s">
        <v>699</v>
      </c>
      <c r="J127" s="3" t="str">
        <f t="shared" si="7"/>
        <v>4 - Gagnée</v>
      </c>
      <c r="K127" s="3" t="str">
        <f t="shared" si="8"/>
        <v>4 - Gagnée</v>
      </c>
      <c r="L127" s="3">
        <f t="shared" si="9"/>
        <v>1</v>
      </c>
      <c r="M127" s="3">
        <f t="shared" si="10"/>
        <v>1</v>
      </c>
      <c r="N127" s="3" t="str">
        <f t="shared" si="11"/>
        <v>157.9</v>
      </c>
      <c r="O127" s="3" t="str">
        <f t="shared" si="12"/>
        <v>158</v>
      </c>
      <c r="P127" s="3">
        <f t="shared" si="13"/>
        <v>-9.9999999999994316E-2</v>
      </c>
    </row>
    <row r="128" spans="2:16" ht="23.4" x14ac:dyDescent="0.55000000000000004">
      <c r="B128" s="3" t="s">
        <v>5</v>
      </c>
      <c r="C128" s="3" t="s">
        <v>700</v>
      </c>
      <c r="D128" s="3" t="s">
        <v>21</v>
      </c>
      <c r="E128" s="3" t="s">
        <v>701</v>
      </c>
      <c r="F128" s="3" t="s">
        <v>18</v>
      </c>
      <c r="G128" s="11" t="s">
        <v>19</v>
      </c>
      <c r="H128" s="3"/>
      <c r="I128" s="3" t="s">
        <v>522</v>
      </c>
      <c r="J128" s="3" t="str">
        <f t="shared" si="7"/>
        <v>0 - A qualifier</v>
      </c>
      <c r="K128" s="3" t="str">
        <f t="shared" si="8"/>
        <v>0 - A qualifier</v>
      </c>
      <c r="L128" s="3" t="str">
        <f t="shared" si="9"/>
        <v>0.2</v>
      </c>
      <c r="M128" s="3" t="str">
        <f t="shared" si="10"/>
        <v>0.2</v>
      </c>
      <c r="N128" s="3" t="str">
        <f t="shared" si="11"/>
        <v>30</v>
      </c>
      <c r="O128" s="3" t="str">
        <f t="shared" si="12"/>
        <v>6</v>
      </c>
      <c r="P128" s="3">
        <f t="shared" si="13"/>
        <v>24</v>
      </c>
    </row>
    <row r="129" spans="2:16" x14ac:dyDescent="0.55000000000000004">
      <c r="B129" s="3" t="s">
        <v>5</v>
      </c>
      <c r="C129" s="3" t="s">
        <v>700</v>
      </c>
      <c r="D129" s="3" t="s">
        <v>21</v>
      </c>
      <c r="E129" s="3" t="s">
        <v>702</v>
      </c>
      <c r="F129" s="3" t="s">
        <v>18</v>
      </c>
      <c r="G129" s="11" t="s">
        <v>19</v>
      </c>
      <c r="H129" s="3" t="s">
        <v>703</v>
      </c>
      <c r="I129" s="3" t="s">
        <v>479</v>
      </c>
      <c r="J129" s="3" t="str">
        <f t="shared" si="7"/>
        <v>0 - A qualifier</v>
      </c>
      <c r="K129" s="3" t="str">
        <f t="shared" si="8"/>
        <v>0 - A qualifier</v>
      </c>
      <c r="L129" s="3" t="str">
        <f t="shared" si="9"/>
        <v>0.2</v>
      </c>
      <c r="M129" s="3" t="str">
        <f t="shared" si="10"/>
        <v>0.2</v>
      </c>
      <c r="N129" s="3" t="str">
        <f t="shared" si="11"/>
        <v>50</v>
      </c>
      <c r="O129" s="3" t="str">
        <f t="shared" si="12"/>
        <v>10</v>
      </c>
      <c r="P129" s="3">
        <f t="shared" si="13"/>
        <v>40</v>
      </c>
    </row>
    <row r="130" spans="2:16" x14ac:dyDescent="0.55000000000000004">
      <c r="B130" s="3" t="s">
        <v>5</v>
      </c>
      <c r="C130" s="3" t="s">
        <v>700</v>
      </c>
      <c r="D130" s="3" t="s">
        <v>21</v>
      </c>
      <c r="E130" s="3" t="s">
        <v>704</v>
      </c>
      <c r="F130" s="3" t="s">
        <v>12</v>
      </c>
      <c r="G130" s="11">
        <v>1</v>
      </c>
      <c r="H130" s="3" t="s">
        <v>705</v>
      </c>
      <c r="I130" s="3" t="s">
        <v>706</v>
      </c>
      <c r="J130" s="3" t="str">
        <f t="shared" ref="J130:J193" si="14">IF(ISERR(SEARCH("-&gt;",F130,1)&gt;0),F130,LEFT(F130,SEARCH("-&gt;",F130,1)-1))</f>
        <v>4 - Gagnée</v>
      </c>
      <c r="K130" s="3" t="str">
        <f t="shared" ref="K130:K193" si="15">IF(ISERR(SEARCH("-&gt;",F130,1)&gt;0),F130,RIGHT(F130,LEN(F130)-SEARCH("-&gt;",F130,1)-1))</f>
        <v>4 - Gagnée</v>
      </c>
      <c r="L130" s="3">
        <f t="shared" ref="L130:L193" si="16">IF(ISERR(SEARCH("-&gt;",G130,1)&gt;0),G130,LEFT(G130,SEARCH("-&gt;",G130,1)-1))</f>
        <v>1</v>
      </c>
      <c r="M130" s="3">
        <f t="shared" ref="M130:M193" si="17">IF(ISERR(SEARCH("-&gt;",G130,1)&gt;0),G130,RIGHT(G130,LEN(G130)-SEARCH("-&gt;",G130,1)-1))</f>
        <v>1</v>
      </c>
      <c r="N130" s="3" t="str">
        <f t="shared" ref="N130:N193" si="18">IF(ISERR(SEARCH("-&gt;",I130,1)&gt;0),I130,LEFT(I130,SEARCH("-&gt;",I130,1)-1))</f>
        <v>260.7</v>
      </c>
      <c r="O130" s="3" t="str">
        <f t="shared" si="12"/>
        <v>261</v>
      </c>
      <c r="P130" s="3">
        <f t="shared" si="13"/>
        <v>-0.30000000000001137</v>
      </c>
    </row>
    <row r="131" spans="2:16" x14ac:dyDescent="0.55000000000000004">
      <c r="B131" s="3" t="s">
        <v>5</v>
      </c>
      <c r="C131" s="3" t="s">
        <v>700</v>
      </c>
      <c r="D131" s="3" t="s">
        <v>21</v>
      </c>
      <c r="E131" s="3" t="s">
        <v>707</v>
      </c>
      <c r="F131" s="3" t="s">
        <v>10</v>
      </c>
      <c r="G131" s="11" t="s">
        <v>16</v>
      </c>
      <c r="H131" s="3" t="s">
        <v>705</v>
      </c>
      <c r="I131" s="3" t="s">
        <v>708</v>
      </c>
      <c r="J131" s="3" t="str">
        <f t="shared" si="14"/>
        <v>3 - Emise</v>
      </c>
      <c r="K131" s="3" t="str">
        <f t="shared" si="15"/>
        <v>3 - Emise</v>
      </c>
      <c r="L131" s="3" t="str">
        <f t="shared" si="16"/>
        <v>0.6</v>
      </c>
      <c r="M131" s="3" t="str">
        <f t="shared" si="17"/>
        <v>0.6</v>
      </c>
      <c r="N131" s="3" t="str">
        <f t="shared" si="18"/>
        <v>87</v>
      </c>
      <c r="O131" s="3" t="str">
        <f t="shared" ref="O131:O194" si="19">IF(ISERR(SEARCH("-&gt;",I131,1)&gt;0),I131,RIGHT(I131,LEN(I131)-SEARCH("-&gt;",I131,1)-1))</f>
        <v>52</v>
      </c>
      <c r="P131" s="3">
        <f t="shared" ref="P131:P194" si="20">VALUE(SUBSTITUTE(N131,".",","))-VALUE(SUBSTITUTE(O131,".",","))</f>
        <v>35</v>
      </c>
    </row>
    <row r="132" spans="2:16" ht="23.4" x14ac:dyDescent="0.55000000000000004">
      <c r="B132" s="3" t="s">
        <v>5</v>
      </c>
      <c r="C132" s="3" t="s">
        <v>133</v>
      </c>
      <c r="D132" s="3" t="s">
        <v>39</v>
      </c>
      <c r="E132" s="3" t="s">
        <v>134</v>
      </c>
      <c r="F132" s="3" t="s">
        <v>12</v>
      </c>
      <c r="G132" s="11">
        <v>1</v>
      </c>
      <c r="H132" s="3" t="s">
        <v>135</v>
      </c>
      <c r="I132" s="3" t="s">
        <v>136</v>
      </c>
      <c r="J132" s="3" t="str">
        <f t="shared" si="14"/>
        <v>4 - Gagnée</v>
      </c>
      <c r="K132" s="3" t="str">
        <f t="shared" si="15"/>
        <v>4 - Gagnée</v>
      </c>
      <c r="L132" s="3">
        <f t="shared" si="16"/>
        <v>1</v>
      </c>
      <c r="M132" s="3">
        <f t="shared" si="17"/>
        <v>1</v>
      </c>
      <c r="N132" s="3" t="str">
        <f t="shared" si="18"/>
        <v>8.5</v>
      </c>
      <c r="O132" s="3" t="str">
        <f t="shared" si="19"/>
        <v>26</v>
      </c>
      <c r="P132" s="3">
        <f t="shared" si="20"/>
        <v>-17.5</v>
      </c>
    </row>
    <row r="133" spans="2:16" ht="23.4" x14ac:dyDescent="0.55000000000000004">
      <c r="B133" s="8" t="s">
        <v>17</v>
      </c>
      <c r="C133" s="8" t="s">
        <v>133</v>
      </c>
      <c r="D133" s="8" t="s">
        <v>39</v>
      </c>
      <c r="E133" s="8" t="s">
        <v>134</v>
      </c>
      <c r="F133" s="8" t="s">
        <v>15</v>
      </c>
      <c r="G133" s="9" t="s">
        <v>16</v>
      </c>
      <c r="H133" s="8" t="s">
        <v>138</v>
      </c>
      <c r="I133" s="8" t="s">
        <v>139</v>
      </c>
      <c r="J133" s="8" t="str">
        <f t="shared" si="14"/>
        <v>2 - A émettre</v>
      </c>
      <c r="K133" s="8" t="str">
        <f t="shared" si="15"/>
        <v>2 - A émettre</v>
      </c>
      <c r="L133" s="8" t="str">
        <f t="shared" si="16"/>
        <v>0.6</v>
      </c>
      <c r="M133" s="8" t="str">
        <f t="shared" si="17"/>
        <v>0.6</v>
      </c>
      <c r="N133" s="8" t="str">
        <f t="shared" si="18"/>
        <v>22.4</v>
      </c>
      <c r="O133" s="8" t="str">
        <f t="shared" si="19"/>
        <v>22.4</v>
      </c>
      <c r="P133" s="8">
        <f t="shared" si="20"/>
        <v>0</v>
      </c>
    </row>
    <row r="134" spans="2:16" ht="23.4" x14ac:dyDescent="0.55000000000000004">
      <c r="B134" s="3" t="s">
        <v>5</v>
      </c>
      <c r="C134" s="3" t="s">
        <v>709</v>
      </c>
      <c r="D134" s="3" t="s">
        <v>9</v>
      </c>
      <c r="E134" s="3" t="s">
        <v>710</v>
      </c>
      <c r="F134" s="3" t="s">
        <v>711</v>
      </c>
      <c r="G134" s="11" t="s">
        <v>586</v>
      </c>
      <c r="H134" s="3"/>
      <c r="I134" s="3" t="s">
        <v>477</v>
      </c>
      <c r="J134" s="3" t="str">
        <f t="shared" si="14"/>
        <v>2 - A émettre</v>
      </c>
      <c r="K134" s="3" t="str">
        <f t="shared" si="15"/>
        <v>6 - En sommeil</v>
      </c>
      <c r="L134" s="3" t="str">
        <f t="shared" si="16"/>
        <v>0.4</v>
      </c>
      <c r="M134" s="3" t="str">
        <f t="shared" si="17"/>
        <v>0</v>
      </c>
      <c r="N134" s="3" t="str">
        <f t="shared" si="18"/>
        <v>50</v>
      </c>
      <c r="O134" s="3" t="str">
        <f t="shared" si="19"/>
        <v>0</v>
      </c>
      <c r="P134" s="3">
        <f t="shared" si="20"/>
        <v>50</v>
      </c>
    </row>
    <row r="135" spans="2:16" ht="23.4" x14ac:dyDescent="0.55000000000000004">
      <c r="B135" s="5" t="s">
        <v>13</v>
      </c>
      <c r="C135" s="5" t="s">
        <v>38</v>
      </c>
      <c r="D135" s="5" t="s">
        <v>39</v>
      </c>
      <c r="E135" s="5" t="s">
        <v>140</v>
      </c>
      <c r="F135" s="5" t="s">
        <v>513</v>
      </c>
      <c r="G135" s="6">
        <v>0</v>
      </c>
      <c r="H135" s="5"/>
      <c r="I135" s="5">
        <v>0</v>
      </c>
      <c r="J135" s="5" t="str">
        <f t="shared" si="14"/>
        <v>6 - En sommeil</v>
      </c>
      <c r="K135" s="5" t="str">
        <f t="shared" si="15"/>
        <v>6 - En sommeil</v>
      </c>
      <c r="L135" s="5">
        <f t="shared" si="16"/>
        <v>0</v>
      </c>
      <c r="M135" s="5">
        <f t="shared" si="17"/>
        <v>0</v>
      </c>
      <c r="N135" s="5">
        <f t="shared" si="18"/>
        <v>0</v>
      </c>
      <c r="O135" s="5">
        <f t="shared" si="19"/>
        <v>0</v>
      </c>
      <c r="P135" s="5">
        <f t="shared" si="20"/>
        <v>0</v>
      </c>
    </row>
    <row r="136" spans="2:16" ht="23.4" x14ac:dyDescent="0.55000000000000004">
      <c r="B136" s="5" t="s">
        <v>13</v>
      </c>
      <c r="C136" s="5" t="s">
        <v>38</v>
      </c>
      <c r="D136" s="5" t="s">
        <v>39</v>
      </c>
      <c r="E136" s="5" t="s">
        <v>712</v>
      </c>
      <c r="F136" s="5" t="s">
        <v>18</v>
      </c>
      <c r="G136" s="6" t="s">
        <v>19</v>
      </c>
      <c r="H136" s="5"/>
      <c r="I136" s="5">
        <v>20</v>
      </c>
      <c r="J136" s="5" t="str">
        <f t="shared" si="14"/>
        <v>0 - A qualifier</v>
      </c>
      <c r="K136" s="5" t="str">
        <f t="shared" si="15"/>
        <v>0 - A qualifier</v>
      </c>
      <c r="L136" s="5" t="str">
        <f t="shared" si="16"/>
        <v>0.2</v>
      </c>
      <c r="M136" s="5" t="str">
        <f t="shared" si="17"/>
        <v>0.2</v>
      </c>
      <c r="N136" s="5">
        <f t="shared" si="18"/>
        <v>20</v>
      </c>
      <c r="O136" s="5">
        <f t="shared" si="19"/>
        <v>20</v>
      </c>
      <c r="P136" s="5">
        <f t="shared" si="20"/>
        <v>0</v>
      </c>
    </row>
    <row r="137" spans="2:16" x14ac:dyDescent="0.55000000000000004">
      <c r="B137" s="8" t="s">
        <v>17</v>
      </c>
      <c r="C137" s="8" t="s">
        <v>38</v>
      </c>
      <c r="D137" s="8" t="s">
        <v>39</v>
      </c>
      <c r="E137" s="8" t="s">
        <v>713</v>
      </c>
      <c r="F137" s="8" t="s">
        <v>10</v>
      </c>
      <c r="G137" s="9" t="s">
        <v>25</v>
      </c>
      <c r="H137" s="8" t="s">
        <v>141</v>
      </c>
      <c r="I137" s="8">
        <v>100</v>
      </c>
      <c r="J137" s="8" t="str">
        <f t="shared" si="14"/>
        <v>3 - Emise</v>
      </c>
      <c r="K137" s="8" t="str">
        <f t="shared" si="15"/>
        <v>3 - Emise</v>
      </c>
      <c r="L137" s="8" t="str">
        <f t="shared" si="16"/>
        <v>0.8</v>
      </c>
      <c r="M137" s="8" t="str">
        <f t="shared" si="17"/>
        <v>0.8</v>
      </c>
      <c r="N137" s="8">
        <f t="shared" si="18"/>
        <v>100</v>
      </c>
      <c r="O137" s="8">
        <f t="shared" si="19"/>
        <v>100</v>
      </c>
      <c r="P137" s="8">
        <f t="shared" si="20"/>
        <v>0</v>
      </c>
    </row>
    <row r="138" spans="2:16" ht="23.4" x14ac:dyDescent="0.55000000000000004">
      <c r="B138" s="3" t="s">
        <v>5</v>
      </c>
      <c r="C138" s="3" t="s">
        <v>714</v>
      </c>
      <c r="D138" s="3" t="s">
        <v>30</v>
      </c>
      <c r="E138" s="3" t="s">
        <v>715</v>
      </c>
      <c r="F138" s="3" t="s">
        <v>484</v>
      </c>
      <c r="G138" s="11">
        <v>0</v>
      </c>
      <c r="H138" s="3"/>
      <c r="I138" s="3" t="s">
        <v>477</v>
      </c>
      <c r="J138" s="3" t="str">
        <f t="shared" si="14"/>
        <v>5 - No follow</v>
      </c>
      <c r="K138" s="3" t="str">
        <f t="shared" si="15"/>
        <v>5 - No follow</v>
      </c>
      <c r="L138" s="3">
        <f t="shared" si="16"/>
        <v>0</v>
      </c>
      <c r="M138" s="3">
        <f t="shared" si="17"/>
        <v>0</v>
      </c>
      <c r="N138" s="3" t="str">
        <f t="shared" si="18"/>
        <v>50</v>
      </c>
      <c r="O138" s="3" t="str">
        <f t="shared" si="19"/>
        <v>0</v>
      </c>
      <c r="P138" s="3">
        <f t="shared" si="20"/>
        <v>50</v>
      </c>
    </row>
    <row r="139" spans="2:16" x14ac:dyDescent="0.55000000000000004">
      <c r="B139" s="5" t="s">
        <v>13</v>
      </c>
      <c r="C139" s="5" t="s">
        <v>716</v>
      </c>
      <c r="D139" s="5" t="s">
        <v>21</v>
      </c>
      <c r="E139" s="5" t="s">
        <v>717</v>
      </c>
      <c r="F139" s="5" t="s">
        <v>10</v>
      </c>
      <c r="G139" s="6" t="s">
        <v>25</v>
      </c>
      <c r="H139" s="5" t="s">
        <v>718</v>
      </c>
      <c r="I139" s="5">
        <v>2</v>
      </c>
      <c r="J139" s="5" t="str">
        <f t="shared" si="14"/>
        <v>3 - Emise</v>
      </c>
      <c r="K139" s="5" t="str">
        <f t="shared" si="15"/>
        <v>3 - Emise</v>
      </c>
      <c r="L139" s="5" t="str">
        <f t="shared" si="16"/>
        <v>0.8</v>
      </c>
      <c r="M139" s="5" t="str">
        <f t="shared" si="17"/>
        <v>0.8</v>
      </c>
      <c r="N139" s="5">
        <f t="shared" si="18"/>
        <v>2</v>
      </c>
      <c r="O139" s="5">
        <f t="shared" si="19"/>
        <v>2</v>
      </c>
      <c r="P139" s="5">
        <f t="shared" si="20"/>
        <v>0</v>
      </c>
    </row>
    <row r="140" spans="2:16" x14ac:dyDescent="0.55000000000000004">
      <c r="B140" s="3" t="s">
        <v>5</v>
      </c>
      <c r="C140" s="3" t="s">
        <v>719</v>
      </c>
      <c r="D140" s="3" t="s">
        <v>720</v>
      </c>
      <c r="E140" s="3" t="s">
        <v>721</v>
      </c>
      <c r="F140" s="3" t="s">
        <v>10</v>
      </c>
      <c r="G140" s="11" t="s">
        <v>27</v>
      </c>
      <c r="H140" s="3"/>
      <c r="I140" s="3" t="s">
        <v>722</v>
      </c>
      <c r="J140" s="3" t="str">
        <f t="shared" si="14"/>
        <v>3 - Emise</v>
      </c>
      <c r="K140" s="3" t="str">
        <f t="shared" si="15"/>
        <v>3 - Emise</v>
      </c>
      <c r="L140" s="3" t="str">
        <f t="shared" si="16"/>
        <v>0.4</v>
      </c>
      <c r="M140" s="3" t="str">
        <f t="shared" si="17"/>
        <v>0.4</v>
      </c>
      <c r="N140" s="3" t="str">
        <f t="shared" si="18"/>
        <v>15</v>
      </c>
      <c r="O140" s="3" t="str">
        <f t="shared" si="19"/>
        <v>6</v>
      </c>
      <c r="P140" s="3">
        <f t="shared" si="20"/>
        <v>9</v>
      </c>
    </row>
    <row r="141" spans="2:16" ht="35.1" x14ac:dyDescent="0.55000000000000004">
      <c r="B141" s="3" t="s">
        <v>5</v>
      </c>
      <c r="C141" s="3" t="s">
        <v>723</v>
      </c>
      <c r="D141" s="3" t="s">
        <v>6</v>
      </c>
      <c r="E141" s="3" t="s">
        <v>724</v>
      </c>
      <c r="F141" s="3" t="s">
        <v>12</v>
      </c>
      <c r="G141" s="11">
        <v>1</v>
      </c>
      <c r="H141" s="3" t="s">
        <v>725</v>
      </c>
      <c r="I141" s="3" t="s">
        <v>726</v>
      </c>
      <c r="J141" s="3" t="str">
        <f t="shared" si="14"/>
        <v>4 - Gagnée</v>
      </c>
      <c r="K141" s="3" t="str">
        <f t="shared" si="15"/>
        <v>4 - Gagnée</v>
      </c>
      <c r="L141" s="3">
        <f t="shared" si="16"/>
        <v>1</v>
      </c>
      <c r="M141" s="3">
        <f t="shared" si="17"/>
        <v>1</v>
      </c>
      <c r="N141" s="3" t="str">
        <f t="shared" si="18"/>
        <v>76.5</v>
      </c>
      <c r="O141" s="3" t="str">
        <f t="shared" si="19"/>
        <v>77</v>
      </c>
      <c r="P141" s="3">
        <f t="shared" si="20"/>
        <v>-0.5</v>
      </c>
    </row>
    <row r="142" spans="2:16" ht="35.1" x14ac:dyDescent="0.55000000000000004">
      <c r="B142" s="3" t="s">
        <v>5</v>
      </c>
      <c r="C142" s="3" t="s">
        <v>723</v>
      </c>
      <c r="D142" s="3" t="s">
        <v>6</v>
      </c>
      <c r="E142" s="3" t="s">
        <v>727</v>
      </c>
      <c r="F142" s="3" t="s">
        <v>12</v>
      </c>
      <c r="G142" s="11">
        <v>1</v>
      </c>
      <c r="H142" s="3" t="s">
        <v>728</v>
      </c>
      <c r="I142" s="3" t="s">
        <v>495</v>
      </c>
      <c r="J142" s="3" t="str">
        <f t="shared" si="14"/>
        <v>4 - Gagnée</v>
      </c>
      <c r="K142" s="3" t="str">
        <f t="shared" si="15"/>
        <v>4 - Gagnée</v>
      </c>
      <c r="L142" s="3">
        <f t="shared" si="16"/>
        <v>1</v>
      </c>
      <c r="M142" s="3">
        <f t="shared" si="17"/>
        <v>1</v>
      </c>
      <c r="N142" s="3" t="str">
        <f t="shared" si="18"/>
        <v>29.8</v>
      </c>
      <c r="O142" s="3" t="str">
        <f t="shared" si="19"/>
        <v>30</v>
      </c>
      <c r="P142" s="3">
        <f t="shared" si="20"/>
        <v>-0.19999999999999929</v>
      </c>
    </row>
    <row r="143" spans="2:16" ht="23.4" x14ac:dyDescent="0.55000000000000004">
      <c r="B143" s="3" t="s">
        <v>5</v>
      </c>
      <c r="C143" s="3" t="s">
        <v>729</v>
      </c>
      <c r="D143" s="3" t="s">
        <v>9</v>
      </c>
      <c r="E143" s="3" t="s">
        <v>730</v>
      </c>
      <c r="F143" s="3" t="s">
        <v>576</v>
      </c>
      <c r="G143" s="11" t="s">
        <v>527</v>
      </c>
      <c r="H143" s="3"/>
      <c r="I143" s="3" t="s">
        <v>57</v>
      </c>
      <c r="J143" s="3" t="str">
        <f t="shared" si="14"/>
        <v>0 - A qualifier</v>
      </c>
      <c r="K143" s="3" t="str">
        <f t="shared" si="15"/>
        <v>5 - No follow</v>
      </c>
      <c r="L143" s="3" t="str">
        <f t="shared" si="16"/>
        <v>0.2</v>
      </c>
      <c r="M143" s="3" t="str">
        <f t="shared" si="17"/>
        <v>0</v>
      </c>
      <c r="N143" s="3" t="str">
        <f t="shared" si="18"/>
        <v>20</v>
      </c>
      <c r="O143" s="3" t="str">
        <f t="shared" si="19"/>
        <v>0</v>
      </c>
      <c r="P143" s="3">
        <f t="shared" si="20"/>
        <v>20</v>
      </c>
    </row>
    <row r="144" spans="2:16" x14ac:dyDescent="0.55000000000000004">
      <c r="B144" s="3" t="s">
        <v>5</v>
      </c>
      <c r="C144" s="3" t="s">
        <v>731</v>
      </c>
      <c r="D144" s="3" t="s">
        <v>9</v>
      </c>
      <c r="E144" s="3" t="s">
        <v>732</v>
      </c>
      <c r="F144" s="3" t="s">
        <v>18</v>
      </c>
      <c r="G144" s="11">
        <v>0</v>
      </c>
      <c r="H144" s="3"/>
      <c r="I144" s="3" t="s">
        <v>595</v>
      </c>
      <c r="J144" s="3" t="str">
        <f t="shared" si="14"/>
        <v>0 - A qualifier</v>
      </c>
      <c r="K144" s="3" t="str">
        <f t="shared" si="15"/>
        <v>0 - A qualifier</v>
      </c>
      <c r="L144" s="3">
        <f t="shared" si="16"/>
        <v>0</v>
      </c>
      <c r="M144" s="3">
        <f t="shared" si="17"/>
        <v>0</v>
      </c>
      <c r="N144" s="3" t="str">
        <f t="shared" si="18"/>
        <v>30</v>
      </c>
      <c r="O144" s="3" t="str">
        <f t="shared" si="19"/>
        <v>0</v>
      </c>
      <c r="P144" s="3">
        <f t="shared" si="20"/>
        <v>30</v>
      </c>
    </row>
    <row r="145" spans="2:16" ht="23.4" x14ac:dyDescent="0.55000000000000004">
      <c r="B145" s="3" t="s">
        <v>5</v>
      </c>
      <c r="C145" s="3" t="s">
        <v>731</v>
      </c>
      <c r="D145" s="3" t="s">
        <v>9</v>
      </c>
      <c r="E145" s="3" t="s">
        <v>733</v>
      </c>
      <c r="F145" s="3" t="s">
        <v>600</v>
      </c>
      <c r="G145" s="11" t="s">
        <v>527</v>
      </c>
      <c r="H145" s="3"/>
      <c r="I145" s="3" t="s">
        <v>477</v>
      </c>
      <c r="J145" s="3" t="str">
        <f t="shared" si="14"/>
        <v>1 - Qualifiée</v>
      </c>
      <c r="K145" s="3" t="str">
        <f t="shared" si="15"/>
        <v>5 - No follow</v>
      </c>
      <c r="L145" s="3" t="str">
        <f t="shared" si="16"/>
        <v>0.2</v>
      </c>
      <c r="M145" s="3" t="str">
        <f t="shared" si="17"/>
        <v>0</v>
      </c>
      <c r="N145" s="3" t="str">
        <f t="shared" si="18"/>
        <v>50</v>
      </c>
      <c r="O145" s="3" t="str">
        <f t="shared" si="19"/>
        <v>0</v>
      </c>
      <c r="P145" s="3">
        <f t="shared" si="20"/>
        <v>50</v>
      </c>
    </row>
    <row r="146" spans="2:16" x14ac:dyDescent="0.55000000000000004">
      <c r="B146" s="3" t="s">
        <v>5</v>
      </c>
      <c r="C146" s="3" t="s">
        <v>142</v>
      </c>
      <c r="D146" s="3" t="s">
        <v>24</v>
      </c>
      <c r="E146" s="3" t="s">
        <v>734</v>
      </c>
      <c r="F146" s="3" t="s">
        <v>484</v>
      </c>
      <c r="G146" s="11">
        <v>0</v>
      </c>
      <c r="H146" s="3"/>
      <c r="I146" s="3" t="s">
        <v>735</v>
      </c>
      <c r="J146" s="3" t="str">
        <f t="shared" si="14"/>
        <v>5 - No follow</v>
      </c>
      <c r="K146" s="3" t="str">
        <f t="shared" si="15"/>
        <v>5 - No follow</v>
      </c>
      <c r="L146" s="3">
        <f t="shared" si="16"/>
        <v>0</v>
      </c>
      <c r="M146" s="3">
        <f t="shared" si="17"/>
        <v>0</v>
      </c>
      <c r="N146" s="3" t="str">
        <f t="shared" si="18"/>
        <v>180</v>
      </c>
      <c r="O146" s="3" t="str">
        <f t="shared" si="19"/>
        <v>0</v>
      </c>
      <c r="P146" s="3">
        <f t="shared" si="20"/>
        <v>180</v>
      </c>
    </row>
    <row r="147" spans="2:16" x14ac:dyDescent="0.55000000000000004">
      <c r="B147" s="5" t="s">
        <v>13</v>
      </c>
      <c r="C147" s="5" t="s">
        <v>142</v>
      </c>
      <c r="D147" s="5" t="s">
        <v>24</v>
      </c>
      <c r="E147" s="5" t="s">
        <v>143</v>
      </c>
      <c r="F147" s="5" t="s">
        <v>12</v>
      </c>
      <c r="G147" s="6">
        <v>1</v>
      </c>
      <c r="H147" s="5" t="s">
        <v>144</v>
      </c>
      <c r="I147" s="5">
        <v>1</v>
      </c>
      <c r="J147" s="5" t="str">
        <f t="shared" si="14"/>
        <v>4 - Gagnée</v>
      </c>
      <c r="K147" s="5" t="str">
        <f t="shared" si="15"/>
        <v>4 - Gagnée</v>
      </c>
      <c r="L147" s="5">
        <f t="shared" si="16"/>
        <v>1</v>
      </c>
      <c r="M147" s="5">
        <f t="shared" si="17"/>
        <v>1</v>
      </c>
      <c r="N147" s="5">
        <f t="shared" si="18"/>
        <v>1</v>
      </c>
      <c r="O147" s="5">
        <f t="shared" si="19"/>
        <v>1</v>
      </c>
      <c r="P147" s="5">
        <f t="shared" si="20"/>
        <v>0</v>
      </c>
    </row>
    <row r="148" spans="2:16" x14ac:dyDescent="0.55000000000000004">
      <c r="B148" s="3" t="s">
        <v>5</v>
      </c>
      <c r="C148" s="3" t="s">
        <v>736</v>
      </c>
      <c r="D148" s="3" t="s">
        <v>9</v>
      </c>
      <c r="E148" s="3" t="s">
        <v>737</v>
      </c>
      <c r="F148" s="3" t="s">
        <v>15</v>
      </c>
      <c r="G148" s="11" t="s">
        <v>27</v>
      </c>
      <c r="H148" s="3"/>
      <c r="I148" s="3" t="s">
        <v>738</v>
      </c>
      <c r="J148" s="3" t="str">
        <f t="shared" si="14"/>
        <v>2 - A émettre</v>
      </c>
      <c r="K148" s="3" t="str">
        <f t="shared" si="15"/>
        <v>2 - A émettre</v>
      </c>
      <c r="L148" s="3" t="str">
        <f t="shared" si="16"/>
        <v>0.4</v>
      </c>
      <c r="M148" s="3" t="str">
        <f t="shared" si="17"/>
        <v>0.4</v>
      </c>
      <c r="N148" s="3" t="str">
        <f t="shared" si="18"/>
        <v>25</v>
      </c>
      <c r="O148" s="3" t="str">
        <f t="shared" si="19"/>
        <v>10</v>
      </c>
      <c r="P148" s="3">
        <f t="shared" si="20"/>
        <v>15</v>
      </c>
    </row>
    <row r="149" spans="2:16" x14ac:dyDescent="0.55000000000000004">
      <c r="B149" s="5" t="s">
        <v>13</v>
      </c>
      <c r="C149" s="5" t="s">
        <v>736</v>
      </c>
      <c r="D149" s="5" t="s">
        <v>9</v>
      </c>
      <c r="E149" s="5" t="s">
        <v>739</v>
      </c>
      <c r="F149" s="5" t="s">
        <v>10</v>
      </c>
      <c r="G149" s="6" t="s">
        <v>25</v>
      </c>
      <c r="H149" s="5" t="s">
        <v>740</v>
      </c>
      <c r="I149" s="5">
        <v>12</v>
      </c>
      <c r="J149" s="5" t="str">
        <f t="shared" si="14"/>
        <v>3 - Emise</v>
      </c>
      <c r="K149" s="5" t="str">
        <f t="shared" si="15"/>
        <v>3 - Emise</v>
      </c>
      <c r="L149" s="5" t="str">
        <f t="shared" si="16"/>
        <v>0.8</v>
      </c>
      <c r="M149" s="5" t="str">
        <f t="shared" si="17"/>
        <v>0.8</v>
      </c>
      <c r="N149" s="5">
        <f t="shared" si="18"/>
        <v>12</v>
      </c>
      <c r="O149" s="5">
        <f t="shared" si="19"/>
        <v>12</v>
      </c>
      <c r="P149" s="5">
        <f t="shared" si="20"/>
        <v>0</v>
      </c>
    </row>
    <row r="150" spans="2:16" x14ac:dyDescent="0.55000000000000004">
      <c r="B150" s="3" t="s">
        <v>5</v>
      </c>
      <c r="C150" s="3" t="s">
        <v>736</v>
      </c>
      <c r="D150" s="3" t="s">
        <v>741</v>
      </c>
      <c r="E150" s="3" t="s">
        <v>742</v>
      </c>
      <c r="F150" s="3" t="s">
        <v>18</v>
      </c>
      <c r="G150" s="11" t="s">
        <v>19</v>
      </c>
      <c r="H150" s="3"/>
      <c r="I150" s="3" t="s">
        <v>743</v>
      </c>
      <c r="J150" s="3" t="str">
        <f t="shared" si="14"/>
        <v>0 - A qualifier</v>
      </c>
      <c r="K150" s="3" t="str">
        <f t="shared" si="15"/>
        <v>0 - A qualifier</v>
      </c>
      <c r="L150" s="3" t="str">
        <f t="shared" si="16"/>
        <v>0.2</v>
      </c>
      <c r="M150" s="3" t="str">
        <f t="shared" si="17"/>
        <v>0.2</v>
      </c>
      <c r="N150" s="3" t="str">
        <f t="shared" si="18"/>
        <v>20</v>
      </c>
      <c r="O150" s="3" t="str">
        <f t="shared" si="19"/>
        <v>4</v>
      </c>
      <c r="P150" s="3">
        <f t="shared" si="20"/>
        <v>16</v>
      </c>
    </row>
    <row r="151" spans="2:16" x14ac:dyDescent="0.55000000000000004">
      <c r="B151" s="8" t="s">
        <v>17</v>
      </c>
      <c r="C151" s="8" t="s">
        <v>736</v>
      </c>
      <c r="D151" s="8" t="s">
        <v>9</v>
      </c>
      <c r="E151" s="8" t="s">
        <v>739</v>
      </c>
      <c r="F151" s="8" t="s">
        <v>10</v>
      </c>
      <c r="G151" s="9" t="s">
        <v>25</v>
      </c>
      <c r="H151" s="8"/>
      <c r="I151" s="8">
        <v>15</v>
      </c>
      <c r="J151" s="8" t="str">
        <f t="shared" si="14"/>
        <v>3 - Emise</v>
      </c>
      <c r="K151" s="8" t="str">
        <f t="shared" si="15"/>
        <v>3 - Emise</v>
      </c>
      <c r="L151" s="8" t="str">
        <f t="shared" si="16"/>
        <v>0.8</v>
      </c>
      <c r="M151" s="8" t="str">
        <f t="shared" si="17"/>
        <v>0.8</v>
      </c>
      <c r="N151" s="8">
        <f t="shared" si="18"/>
        <v>15</v>
      </c>
      <c r="O151" s="8">
        <f t="shared" si="19"/>
        <v>15</v>
      </c>
      <c r="P151" s="8">
        <f t="shared" si="20"/>
        <v>0</v>
      </c>
    </row>
    <row r="152" spans="2:16" ht="23.4" x14ac:dyDescent="0.55000000000000004">
      <c r="B152" s="3" t="s">
        <v>5</v>
      </c>
      <c r="C152" s="3" t="s">
        <v>744</v>
      </c>
      <c r="D152" s="3" t="s">
        <v>24</v>
      </c>
      <c r="E152" s="3" t="s">
        <v>745</v>
      </c>
      <c r="F152" s="3" t="s">
        <v>746</v>
      </c>
      <c r="G152" s="11" t="s">
        <v>747</v>
      </c>
      <c r="H152" s="3"/>
      <c r="I152" s="3" t="s">
        <v>748</v>
      </c>
      <c r="J152" s="3" t="str">
        <f t="shared" si="14"/>
        <v>4 - Gagnée</v>
      </c>
      <c r="K152" s="3" t="str">
        <f t="shared" si="15"/>
        <v>3 - Emise</v>
      </c>
      <c r="L152" s="3" t="str">
        <f t="shared" si="16"/>
        <v>1</v>
      </c>
      <c r="M152" s="3" t="str">
        <f t="shared" si="17"/>
        <v>0.4</v>
      </c>
      <c r="N152" s="3" t="str">
        <f t="shared" si="18"/>
        <v>4.5</v>
      </c>
      <c r="O152" s="3" t="str">
        <f t="shared" si="19"/>
        <v>2</v>
      </c>
      <c r="P152" s="3">
        <f t="shared" si="20"/>
        <v>2.5</v>
      </c>
    </row>
    <row r="153" spans="2:16" x14ac:dyDescent="0.55000000000000004">
      <c r="B153" s="3" t="s">
        <v>5</v>
      </c>
      <c r="C153" s="3" t="s">
        <v>744</v>
      </c>
      <c r="D153" s="3" t="s">
        <v>39</v>
      </c>
      <c r="E153" s="3" t="s">
        <v>749</v>
      </c>
      <c r="F153" s="3" t="s">
        <v>7</v>
      </c>
      <c r="G153" s="11">
        <v>0</v>
      </c>
      <c r="H153" s="3"/>
      <c r="I153" s="3" t="s">
        <v>750</v>
      </c>
      <c r="J153" s="3" t="str">
        <f t="shared" si="14"/>
        <v>7 - Perdue</v>
      </c>
      <c r="K153" s="3" t="str">
        <f t="shared" si="15"/>
        <v>7 - Perdue</v>
      </c>
      <c r="L153" s="3">
        <f t="shared" si="16"/>
        <v>0</v>
      </c>
      <c r="M153" s="3">
        <f t="shared" si="17"/>
        <v>0</v>
      </c>
      <c r="N153" s="3" t="str">
        <f t="shared" si="18"/>
        <v>32.9</v>
      </c>
      <c r="O153" s="3" t="str">
        <f t="shared" si="19"/>
        <v>0</v>
      </c>
      <c r="P153" s="3">
        <f t="shared" si="20"/>
        <v>32.9</v>
      </c>
    </row>
    <row r="154" spans="2:16" x14ac:dyDescent="0.55000000000000004">
      <c r="B154" s="5" t="s">
        <v>13</v>
      </c>
      <c r="C154" s="5" t="s">
        <v>744</v>
      </c>
      <c r="D154" s="5" t="s">
        <v>39</v>
      </c>
      <c r="E154" s="5" t="s">
        <v>145</v>
      </c>
      <c r="F154" s="5" t="s">
        <v>18</v>
      </c>
      <c r="G154" s="6" t="s">
        <v>19</v>
      </c>
      <c r="H154" s="5"/>
      <c r="I154" s="5">
        <v>10</v>
      </c>
      <c r="J154" s="5" t="str">
        <f t="shared" si="14"/>
        <v>0 - A qualifier</v>
      </c>
      <c r="K154" s="5" t="str">
        <f t="shared" si="15"/>
        <v>0 - A qualifier</v>
      </c>
      <c r="L154" s="5" t="str">
        <f t="shared" si="16"/>
        <v>0.2</v>
      </c>
      <c r="M154" s="5" t="str">
        <f t="shared" si="17"/>
        <v>0.2</v>
      </c>
      <c r="N154" s="5">
        <f t="shared" si="18"/>
        <v>10</v>
      </c>
      <c r="O154" s="5">
        <f t="shared" si="19"/>
        <v>10</v>
      </c>
      <c r="P154" s="5">
        <f t="shared" si="20"/>
        <v>0</v>
      </c>
    </row>
    <row r="155" spans="2:16" ht="35.1" x14ac:dyDescent="0.55000000000000004">
      <c r="B155" s="5" t="s">
        <v>13</v>
      </c>
      <c r="C155" s="5" t="s">
        <v>751</v>
      </c>
      <c r="D155" s="5" t="s">
        <v>21</v>
      </c>
      <c r="E155" s="5" t="s">
        <v>752</v>
      </c>
      <c r="F155" s="5" t="s">
        <v>12</v>
      </c>
      <c r="G155" s="6">
        <v>1</v>
      </c>
      <c r="H155" s="5" t="s">
        <v>753</v>
      </c>
      <c r="I155" s="5">
        <v>10</v>
      </c>
      <c r="J155" s="5" t="str">
        <f t="shared" si="14"/>
        <v>4 - Gagnée</v>
      </c>
      <c r="K155" s="5" t="str">
        <f t="shared" si="15"/>
        <v>4 - Gagnée</v>
      </c>
      <c r="L155" s="5">
        <f t="shared" si="16"/>
        <v>1</v>
      </c>
      <c r="M155" s="5">
        <f t="shared" si="17"/>
        <v>1</v>
      </c>
      <c r="N155" s="5">
        <f t="shared" si="18"/>
        <v>10</v>
      </c>
      <c r="O155" s="5">
        <f t="shared" si="19"/>
        <v>10</v>
      </c>
      <c r="P155" s="5">
        <f t="shared" si="20"/>
        <v>0</v>
      </c>
    </row>
    <row r="156" spans="2:16" x14ac:dyDescent="0.55000000000000004">
      <c r="B156" s="5" t="s">
        <v>13</v>
      </c>
      <c r="C156" s="5" t="s">
        <v>744</v>
      </c>
      <c r="D156" s="5" t="s">
        <v>9</v>
      </c>
      <c r="E156" s="5" t="s">
        <v>754</v>
      </c>
      <c r="F156" s="5" t="s">
        <v>10</v>
      </c>
      <c r="G156" s="6" t="s">
        <v>27</v>
      </c>
      <c r="H156" s="5"/>
      <c r="I156" s="5">
        <v>9</v>
      </c>
      <c r="J156" s="5" t="str">
        <f t="shared" si="14"/>
        <v>3 - Emise</v>
      </c>
      <c r="K156" s="5" t="str">
        <f t="shared" si="15"/>
        <v>3 - Emise</v>
      </c>
      <c r="L156" s="5" t="str">
        <f t="shared" si="16"/>
        <v>0.4</v>
      </c>
      <c r="M156" s="5" t="str">
        <f t="shared" si="17"/>
        <v>0.4</v>
      </c>
      <c r="N156" s="5">
        <f t="shared" si="18"/>
        <v>9</v>
      </c>
      <c r="O156" s="5">
        <f t="shared" si="19"/>
        <v>9</v>
      </c>
      <c r="P156" s="5">
        <f t="shared" si="20"/>
        <v>0</v>
      </c>
    </row>
    <row r="157" spans="2:16" ht="35.1" x14ac:dyDescent="0.55000000000000004">
      <c r="B157" s="8" t="s">
        <v>17</v>
      </c>
      <c r="C157" s="8" t="s">
        <v>751</v>
      </c>
      <c r="D157" s="8" t="s">
        <v>30</v>
      </c>
      <c r="E157" s="8" t="s">
        <v>755</v>
      </c>
      <c r="F157" s="8" t="s">
        <v>26</v>
      </c>
      <c r="G157" s="9" t="s">
        <v>27</v>
      </c>
      <c r="H157" s="8"/>
      <c r="I157" s="8">
        <v>40</v>
      </c>
      <c r="J157" s="8" t="str">
        <f t="shared" si="14"/>
        <v>1 - Qualifiée</v>
      </c>
      <c r="K157" s="8" t="str">
        <f t="shared" si="15"/>
        <v>1 - Qualifiée</v>
      </c>
      <c r="L157" s="8" t="str">
        <f t="shared" si="16"/>
        <v>0.4</v>
      </c>
      <c r="M157" s="8" t="str">
        <f t="shared" si="17"/>
        <v>0.4</v>
      </c>
      <c r="N157" s="8">
        <f t="shared" si="18"/>
        <v>40</v>
      </c>
      <c r="O157" s="8">
        <f t="shared" si="19"/>
        <v>40</v>
      </c>
      <c r="P157" s="8">
        <f t="shared" si="20"/>
        <v>0</v>
      </c>
    </row>
    <row r="158" spans="2:16" x14ac:dyDescent="0.55000000000000004">
      <c r="B158" s="3" t="s">
        <v>5</v>
      </c>
      <c r="C158" s="3" t="s">
        <v>756</v>
      </c>
      <c r="D158" s="3" t="s">
        <v>9</v>
      </c>
      <c r="E158" s="3" t="s">
        <v>757</v>
      </c>
      <c r="F158" s="3" t="s">
        <v>484</v>
      </c>
      <c r="G158" s="11">
        <v>0</v>
      </c>
      <c r="H158" s="3"/>
      <c r="I158" s="3" t="s">
        <v>758</v>
      </c>
      <c r="J158" s="3" t="str">
        <f t="shared" si="14"/>
        <v>5 - No follow</v>
      </c>
      <c r="K158" s="3" t="str">
        <f t="shared" si="15"/>
        <v>5 - No follow</v>
      </c>
      <c r="L158" s="3">
        <f t="shared" si="16"/>
        <v>0</v>
      </c>
      <c r="M158" s="3">
        <f t="shared" si="17"/>
        <v>0</v>
      </c>
      <c r="N158" s="3" t="str">
        <f t="shared" si="18"/>
        <v>22</v>
      </c>
      <c r="O158" s="3" t="str">
        <f t="shared" si="19"/>
        <v>0</v>
      </c>
      <c r="P158" s="3">
        <f t="shared" si="20"/>
        <v>22</v>
      </c>
    </row>
    <row r="159" spans="2:16" ht="23.4" x14ac:dyDescent="0.55000000000000004">
      <c r="B159" s="3" t="s">
        <v>5</v>
      </c>
      <c r="C159" s="3" t="s">
        <v>759</v>
      </c>
      <c r="D159" s="3" t="s">
        <v>30</v>
      </c>
      <c r="E159" s="3" t="s">
        <v>760</v>
      </c>
      <c r="F159" s="3" t="s">
        <v>761</v>
      </c>
      <c r="G159" s="11">
        <v>0</v>
      </c>
      <c r="H159" s="3"/>
      <c r="I159" s="3" t="s">
        <v>578</v>
      </c>
      <c r="J159" s="3" t="str">
        <f t="shared" si="14"/>
        <v>6 - En sommeil</v>
      </c>
      <c r="K159" s="3" t="str">
        <f t="shared" si="15"/>
        <v>5 - No follow</v>
      </c>
      <c r="L159" s="3">
        <f t="shared" si="16"/>
        <v>0</v>
      </c>
      <c r="M159" s="3">
        <f t="shared" si="17"/>
        <v>0</v>
      </c>
      <c r="N159" s="3" t="str">
        <f t="shared" si="18"/>
        <v>60</v>
      </c>
      <c r="O159" s="3" t="str">
        <f t="shared" si="19"/>
        <v>0</v>
      </c>
      <c r="P159" s="3">
        <f t="shared" si="20"/>
        <v>60</v>
      </c>
    </row>
    <row r="160" spans="2:16" ht="23.4" x14ac:dyDescent="0.55000000000000004">
      <c r="B160" s="3" t="s">
        <v>5</v>
      </c>
      <c r="C160" s="3" t="s">
        <v>762</v>
      </c>
      <c r="D160" s="3" t="s">
        <v>6</v>
      </c>
      <c r="E160" s="3" t="s">
        <v>763</v>
      </c>
      <c r="F160" s="3" t="s">
        <v>501</v>
      </c>
      <c r="G160" s="11" t="s">
        <v>586</v>
      </c>
      <c r="H160" s="3" t="s">
        <v>764</v>
      </c>
      <c r="I160" s="3" t="s">
        <v>765</v>
      </c>
      <c r="J160" s="3" t="str">
        <f t="shared" si="14"/>
        <v>3 - Emise</v>
      </c>
      <c r="K160" s="3" t="str">
        <f t="shared" si="15"/>
        <v>6 - En sommeil</v>
      </c>
      <c r="L160" s="3" t="str">
        <f t="shared" si="16"/>
        <v>0.4</v>
      </c>
      <c r="M160" s="3" t="str">
        <f t="shared" si="17"/>
        <v>0</v>
      </c>
      <c r="N160" s="3" t="str">
        <f t="shared" si="18"/>
        <v>239.4</v>
      </c>
      <c r="O160" s="3" t="str">
        <f t="shared" si="19"/>
        <v>0</v>
      </c>
      <c r="P160" s="3">
        <f t="shared" si="20"/>
        <v>239.4</v>
      </c>
    </row>
    <row r="161" spans="2:16" x14ac:dyDescent="0.55000000000000004">
      <c r="B161" s="3" t="s">
        <v>5</v>
      </c>
      <c r="C161" s="3" t="s">
        <v>766</v>
      </c>
      <c r="D161" s="3" t="s">
        <v>21</v>
      </c>
      <c r="E161" s="3" t="s">
        <v>767</v>
      </c>
      <c r="F161" s="3" t="s">
        <v>15</v>
      </c>
      <c r="G161" s="11" t="s">
        <v>768</v>
      </c>
      <c r="H161" s="3" t="s">
        <v>769</v>
      </c>
      <c r="I161" s="3" t="s">
        <v>770</v>
      </c>
      <c r="J161" s="3" t="str">
        <f t="shared" si="14"/>
        <v>2 - A émettre</v>
      </c>
      <c r="K161" s="3" t="str">
        <f t="shared" si="15"/>
        <v>2 - A émettre</v>
      </c>
      <c r="L161" s="3" t="str">
        <f t="shared" si="16"/>
        <v>0.4</v>
      </c>
      <c r="M161" s="3" t="str">
        <f t="shared" si="17"/>
        <v>0.8</v>
      </c>
      <c r="N161" s="3" t="str">
        <f t="shared" si="18"/>
        <v>15</v>
      </c>
      <c r="O161" s="3" t="str">
        <f t="shared" si="19"/>
        <v>12</v>
      </c>
      <c r="P161" s="3">
        <f t="shared" si="20"/>
        <v>3</v>
      </c>
    </row>
    <row r="162" spans="2:16" ht="23.4" x14ac:dyDescent="0.55000000000000004">
      <c r="B162" s="3" t="s">
        <v>5</v>
      </c>
      <c r="C162" s="3" t="s">
        <v>771</v>
      </c>
      <c r="D162" s="3" t="s">
        <v>6</v>
      </c>
      <c r="E162" s="3" t="s">
        <v>772</v>
      </c>
      <c r="F162" s="3" t="s">
        <v>773</v>
      </c>
      <c r="G162" s="11" t="s">
        <v>476</v>
      </c>
      <c r="H162" s="3" t="s">
        <v>774</v>
      </c>
      <c r="I162" s="3" t="s">
        <v>775</v>
      </c>
      <c r="J162" s="3" t="str">
        <f t="shared" si="14"/>
        <v>3 - Emise</v>
      </c>
      <c r="K162" s="3" t="str">
        <f t="shared" si="15"/>
        <v>7 - Perdue</v>
      </c>
      <c r="L162" s="3" t="str">
        <f t="shared" si="16"/>
        <v>0.6</v>
      </c>
      <c r="M162" s="3" t="str">
        <f t="shared" si="17"/>
        <v>0</v>
      </c>
      <c r="N162" s="3" t="str">
        <f t="shared" si="18"/>
        <v>81</v>
      </c>
      <c r="O162" s="3" t="str">
        <f t="shared" si="19"/>
        <v>0</v>
      </c>
      <c r="P162" s="3">
        <f t="shared" si="20"/>
        <v>81</v>
      </c>
    </row>
    <row r="163" spans="2:16" ht="23.4" x14ac:dyDescent="0.55000000000000004">
      <c r="B163" s="3" t="s">
        <v>5</v>
      </c>
      <c r="C163" s="3" t="s">
        <v>776</v>
      </c>
      <c r="D163" s="3" t="s">
        <v>21</v>
      </c>
      <c r="E163" s="3" t="s">
        <v>777</v>
      </c>
      <c r="F163" s="3" t="s">
        <v>12</v>
      </c>
      <c r="G163" s="11">
        <v>1</v>
      </c>
      <c r="H163" s="3" t="s">
        <v>778</v>
      </c>
      <c r="I163" s="3" t="s">
        <v>779</v>
      </c>
      <c r="J163" s="3" t="str">
        <f t="shared" si="14"/>
        <v>4 - Gagnée</v>
      </c>
      <c r="K163" s="3" t="str">
        <f t="shared" si="15"/>
        <v>4 - Gagnée</v>
      </c>
      <c r="L163" s="3">
        <f t="shared" si="16"/>
        <v>1</v>
      </c>
      <c r="M163" s="3">
        <f t="shared" si="17"/>
        <v>1</v>
      </c>
      <c r="N163" s="3" t="str">
        <f t="shared" si="18"/>
        <v>10</v>
      </c>
      <c r="O163" s="3" t="str">
        <f t="shared" si="19"/>
        <v>11</v>
      </c>
      <c r="P163" s="3">
        <f t="shared" si="20"/>
        <v>-1</v>
      </c>
    </row>
    <row r="164" spans="2:16" x14ac:dyDescent="0.55000000000000004">
      <c r="B164" s="5" t="s">
        <v>13</v>
      </c>
      <c r="C164" s="5" t="s">
        <v>776</v>
      </c>
      <c r="D164" s="5" t="s">
        <v>21</v>
      </c>
      <c r="E164" s="5" t="s">
        <v>780</v>
      </c>
      <c r="F164" s="5" t="s">
        <v>10</v>
      </c>
      <c r="G164" s="6" t="s">
        <v>16</v>
      </c>
      <c r="H164" s="5" t="s">
        <v>781</v>
      </c>
      <c r="I164" s="5"/>
      <c r="J164" s="5" t="str">
        <f t="shared" si="14"/>
        <v>3 - Emise</v>
      </c>
      <c r="K164" s="5" t="str">
        <f t="shared" si="15"/>
        <v>3 - Emise</v>
      </c>
      <c r="L164" s="5" t="str">
        <f t="shared" si="16"/>
        <v>0.6</v>
      </c>
      <c r="M164" s="5" t="str">
        <f t="shared" si="17"/>
        <v>0.6</v>
      </c>
      <c r="N164" s="5">
        <f t="shared" si="18"/>
        <v>0</v>
      </c>
      <c r="O164" s="5">
        <f t="shared" si="19"/>
        <v>0</v>
      </c>
      <c r="P164" s="5">
        <f t="shared" si="20"/>
        <v>0</v>
      </c>
    </row>
    <row r="165" spans="2:16" x14ac:dyDescent="0.55000000000000004">
      <c r="B165" s="3" t="s">
        <v>5</v>
      </c>
      <c r="C165" s="3" t="s">
        <v>776</v>
      </c>
      <c r="D165" s="3" t="s">
        <v>21</v>
      </c>
      <c r="E165" s="3" t="s">
        <v>782</v>
      </c>
      <c r="F165" s="3" t="s">
        <v>18</v>
      </c>
      <c r="G165" s="11" t="s">
        <v>19</v>
      </c>
      <c r="H165" s="3"/>
      <c r="I165" s="3" t="s">
        <v>743</v>
      </c>
      <c r="J165" s="3" t="str">
        <f t="shared" si="14"/>
        <v>0 - A qualifier</v>
      </c>
      <c r="K165" s="3" t="str">
        <f t="shared" si="15"/>
        <v>0 - A qualifier</v>
      </c>
      <c r="L165" s="3" t="str">
        <f t="shared" si="16"/>
        <v>0.2</v>
      </c>
      <c r="M165" s="3" t="str">
        <f t="shared" si="17"/>
        <v>0.2</v>
      </c>
      <c r="N165" s="3" t="str">
        <f t="shared" si="18"/>
        <v>20</v>
      </c>
      <c r="O165" s="3" t="str">
        <f t="shared" si="19"/>
        <v>4</v>
      </c>
      <c r="P165" s="3">
        <f t="shared" si="20"/>
        <v>16</v>
      </c>
    </row>
    <row r="166" spans="2:16" ht="23.4" x14ac:dyDescent="0.55000000000000004">
      <c r="B166" s="3" t="s">
        <v>5</v>
      </c>
      <c r="C166" s="3" t="s">
        <v>776</v>
      </c>
      <c r="D166" s="3" t="s">
        <v>21</v>
      </c>
      <c r="E166" s="3" t="s">
        <v>783</v>
      </c>
      <c r="F166" s="3" t="s">
        <v>10</v>
      </c>
      <c r="G166" s="11" t="s">
        <v>25</v>
      </c>
      <c r="H166" s="3" t="s">
        <v>784</v>
      </c>
      <c r="I166" s="3" t="s">
        <v>785</v>
      </c>
      <c r="J166" s="3" t="str">
        <f t="shared" si="14"/>
        <v>3 - Emise</v>
      </c>
      <c r="K166" s="3" t="str">
        <f t="shared" si="15"/>
        <v>3 - Emise</v>
      </c>
      <c r="L166" s="3" t="str">
        <f t="shared" si="16"/>
        <v>0.8</v>
      </c>
      <c r="M166" s="3" t="str">
        <f t="shared" si="17"/>
        <v>0.8</v>
      </c>
      <c r="N166" s="3" t="str">
        <f t="shared" si="18"/>
        <v>4.5</v>
      </c>
      <c r="O166" s="3" t="str">
        <f t="shared" si="19"/>
        <v>4</v>
      </c>
      <c r="P166" s="3">
        <f t="shared" si="20"/>
        <v>0.5</v>
      </c>
    </row>
    <row r="167" spans="2:16" ht="23.4" x14ac:dyDescent="0.55000000000000004">
      <c r="B167" s="3" t="s">
        <v>5</v>
      </c>
      <c r="C167" s="3" t="s">
        <v>786</v>
      </c>
      <c r="D167" s="3" t="s">
        <v>21</v>
      </c>
      <c r="E167" s="3" t="s">
        <v>787</v>
      </c>
      <c r="F167" s="3" t="s">
        <v>15</v>
      </c>
      <c r="G167" s="11" t="s">
        <v>16</v>
      </c>
      <c r="H167" s="3" t="s">
        <v>788</v>
      </c>
      <c r="I167" s="3" t="s">
        <v>789</v>
      </c>
      <c r="J167" s="3" t="str">
        <f t="shared" si="14"/>
        <v>2 - A émettre</v>
      </c>
      <c r="K167" s="3" t="str">
        <f t="shared" si="15"/>
        <v>2 - A émettre</v>
      </c>
      <c r="L167" s="3" t="str">
        <f t="shared" si="16"/>
        <v>0.6</v>
      </c>
      <c r="M167" s="3" t="str">
        <f t="shared" si="17"/>
        <v>0.6</v>
      </c>
      <c r="N167" s="3" t="str">
        <f t="shared" si="18"/>
        <v>20</v>
      </c>
      <c r="O167" s="3" t="str">
        <f t="shared" si="19"/>
        <v>12</v>
      </c>
      <c r="P167" s="3">
        <f t="shared" si="20"/>
        <v>8</v>
      </c>
    </row>
    <row r="168" spans="2:16" ht="23.4" x14ac:dyDescent="0.55000000000000004">
      <c r="B168" s="5" t="s">
        <v>13</v>
      </c>
      <c r="C168" s="5" t="s">
        <v>786</v>
      </c>
      <c r="D168" s="5" t="s">
        <v>21</v>
      </c>
      <c r="E168" s="5" t="s">
        <v>790</v>
      </c>
      <c r="F168" s="5" t="s">
        <v>513</v>
      </c>
      <c r="G168" s="6">
        <v>0</v>
      </c>
      <c r="H168" s="5"/>
      <c r="I168" s="5">
        <v>0</v>
      </c>
      <c r="J168" s="5" t="str">
        <f t="shared" si="14"/>
        <v>6 - En sommeil</v>
      </c>
      <c r="K168" s="5" t="str">
        <f t="shared" si="15"/>
        <v>6 - En sommeil</v>
      </c>
      <c r="L168" s="5">
        <f t="shared" si="16"/>
        <v>0</v>
      </c>
      <c r="M168" s="5">
        <f t="shared" si="17"/>
        <v>0</v>
      </c>
      <c r="N168" s="5">
        <f t="shared" si="18"/>
        <v>0</v>
      </c>
      <c r="O168" s="5">
        <f t="shared" si="19"/>
        <v>0</v>
      </c>
      <c r="P168" s="5">
        <f t="shared" si="20"/>
        <v>0</v>
      </c>
    </row>
    <row r="169" spans="2:16" ht="23.4" x14ac:dyDescent="0.55000000000000004">
      <c r="B169" s="8" t="s">
        <v>17</v>
      </c>
      <c r="C169" s="8" t="s">
        <v>786</v>
      </c>
      <c r="D169" s="8" t="s">
        <v>21</v>
      </c>
      <c r="E169" s="8" t="s">
        <v>790</v>
      </c>
      <c r="F169" s="8" t="s">
        <v>513</v>
      </c>
      <c r="G169" s="9">
        <v>0</v>
      </c>
      <c r="H169" s="8"/>
      <c r="I169" s="8">
        <v>100</v>
      </c>
      <c r="J169" s="8" t="str">
        <f t="shared" si="14"/>
        <v>6 - En sommeil</v>
      </c>
      <c r="K169" s="8" t="str">
        <f t="shared" si="15"/>
        <v>6 - En sommeil</v>
      </c>
      <c r="L169" s="8">
        <f t="shared" si="16"/>
        <v>0</v>
      </c>
      <c r="M169" s="8">
        <f t="shared" si="17"/>
        <v>0</v>
      </c>
      <c r="N169" s="8">
        <f t="shared" si="18"/>
        <v>100</v>
      </c>
      <c r="O169" s="8">
        <f t="shared" si="19"/>
        <v>100</v>
      </c>
      <c r="P169" s="8">
        <f t="shared" si="20"/>
        <v>0</v>
      </c>
    </row>
    <row r="170" spans="2:16" x14ac:dyDescent="0.55000000000000004">
      <c r="B170" s="3" t="s">
        <v>5</v>
      </c>
      <c r="C170" s="3" t="s">
        <v>786</v>
      </c>
      <c r="D170" s="3" t="s">
        <v>21</v>
      </c>
      <c r="E170" s="3" t="s">
        <v>791</v>
      </c>
      <c r="F170" s="3" t="s">
        <v>7</v>
      </c>
      <c r="G170" s="11">
        <v>0</v>
      </c>
      <c r="H170" s="3"/>
      <c r="I170" s="3" t="s">
        <v>792</v>
      </c>
      <c r="J170" s="3" t="str">
        <f t="shared" si="14"/>
        <v>7 - Perdue</v>
      </c>
      <c r="K170" s="3" t="str">
        <f t="shared" si="15"/>
        <v>7 - Perdue</v>
      </c>
      <c r="L170" s="3">
        <f t="shared" si="16"/>
        <v>0</v>
      </c>
      <c r="M170" s="3">
        <f t="shared" si="17"/>
        <v>0</v>
      </c>
      <c r="N170" s="3" t="str">
        <f t="shared" si="18"/>
        <v>57</v>
      </c>
      <c r="O170" s="3" t="str">
        <f t="shared" si="19"/>
        <v>0</v>
      </c>
      <c r="P170" s="3">
        <f t="shared" si="20"/>
        <v>57</v>
      </c>
    </row>
    <row r="171" spans="2:16" ht="23.4" x14ac:dyDescent="0.55000000000000004">
      <c r="B171" s="3" t="s">
        <v>5</v>
      </c>
      <c r="C171" s="3" t="s">
        <v>786</v>
      </c>
      <c r="D171" s="3" t="s">
        <v>21</v>
      </c>
      <c r="E171" s="3" t="s">
        <v>793</v>
      </c>
      <c r="F171" s="3" t="s">
        <v>12</v>
      </c>
      <c r="G171" s="11">
        <v>1</v>
      </c>
      <c r="H171" s="3" t="s">
        <v>794</v>
      </c>
      <c r="I171" s="3" t="s">
        <v>795</v>
      </c>
      <c r="J171" s="3" t="str">
        <f t="shared" si="14"/>
        <v>4 - Gagnée</v>
      </c>
      <c r="K171" s="3" t="str">
        <f t="shared" si="15"/>
        <v>4 - Gagnée</v>
      </c>
      <c r="L171" s="3">
        <f t="shared" si="16"/>
        <v>1</v>
      </c>
      <c r="M171" s="3">
        <f t="shared" si="17"/>
        <v>1</v>
      </c>
      <c r="N171" s="3" t="str">
        <f t="shared" si="18"/>
        <v>2.5</v>
      </c>
      <c r="O171" s="3" t="str">
        <f t="shared" si="19"/>
        <v>3</v>
      </c>
      <c r="P171" s="3">
        <f t="shared" si="20"/>
        <v>-0.5</v>
      </c>
    </row>
    <row r="172" spans="2:16" ht="23.4" x14ac:dyDescent="0.55000000000000004">
      <c r="B172" s="3" t="s">
        <v>5</v>
      </c>
      <c r="C172" s="3" t="s">
        <v>146</v>
      </c>
      <c r="D172" s="3" t="s">
        <v>24</v>
      </c>
      <c r="E172" s="3" t="s">
        <v>796</v>
      </c>
      <c r="F172" s="3" t="s">
        <v>12</v>
      </c>
      <c r="G172" s="11">
        <v>1</v>
      </c>
      <c r="H172" s="3" t="s">
        <v>797</v>
      </c>
      <c r="I172" s="3" t="s">
        <v>798</v>
      </c>
      <c r="J172" s="3" t="str">
        <f t="shared" si="14"/>
        <v>4 - Gagnée</v>
      </c>
      <c r="K172" s="3" t="str">
        <f t="shared" si="15"/>
        <v>4 - Gagnée</v>
      </c>
      <c r="L172" s="3">
        <f t="shared" si="16"/>
        <v>1</v>
      </c>
      <c r="M172" s="3">
        <f t="shared" si="17"/>
        <v>1</v>
      </c>
      <c r="N172" s="3" t="str">
        <f t="shared" si="18"/>
        <v>19.25</v>
      </c>
      <c r="O172" s="3" t="str">
        <f t="shared" si="19"/>
        <v>19</v>
      </c>
      <c r="P172" s="3">
        <f t="shared" si="20"/>
        <v>0.25</v>
      </c>
    </row>
    <row r="173" spans="2:16" ht="23.4" x14ac:dyDescent="0.55000000000000004">
      <c r="B173" s="5" t="s">
        <v>13</v>
      </c>
      <c r="C173" s="5" t="s">
        <v>146</v>
      </c>
      <c r="D173" s="5" t="s">
        <v>21</v>
      </c>
      <c r="E173" s="5" t="s">
        <v>147</v>
      </c>
      <c r="F173" s="5" t="s">
        <v>12</v>
      </c>
      <c r="G173" s="6">
        <v>1</v>
      </c>
      <c r="H173" s="5"/>
      <c r="I173" s="5">
        <v>360</v>
      </c>
      <c r="J173" s="5" t="str">
        <f t="shared" si="14"/>
        <v>4 - Gagnée</v>
      </c>
      <c r="K173" s="5" t="str">
        <f t="shared" si="15"/>
        <v>4 - Gagnée</v>
      </c>
      <c r="L173" s="5">
        <f t="shared" si="16"/>
        <v>1</v>
      </c>
      <c r="M173" s="5">
        <f t="shared" si="17"/>
        <v>1</v>
      </c>
      <c r="N173" s="5">
        <f t="shared" si="18"/>
        <v>360</v>
      </c>
      <c r="O173" s="5">
        <f t="shared" si="19"/>
        <v>360</v>
      </c>
      <c r="P173" s="5">
        <f t="shared" si="20"/>
        <v>0</v>
      </c>
    </row>
    <row r="174" spans="2:16" ht="23.4" x14ac:dyDescent="0.55000000000000004">
      <c r="B174" s="8" t="s">
        <v>17</v>
      </c>
      <c r="C174" s="8" t="s">
        <v>146</v>
      </c>
      <c r="D174" s="8" t="s">
        <v>21</v>
      </c>
      <c r="E174" s="8" t="s">
        <v>148</v>
      </c>
      <c r="F174" s="8" t="s">
        <v>10</v>
      </c>
      <c r="G174" s="9" t="s">
        <v>27</v>
      </c>
      <c r="H174" s="8"/>
      <c r="I174" s="8" t="s">
        <v>149</v>
      </c>
      <c r="J174" s="8" t="str">
        <f t="shared" si="14"/>
        <v>3 - Emise</v>
      </c>
      <c r="K174" s="8" t="str">
        <f t="shared" si="15"/>
        <v>3 - Emise</v>
      </c>
      <c r="L174" s="8" t="str">
        <f t="shared" si="16"/>
        <v>0.4</v>
      </c>
      <c r="M174" s="8" t="str">
        <f t="shared" si="17"/>
        <v>0.4</v>
      </c>
      <c r="N174" s="8" t="str">
        <f t="shared" si="18"/>
        <v>56.4</v>
      </c>
      <c r="O174" s="8" t="str">
        <f t="shared" si="19"/>
        <v>56.4</v>
      </c>
      <c r="P174" s="8">
        <f t="shared" si="20"/>
        <v>0</v>
      </c>
    </row>
    <row r="175" spans="2:16" ht="23.4" x14ac:dyDescent="0.55000000000000004">
      <c r="B175" s="8" t="s">
        <v>17</v>
      </c>
      <c r="C175" s="8" t="s">
        <v>146</v>
      </c>
      <c r="D175" s="8" t="s">
        <v>21</v>
      </c>
      <c r="E175" s="8" t="s">
        <v>150</v>
      </c>
      <c r="F175" s="8" t="s">
        <v>10</v>
      </c>
      <c r="G175" s="9" t="s">
        <v>19</v>
      </c>
      <c r="H175" s="8"/>
      <c r="I175" s="8" t="s">
        <v>151</v>
      </c>
      <c r="J175" s="8" t="str">
        <f t="shared" si="14"/>
        <v>3 - Emise</v>
      </c>
      <c r="K175" s="8" t="str">
        <f t="shared" si="15"/>
        <v>3 - Emise</v>
      </c>
      <c r="L175" s="8" t="str">
        <f t="shared" si="16"/>
        <v>0.2</v>
      </c>
      <c r="M175" s="8" t="str">
        <f t="shared" si="17"/>
        <v>0.2</v>
      </c>
      <c r="N175" s="8" t="str">
        <f t="shared" si="18"/>
        <v>337.2</v>
      </c>
      <c r="O175" s="8" t="str">
        <f t="shared" si="19"/>
        <v>337.2</v>
      </c>
      <c r="P175" s="8">
        <f t="shared" si="20"/>
        <v>0</v>
      </c>
    </row>
    <row r="176" spans="2:16" x14ac:dyDescent="0.55000000000000004">
      <c r="B176" s="3" t="s">
        <v>5</v>
      </c>
      <c r="C176" s="3" t="s">
        <v>799</v>
      </c>
      <c r="D176" s="3" t="s">
        <v>21</v>
      </c>
      <c r="E176" s="3" t="s">
        <v>800</v>
      </c>
      <c r="F176" s="3" t="s">
        <v>12</v>
      </c>
      <c r="G176" s="11">
        <v>1</v>
      </c>
      <c r="H176" s="3" t="s">
        <v>801</v>
      </c>
      <c r="I176" s="3" t="s">
        <v>802</v>
      </c>
      <c r="J176" s="3" t="str">
        <f t="shared" si="14"/>
        <v>4 - Gagnée</v>
      </c>
      <c r="K176" s="3" t="str">
        <f t="shared" si="15"/>
        <v>4 - Gagnée</v>
      </c>
      <c r="L176" s="3">
        <f t="shared" si="16"/>
        <v>1</v>
      </c>
      <c r="M176" s="3">
        <f t="shared" si="17"/>
        <v>1</v>
      </c>
      <c r="N176" s="3" t="str">
        <f t="shared" si="18"/>
        <v>0.9</v>
      </c>
      <c r="O176" s="3" t="str">
        <f t="shared" si="19"/>
        <v>1</v>
      </c>
      <c r="P176" s="3">
        <f t="shared" si="20"/>
        <v>-9.9999999999999978E-2</v>
      </c>
    </row>
    <row r="177" spans="2:16" x14ac:dyDescent="0.55000000000000004">
      <c r="B177" s="8" t="s">
        <v>17</v>
      </c>
      <c r="C177" s="8" t="s">
        <v>803</v>
      </c>
      <c r="D177" s="8" t="s">
        <v>21</v>
      </c>
      <c r="E177" s="8" t="s">
        <v>804</v>
      </c>
      <c r="F177" s="8" t="s">
        <v>12</v>
      </c>
      <c r="G177" s="9">
        <v>1</v>
      </c>
      <c r="H177" s="8" t="s">
        <v>805</v>
      </c>
      <c r="I177" s="8">
        <v>45</v>
      </c>
      <c r="J177" s="8" t="str">
        <f t="shared" si="14"/>
        <v>4 - Gagnée</v>
      </c>
      <c r="K177" s="8" t="str">
        <f t="shared" si="15"/>
        <v>4 - Gagnée</v>
      </c>
      <c r="L177" s="8">
        <f t="shared" si="16"/>
        <v>1</v>
      </c>
      <c r="M177" s="8">
        <f t="shared" si="17"/>
        <v>1</v>
      </c>
      <c r="N177" s="8">
        <f t="shared" si="18"/>
        <v>45</v>
      </c>
      <c r="O177" s="8">
        <f t="shared" si="19"/>
        <v>45</v>
      </c>
      <c r="P177" s="8">
        <f t="shared" si="20"/>
        <v>0</v>
      </c>
    </row>
    <row r="178" spans="2:16" ht="23.4" x14ac:dyDescent="0.55000000000000004">
      <c r="B178" s="3" t="s">
        <v>5</v>
      </c>
      <c r="C178" s="3" t="s">
        <v>803</v>
      </c>
      <c r="D178" s="3" t="s">
        <v>806</v>
      </c>
      <c r="E178" s="3" t="s">
        <v>807</v>
      </c>
      <c r="F178" s="3" t="s">
        <v>18</v>
      </c>
      <c r="G178" s="11" t="s">
        <v>19</v>
      </c>
      <c r="H178" s="3" t="s">
        <v>808</v>
      </c>
      <c r="I178" s="3" t="s">
        <v>463</v>
      </c>
      <c r="J178" s="3" t="str">
        <f t="shared" si="14"/>
        <v>0 - A qualifier</v>
      </c>
      <c r="K178" s="3" t="str">
        <f t="shared" si="15"/>
        <v>0 - A qualifier</v>
      </c>
      <c r="L178" s="3" t="str">
        <f t="shared" si="16"/>
        <v>0.2</v>
      </c>
      <c r="M178" s="3" t="str">
        <f t="shared" si="17"/>
        <v>0.2</v>
      </c>
      <c r="N178" s="3" t="str">
        <f t="shared" si="18"/>
        <v>10</v>
      </c>
      <c r="O178" s="3" t="str">
        <f t="shared" si="19"/>
        <v>2</v>
      </c>
      <c r="P178" s="3">
        <f t="shared" si="20"/>
        <v>8</v>
      </c>
    </row>
    <row r="179" spans="2:16" x14ac:dyDescent="0.55000000000000004">
      <c r="B179" s="3" t="s">
        <v>5</v>
      </c>
      <c r="C179" s="3" t="s">
        <v>803</v>
      </c>
      <c r="D179" s="3" t="s">
        <v>24</v>
      </c>
      <c r="E179" s="3" t="s">
        <v>809</v>
      </c>
      <c r="F179" s="3" t="s">
        <v>26</v>
      </c>
      <c r="G179" s="11" t="s">
        <v>19</v>
      </c>
      <c r="H179" s="3" t="s">
        <v>808</v>
      </c>
      <c r="I179" s="3" t="s">
        <v>463</v>
      </c>
      <c r="J179" s="3" t="str">
        <f t="shared" si="14"/>
        <v>1 - Qualifiée</v>
      </c>
      <c r="K179" s="3" t="str">
        <f t="shared" si="15"/>
        <v>1 - Qualifiée</v>
      </c>
      <c r="L179" s="3" t="str">
        <f t="shared" si="16"/>
        <v>0.2</v>
      </c>
      <c r="M179" s="3" t="str">
        <f t="shared" si="17"/>
        <v>0.2</v>
      </c>
      <c r="N179" s="3" t="str">
        <f t="shared" si="18"/>
        <v>10</v>
      </c>
      <c r="O179" s="3" t="str">
        <f t="shared" si="19"/>
        <v>2</v>
      </c>
      <c r="P179" s="3">
        <f t="shared" si="20"/>
        <v>8</v>
      </c>
    </row>
    <row r="180" spans="2:16" x14ac:dyDescent="0.55000000000000004">
      <c r="B180" s="3" t="s">
        <v>5</v>
      </c>
      <c r="C180" s="3" t="s">
        <v>803</v>
      </c>
      <c r="D180" s="3" t="s">
        <v>24</v>
      </c>
      <c r="E180" s="3" t="s">
        <v>810</v>
      </c>
      <c r="F180" s="3" t="s">
        <v>26</v>
      </c>
      <c r="G180" s="11" t="s">
        <v>19</v>
      </c>
      <c r="H180" s="3" t="s">
        <v>808</v>
      </c>
      <c r="I180" s="3" t="s">
        <v>463</v>
      </c>
      <c r="J180" s="3" t="str">
        <f t="shared" si="14"/>
        <v>1 - Qualifiée</v>
      </c>
      <c r="K180" s="3" t="str">
        <f t="shared" si="15"/>
        <v>1 - Qualifiée</v>
      </c>
      <c r="L180" s="3" t="str">
        <f t="shared" si="16"/>
        <v>0.2</v>
      </c>
      <c r="M180" s="3" t="str">
        <f t="shared" si="17"/>
        <v>0.2</v>
      </c>
      <c r="N180" s="3" t="str">
        <f t="shared" si="18"/>
        <v>10</v>
      </c>
      <c r="O180" s="3" t="str">
        <f t="shared" si="19"/>
        <v>2</v>
      </c>
      <c r="P180" s="3">
        <f t="shared" si="20"/>
        <v>8</v>
      </c>
    </row>
    <row r="181" spans="2:16" x14ac:dyDescent="0.55000000000000004">
      <c r="B181" s="3" t="s">
        <v>5</v>
      </c>
      <c r="C181" s="3" t="s">
        <v>803</v>
      </c>
      <c r="D181" s="3" t="s">
        <v>21</v>
      </c>
      <c r="E181" s="3" t="s">
        <v>811</v>
      </c>
      <c r="F181" s="3" t="s">
        <v>26</v>
      </c>
      <c r="G181" s="11" t="s">
        <v>19</v>
      </c>
      <c r="H181" s="3" t="s">
        <v>808</v>
      </c>
      <c r="I181" s="3" t="s">
        <v>812</v>
      </c>
      <c r="J181" s="3" t="str">
        <f t="shared" si="14"/>
        <v>1 - Qualifiée</v>
      </c>
      <c r="K181" s="3" t="str">
        <f t="shared" si="15"/>
        <v>1 - Qualifiée</v>
      </c>
      <c r="L181" s="3" t="str">
        <f t="shared" si="16"/>
        <v>0.2</v>
      </c>
      <c r="M181" s="3" t="str">
        <f t="shared" si="17"/>
        <v>0.2</v>
      </c>
      <c r="N181" s="3" t="str">
        <f t="shared" si="18"/>
        <v>40</v>
      </c>
      <c r="O181" s="3" t="str">
        <f t="shared" si="19"/>
        <v>8</v>
      </c>
      <c r="P181" s="3">
        <f t="shared" si="20"/>
        <v>32</v>
      </c>
    </row>
    <row r="182" spans="2:16" x14ac:dyDescent="0.55000000000000004">
      <c r="B182" s="5" t="s">
        <v>13</v>
      </c>
      <c r="C182" s="5" t="s">
        <v>803</v>
      </c>
      <c r="D182" s="5" t="s">
        <v>21</v>
      </c>
      <c r="E182" s="5" t="s">
        <v>804</v>
      </c>
      <c r="F182" s="5" t="s">
        <v>12</v>
      </c>
      <c r="G182" s="6">
        <v>1</v>
      </c>
      <c r="H182" s="5" t="s">
        <v>805</v>
      </c>
      <c r="I182" s="5">
        <v>51</v>
      </c>
      <c r="J182" s="5" t="str">
        <f t="shared" si="14"/>
        <v>4 - Gagnée</v>
      </c>
      <c r="K182" s="5" t="str">
        <f t="shared" si="15"/>
        <v>4 - Gagnée</v>
      </c>
      <c r="L182" s="5">
        <f t="shared" si="16"/>
        <v>1</v>
      </c>
      <c r="M182" s="5">
        <f t="shared" si="17"/>
        <v>1</v>
      </c>
      <c r="N182" s="5">
        <f t="shared" si="18"/>
        <v>51</v>
      </c>
      <c r="O182" s="5">
        <f t="shared" si="19"/>
        <v>51</v>
      </c>
      <c r="P182" s="5">
        <f t="shared" si="20"/>
        <v>0</v>
      </c>
    </row>
    <row r="183" spans="2:16" x14ac:dyDescent="0.55000000000000004">
      <c r="B183" s="5" t="s">
        <v>13</v>
      </c>
      <c r="C183" s="5" t="s">
        <v>803</v>
      </c>
      <c r="D183" s="5" t="s">
        <v>21</v>
      </c>
      <c r="E183" s="5" t="s">
        <v>804</v>
      </c>
      <c r="F183" s="5" t="s">
        <v>12</v>
      </c>
      <c r="G183" s="6">
        <v>1</v>
      </c>
      <c r="H183" s="5" t="s">
        <v>805</v>
      </c>
      <c r="I183" s="5">
        <v>51</v>
      </c>
      <c r="J183" s="5" t="str">
        <f t="shared" si="14"/>
        <v>4 - Gagnée</v>
      </c>
      <c r="K183" s="5" t="str">
        <f t="shared" si="15"/>
        <v>4 - Gagnée</v>
      </c>
      <c r="L183" s="5">
        <f t="shared" si="16"/>
        <v>1</v>
      </c>
      <c r="M183" s="5">
        <f t="shared" si="17"/>
        <v>1</v>
      </c>
      <c r="N183" s="5">
        <f t="shared" si="18"/>
        <v>51</v>
      </c>
      <c r="O183" s="5">
        <f t="shared" si="19"/>
        <v>51</v>
      </c>
      <c r="P183" s="5">
        <f t="shared" si="20"/>
        <v>0</v>
      </c>
    </row>
    <row r="184" spans="2:16" x14ac:dyDescent="0.55000000000000004">
      <c r="B184" s="3" t="s">
        <v>5</v>
      </c>
      <c r="C184" s="3" t="s">
        <v>803</v>
      </c>
      <c r="D184" s="3" t="s">
        <v>21</v>
      </c>
      <c r="E184" s="3" t="s">
        <v>813</v>
      </c>
      <c r="F184" s="3" t="s">
        <v>12</v>
      </c>
      <c r="G184" s="11">
        <v>1</v>
      </c>
      <c r="H184" s="3" t="s">
        <v>805</v>
      </c>
      <c r="I184" s="3" t="s">
        <v>814</v>
      </c>
      <c r="J184" s="3" t="str">
        <f t="shared" si="14"/>
        <v>4 - Gagnée</v>
      </c>
      <c r="K184" s="3" t="str">
        <f t="shared" si="15"/>
        <v>4 - Gagnée</v>
      </c>
      <c r="L184" s="3">
        <f t="shared" si="16"/>
        <v>1</v>
      </c>
      <c r="M184" s="3">
        <f t="shared" si="17"/>
        <v>1</v>
      </c>
      <c r="N184" s="3" t="str">
        <f t="shared" si="18"/>
        <v>94.845</v>
      </c>
      <c r="O184" s="3" t="str">
        <f t="shared" si="19"/>
        <v>95</v>
      </c>
      <c r="P184" s="3">
        <f t="shared" si="20"/>
        <v>-0.15500000000000114</v>
      </c>
    </row>
    <row r="185" spans="2:16" ht="23.4" x14ac:dyDescent="0.55000000000000004">
      <c r="B185" s="5" t="s">
        <v>13</v>
      </c>
      <c r="C185" s="5" t="s">
        <v>803</v>
      </c>
      <c r="D185" s="5" t="s">
        <v>21</v>
      </c>
      <c r="E185" s="5" t="s">
        <v>815</v>
      </c>
      <c r="F185" s="5" t="s">
        <v>12</v>
      </c>
      <c r="G185" s="6">
        <v>1</v>
      </c>
      <c r="H185" s="5" t="s">
        <v>805</v>
      </c>
      <c r="I185" s="5">
        <v>103</v>
      </c>
      <c r="J185" s="5" t="str">
        <f t="shared" si="14"/>
        <v>4 - Gagnée</v>
      </c>
      <c r="K185" s="5" t="str">
        <f t="shared" si="15"/>
        <v>4 - Gagnée</v>
      </c>
      <c r="L185" s="5">
        <f t="shared" si="16"/>
        <v>1</v>
      </c>
      <c r="M185" s="5">
        <f t="shared" si="17"/>
        <v>1</v>
      </c>
      <c r="N185" s="5">
        <f t="shared" si="18"/>
        <v>103</v>
      </c>
      <c r="O185" s="5">
        <f t="shared" si="19"/>
        <v>103</v>
      </c>
      <c r="P185" s="5">
        <f t="shared" si="20"/>
        <v>0</v>
      </c>
    </row>
    <row r="186" spans="2:16" x14ac:dyDescent="0.55000000000000004">
      <c r="B186" s="3" t="s">
        <v>5</v>
      </c>
      <c r="C186" s="3" t="s">
        <v>803</v>
      </c>
      <c r="D186" s="3" t="s">
        <v>21</v>
      </c>
      <c r="E186" s="3" t="s">
        <v>816</v>
      </c>
      <c r="F186" s="3" t="s">
        <v>12</v>
      </c>
      <c r="G186" s="11">
        <v>1</v>
      </c>
      <c r="H186" s="3" t="s">
        <v>805</v>
      </c>
      <c r="I186" s="3" t="s">
        <v>817</v>
      </c>
      <c r="J186" s="3" t="str">
        <f t="shared" si="14"/>
        <v>4 - Gagnée</v>
      </c>
      <c r="K186" s="3" t="str">
        <f t="shared" si="15"/>
        <v>4 - Gagnée</v>
      </c>
      <c r="L186" s="3">
        <f t="shared" si="16"/>
        <v>1</v>
      </c>
      <c r="M186" s="3">
        <f t="shared" si="17"/>
        <v>1</v>
      </c>
      <c r="N186" s="3" t="str">
        <f t="shared" si="18"/>
        <v>57.1825</v>
      </c>
      <c r="O186" s="3" t="str">
        <f t="shared" si="19"/>
        <v>57</v>
      </c>
      <c r="P186" s="3">
        <f t="shared" si="20"/>
        <v>0.18249999999999744</v>
      </c>
    </row>
    <row r="187" spans="2:16" x14ac:dyDescent="0.55000000000000004">
      <c r="B187" s="3" t="s">
        <v>5</v>
      </c>
      <c r="C187" s="3" t="s">
        <v>803</v>
      </c>
      <c r="D187" s="3" t="s">
        <v>21</v>
      </c>
      <c r="E187" s="3" t="s">
        <v>818</v>
      </c>
      <c r="F187" s="3" t="s">
        <v>7</v>
      </c>
      <c r="G187" s="11">
        <v>0</v>
      </c>
      <c r="H187" s="3"/>
      <c r="I187" s="3" t="s">
        <v>485</v>
      </c>
      <c r="J187" s="3" t="str">
        <f t="shared" si="14"/>
        <v>7 - Perdue</v>
      </c>
      <c r="K187" s="3" t="str">
        <f t="shared" si="15"/>
        <v>7 - Perdue</v>
      </c>
      <c r="L187" s="3">
        <f t="shared" si="16"/>
        <v>0</v>
      </c>
      <c r="M187" s="3">
        <f t="shared" si="17"/>
        <v>0</v>
      </c>
      <c r="N187" s="3" t="str">
        <f t="shared" si="18"/>
        <v>10</v>
      </c>
      <c r="O187" s="3" t="str">
        <f t="shared" si="19"/>
        <v>0</v>
      </c>
      <c r="P187" s="3">
        <f t="shared" si="20"/>
        <v>10</v>
      </c>
    </row>
    <row r="188" spans="2:16" ht="23.4" x14ac:dyDescent="0.55000000000000004">
      <c r="B188" s="3" t="s">
        <v>5</v>
      </c>
      <c r="C188" s="3" t="s">
        <v>803</v>
      </c>
      <c r="D188" s="3" t="s">
        <v>21</v>
      </c>
      <c r="E188" s="3" t="s">
        <v>819</v>
      </c>
      <c r="F188" s="3" t="s">
        <v>489</v>
      </c>
      <c r="G188" s="11" t="s">
        <v>490</v>
      </c>
      <c r="H188" s="3" t="s">
        <v>805</v>
      </c>
      <c r="I188" s="3" t="s">
        <v>820</v>
      </c>
      <c r="J188" s="3" t="str">
        <f t="shared" si="14"/>
        <v>2 - A émettre</v>
      </c>
      <c r="K188" s="3" t="str">
        <f t="shared" si="15"/>
        <v>4 - Gagnée</v>
      </c>
      <c r="L188" s="3" t="str">
        <f t="shared" si="16"/>
        <v>0.6</v>
      </c>
      <c r="M188" s="3" t="str">
        <f t="shared" si="17"/>
        <v>1</v>
      </c>
      <c r="N188" s="3" t="str">
        <f t="shared" si="18"/>
        <v>120</v>
      </c>
      <c r="O188" s="3" t="str">
        <f t="shared" si="19"/>
        <v>10</v>
      </c>
      <c r="P188" s="3">
        <f t="shared" si="20"/>
        <v>110</v>
      </c>
    </row>
    <row r="189" spans="2:16" x14ac:dyDescent="0.55000000000000004">
      <c r="B189" s="5" t="s">
        <v>13</v>
      </c>
      <c r="C189" s="5" t="s">
        <v>803</v>
      </c>
      <c r="D189" s="5" t="s">
        <v>21</v>
      </c>
      <c r="E189" s="5" t="s">
        <v>819</v>
      </c>
      <c r="F189" s="5" t="s">
        <v>15</v>
      </c>
      <c r="G189" s="6" t="s">
        <v>27</v>
      </c>
      <c r="H189" s="5"/>
      <c r="I189" s="5">
        <v>48</v>
      </c>
      <c r="J189" s="5" t="str">
        <f t="shared" si="14"/>
        <v>2 - A émettre</v>
      </c>
      <c r="K189" s="5" t="str">
        <f t="shared" si="15"/>
        <v>2 - A émettre</v>
      </c>
      <c r="L189" s="5" t="str">
        <f t="shared" si="16"/>
        <v>0.4</v>
      </c>
      <c r="M189" s="5" t="str">
        <f t="shared" si="17"/>
        <v>0.4</v>
      </c>
      <c r="N189" s="5">
        <f t="shared" si="18"/>
        <v>48</v>
      </c>
      <c r="O189" s="5">
        <f t="shared" si="19"/>
        <v>48</v>
      </c>
      <c r="P189" s="5">
        <f t="shared" si="20"/>
        <v>0</v>
      </c>
    </row>
    <row r="190" spans="2:16" x14ac:dyDescent="0.55000000000000004">
      <c r="B190" s="3" t="s">
        <v>5</v>
      </c>
      <c r="C190" s="3" t="s">
        <v>803</v>
      </c>
      <c r="D190" s="3" t="s">
        <v>21</v>
      </c>
      <c r="E190" s="3" t="s">
        <v>821</v>
      </c>
      <c r="F190" s="3" t="s">
        <v>18</v>
      </c>
      <c r="G190" s="11" t="s">
        <v>19</v>
      </c>
      <c r="H190" s="3"/>
      <c r="I190" s="3" t="s">
        <v>522</v>
      </c>
      <c r="J190" s="3" t="str">
        <f t="shared" si="14"/>
        <v>0 - A qualifier</v>
      </c>
      <c r="K190" s="3" t="str">
        <f t="shared" si="15"/>
        <v>0 - A qualifier</v>
      </c>
      <c r="L190" s="3" t="str">
        <f t="shared" si="16"/>
        <v>0.2</v>
      </c>
      <c r="M190" s="3" t="str">
        <f t="shared" si="17"/>
        <v>0.2</v>
      </c>
      <c r="N190" s="3" t="str">
        <f t="shared" si="18"/>
        <v>30</v>
      </c>
      <c r="O190" s="3" t="str">
        <f t="shared" si="19"/>
        <v>6</v>
      </c>
      <c r="P190" s="3">
        <f t="shared" si="20"/>
        <v>24</v>
      </c>
    </row>
    <row r="191" spans="2:16" x14ac:dyDescent="0.55000000000000004">
      <c r="B191" s="3" t="s">
        <v>5</v>
      </c>
      <c r="C191" s="3" t="s">
        <v>803</v>
      </c>
      <c r="D191" s="3" t="s">
        <v>21</v>
      </c>
      <c r="E191" s="3" t="s">
        <v>822</v>
      </c>
      <c r="F191" s="3" t="s">
        <v>18</v>
      </c>
      <c r="G191" s="11">
        <v>0</v>
      </c>
      <c r="H191" s="3" t="s">
        <v>808</v>
      </c>
      <c r="I191" s="3" t="s">
        <v>823</v>
      </c>
      <c r="J191" s="3" t="str">
        <f t="shared" si="14"/>
        <v>0 - A qualifier</v>
      </c>
      <c r="K191" s="3" t="str">
        <f t="shared" si="15"/>
        <v>0 - A qualifier</v>
      </c>
      <c r="L191" s="3">
        <f t="shared" si="16"/>
        <v>0</v>
      </c>
      <c r="M191" s="3">
        <f t="shared" si="17"/>
        <v>0</v>
      </c>
      <c r="N191" s="3" t="str">
        <f t="shared" si="18"/>
        <v>15</v>
      </c>
      <c r="O191" s="3" t="str">
        <f t="shared" si="19"/>
        <v>0</v>
      </c>
      <c r="P191" s="3">
        <f t="shared" si="20"/>
        <v>15</v>
      </c>
    </row>
    <row r="192" spans="2:16" ht="23.4" x14ac:dyDescent="0.55000000000000004">
      <c r="B192" s="3" t="s">
        <v>5</v>
      </c>
      <c r="C192" s="3" t="s">
        <v>803</v>
      </c>
      <c r="D192" s="3" t="s">
        <v>21</v>
      </c>
      <c r="E192" s="3" t="s">
        <v>824</v>
      </c>
      <c r="F192" s="3" t="s">
        <v>484</v>
      </c>
      <c r="G192" s="11">
        <v>0</v>
      </c>
      <c r="H192" s="3"/>
      <c r="I192" s="3" t="s">
        <v>593</v>
      </c>
      <c r="J192" s="3" t="str">
        <f t="shared" si="14"/>
        <v>5 - No follow</v>
      </c>
      <c r="K192" s="3" t="str">
        <f t="shared" si="15"/>
        <v>5 - No follow</v>
      </c>
      <c r="L192" s="3">
        <f t="shared" si="16"/>
        <v>0</v>
      </c>
      <c r="M192" s="3">
        <f t="shared" si="17"/>
        <v>0</v>
      </c>
      <c r="N192" s="3" t="str">
        <f t="shared" si="18"/>
        <v>45</v>
      </c>
      <c r="O192" s="3" t="str">
        <f t="shared" si="19"/>
        <v>0</v>
      </c>
      <c r="P192" s="3">
        <f t="shared" si="20"/>
        <v>45</v>
      </c>
    </row>
    <row r="193" spans="2:16" x14ac:dyDescent="0.55000000000000004">
      <c r="B193" s="3" t="s">
        <v>5</v>
      </c>
      <c r="C193" s="3" t="s">
        <v>803</v>
      </c>
      <c r="D193" s="3" t="s">
        <v>21</v>
      </c>
      <c r="E193" s="3" t="s">
        <v>825</v>
      </c>
      <c r="F193" s="3" t="s">
        <v>12</v>
      </c>
      <c r="G193" s="11">
        <v>1</v>
      </c>
      <c r="H193" s="3" t="s">
        <v>805</v>
      </c>
      <c r="I193" s="3" t="s">
        <v>826</v>
      </c>
      <c r="J193" s="3" t="str">
        <f t="shared" si="14"/>
        <v>4 - Gagnée</v>
      </c>
      <c r="K193" s="3" t="str">
        <f t="shared" si="15"/>
        <v>4 - Gagnée</v>
      </c>
      <c r="L193" s="3">
        <f t="shared" si="16"/>
        <v>1</v>
      </c>
      <c r="M193" s="3">
        <f t="shared" si="17"/>
        <v>1</v>
      </c>
      <c r="N193" s="3" t="str">
        <f t="shared" si="18"/>
        <v>81.3</v>
      </c>
      <c r="O193" s="3" t="str">
        <f t="shared" si="19"/>
        <v>81</v>
      </c>
      <c r="P193" s="3">
        <f t="shared" si="20"/>
        <v>0.29999999999999716</v>
      </c>
    </row>
    <row r="194" spans="2:16" x14ac:dyDescent="0.55000000000000004">
      <c r="B194" s="3" t="s">
        <v>5</v>
      </c>
      <c r="C194" s="3" t="s">
        <v>803</v>
      </c>
      <c r="D194" s="3" t="s">
        <v>21</v>
      </c>
      <c r="E194" s="3" t="s">
        <v>827</v>
      </c>
      <c r="F194" s="3" t="s">
        <v>484</v>
      </c>
      <c r="G194" s="11">
        <v>0</v>
      </c>
      <c r="H194" s="3" t="s">
        <v>805</v>
      </c>
      <c r="I194" s="3" t="s">
        <v>828</v>
      </c>
      <c r="J194" s="3" t="str">
        <f t="shared" ref="J194:J257" si="21">IF(ISERR(SEARCH("-&gt;",F194,1)&gt;0),F194,LEFT(F194,SEARCH("-&gt;",F194,1)-1))</f>
        <v>5 - No follow</v>
      </c>
      <c r="K194" s="3" t="str">
        <f t="shared" ref="K194:K257" si="22">IF(ISERR(SEARCH("-&gt;",F194,1)&gt;0),F194,RIGHT(F194,LEN(F194)-SEARCH("-&gt;",F194,1)-1))</f>
        <v>5 - No follow</v>
      </c>
      <c r="L194" s="3">
        <f t="shared" ref="L194:L257" si="23">IF(ISERR(SEARCH("-&gt;",G194,1)&gt;0),G194,LEFT(G194,SEARCH("-&gt;",G194,1)-1))</f>
        <v>0</v>
      </c>
      <c r="M194" s="3">
        <f t="shared" ref="M194:M257" si="24">IF(ISERR(SEARCH("-&gt;",G194,1)&gt;0),G194,RIGHT(G194,LEN(G194)-SEARCH("-&gt;",G194,1)-1))</f>
        <v>0</v>
      </c>
      <c r="N194" s="3" t="str">
        <f t="shared" ref="N194:N257" si="25">IF(ISERR(SEARCH("-&gt;",I194,1)&gt;0),I194,LEFT(I194,SEARCH("-&gt;",I194,1)-1))</f>
        <v>27</v>
      </c>
      <c r="O194" s="3" t="str">
        <f t="shared" si="19"/>
        <v>0</v>
      </c>
      <c r="P194" s="3">
        <f t="shared" si="20"/>
        <v>27</v>
      </c>
    </row>
    <row r="195" spans="2:16" x14ac:dyDescent="0.55000000000000004">
      <c r="B195" s="3" t="s">
        <v>5</v>
      </c>
      <c r="C195" s="3" t="s">
        <v>803</v>
      </c>
      <c r="D195" s="3" t="s">
        <v>21</v>
      </c>
      <c r="E195" s="3" t="s">
        <v>829</v>
      </c>
      <c r="F195" s="3" t="s">
        <v>830</v>
      </c>
      <c r="G195" s="11" t="s">
        <v>19</v>
      </c>
      <c r="H195" s="3" t="s">
        <v>808</v>
      </c>
      <c r="I195" s="3" t="s">
        <v>522</v>
      </c>
      <c r="J195" s="3" t="str">
        <f t="shared" si="21"/>
        <v>1 - qualifiée</v>
      </c>
      <c r="K195" s="3" t="str">
        <f t="shared" si="22"/>
        <v>1 - qualifiée</v>
      </c>
      <c r="L195" s="3" t="str">
        <f t="shared" si="23"/>
        <v>0.2</v>
      </c>
      <c r="M195" s="3" t="str">
        <f t="shared" si="24"/>
        <v>0.2</v>
      </c>
      <c r="N195" s="3" t="str">
        <f t="shared" si="25"/>
        <v>30</v>
      </c>
      <c r="O195" s="3" t="str">
        <f t="shared" ref="O195:O258" si="26">IF(ISERR(SEARCH("-&gt;",I195,1)&gt;0),I195,RIGHT(I195,LEN(I195)-SEARCH("-&gt;",I195,1)-1))</f>
        <v>6</v>
      </c>
      <c r="P195" s="3">
        <f t="shared" ref="P195:P258" si="27">VALUE(SUBSTITUTE(N195,".",","))-VALUE(SUBSTITUTE(O195,".",","))</f>
        <v>24</v>
      </c>
    </row>
    <row r="196" spans="2:16" ht="23.4" x14ac:dyDescent="0.55000000000000004">
      <c r="B196" s="3" t="s">
        <v>5</v>
      </c>
      <c r="C196" s="3" t="s">
        <v>803</v>
      </c>
      <c r="D196" s="3" t="s">
        <v>21</v>
      </c>
      <c r="E196" s="3" t="s">
        <v>831</v>
      </c>
      <c r="F196" s="3" t="s">
        <v>484</v>
      </c>
      <c r="G196" s="11">
        <v>0</v>
      </c>
      <c r="H196" s="3"/>
      <c r="I196" s="3" t="s">
        <v>595</v>
      </c>
      <c r="J196" s="3" t="str">
        <f t="shared" si="21"/>
        <v>5 - No follow</v>
      </c>
      <c r="K196" s="3" t="str">
        <f t="shared" si="22"/>
        <v>5 - No follow</v>
      </c>
      <c r="L196" s="3">
        <f t="shared" si="23"/>
        <v>0</v>
      </c>
      <c r="M196" s="3">
        <f t="shared" si="24"/>
        <v>0</v>
      </c>
      <c r="N196" s="3" t="str">
        <f t="shared" si="25"/>
        <v>30</v>
      </c>
      <c r="O196" s="3" t="str">
        <f t="shared" si="26"/>
        <v>0</v>
      </c>
      <c r="P196" s="3">
        <f t="shared" si="27"/>
        <v>30</v>
      </c>
    </row>
    <row r="197" spans="2:16" x14ac:dyDescent="0.55000000000000004">
      <c r="B197" s="3" t="s">
        <v>5</v>
      </c>
      <c r="C197" s="3" t="s">
        <v>803</v>
      </c>
      <c r="D197" s="3" t="s">
        <v>21</v>
      </c>
      <c r="E197" s="3" t="s">
        <v>832</v>
      </c>
      <c r="F197" s="3" t="s">
        <v>15</v>
      </c>
      <c r="G197" s="11" t="s">
        <v>554</v>
      </c>
      <c r="H197" s="3" t="s">
        <v>805</v>
      </c>
      <c r="I197" s="3" t="s">
        <v>833</v>
      </c>
      <c r="J197" s="3" t="str">
        <f t="shared" si="21"/>
        <v>2 - A émettre</v>
      </c>
      <c r="K197" s="3" t="str">
        <f t="shared" si="22"/>
        <v>2 - A émettre</v>
      </c>
      <c r="L197" s="3" t="str">
        <f t="shared" si="23"/>
        <v>0.6</v>
      </c>
      <c r="M197" s="3" t="str">
        <f t="shared" si="24"/>
        <v>0.8</v>
      </c>
      <c r="N197" s="3" t="str">
        <f t="shared" si="25"/>
        <v>130</v>
      </c>
      <c r="O197" s="3" t="str">
        <f t="shared" si="26"/>
        <v>104</v>
      </c>
      <c r="P197" s="3">
        <f t="shared" si="27"/>
        <v>26</v>
      </c>
    </row>
    <row r="198" spans="2:16" x14ac:dyDescent="0.55000000000000004">
      <c r="B198" s="3" t="s">
        <v>5</v>
      </c>
      <c r="C198" s="3" t="s">
        <v>803</v>
      </c>
      <c r="D198" s="3" t="s">
        <v>21</v>
      </c>
      <c r="E198" s="3" t="s">
        <v>834</v>
      </c>
      <c r="F198" s="3" t="s">
        <v>15</v>
      </c>
      <c r="G198" s="11" t="s">
        <v>16</v>
      </c>
      <c r="H198" s="3" t="s">
        <v>805</v>
      </c>
      <c r="I198" s="3" t="s">
        <v>835</v>
      </c>
      <c r="J198" s="3" t="str">
        <f t="shared" si="21"/>
        <v>2 - A émettre</v>
      </c>
      <c r="K198" s="3" t="str">
        <f t="shared" si="22"/>
        <v>2 - A émettre</v>
      </c>
      <c r="L198" s="3" t="str">
        <f t="shared" si="23"/>
        <v>0.6</v>
      </c>
      <c r="M198" s="3" t="str">
        <f t="shared" si="24"/>
        <v>0.6</v>
      </c>
      <c r="N198" s="3" t="str">
        <f t="shared" si="25"/>
        <v>60</v>
      </c>
      <c r="O198" s="3" t="str">
        <f t="shared" si="26"/>
        <v>36</v>
      </c>
      <c r="P198" s="3">
        <f t="shared" si="27"/>
        <v>24</v>
      </c>
    </row>
    <row r="199" spans="2:16" x14ac:dyDescent="0.55000000000000004">
      <c r="B199" s="3" t="s">
        <v>5</v>
      </c>
      <c r="C199" s="3" t="s">
        <v>803</v>
      </c>
      <c r="D199" s="3" t="s">
        <v>21</v>
      </c>
      <c r="E199" s="3" t="s">
        <v>836</v>
      </c>
      <c r="F199" s="3" t="s">
        <v>15</v>
      </c>
      <c r="G199" s="11" t="s">
        <v>16</v>
      </c>
      <c r="H199" s="3" t="s">
        <v>805</v>
      </c>
      <c r="I199" s="3" t="s">
        <v>835</v>
      </c>
      <c r="J199" s="3" t="str">
        <f t="shared" si="21"/>
        <v>2 - A émettre</v>
      </c>
      <c r="K199" s="3" t="str">
        <f t="shared" si="22"/>
        <v>2 - A émettre</v>
      </c>
      <c r="L199" s="3" t="str">
        <f t="shared" si="23"/>
        <v>0.6</v>
      </c>
      <c r="M199" s="3" t="str">
        <f t="shared" si="24"/>
        <v>0.6</v>
      </c>
      <c r="N199" s="3" t="str">
        <f t="shared" si="25"/>
        <v>60</v>
      </c>
      <c r="O199" s="3" t="str">
        <f t="shared" si="26"/>
        <v>36</v>
      </c>
      <c r="P199" s="3">
        <f t="shared" si="27"/>
        <v>24</v>
      </c>
    </row>
    <row r="200" spans="2:16" ht="23.4" x14ac:dyDescent="0.55000000000000004">
      <c r="B200" s="3" t="s">
        <v>5</v>
      </c>
      <c r="C200" s="3" t="s">
        <v>803</v>
      </c>
      <c r="D200" s="3" t="s">
        <v>21</v>
      </c>
      <c r="E200" s="3" t="s">
        <v>837</v>
      </c>
      <c r="F200" s="3" t="s">
        <v>475</v>
      </c>
      <c r="G200" s="11" t="s">
        <v>586</v>
      </c>
      <c r="H200" s="3" t="s">
        <v>808</v>
      </c>
      <c r="I200" s="3" t="s">
        <v>477</v>
      </c>
      <c r="J200" s="3" t="str">
        <f t="shared" si="21"/>
        <v>2 - A émettre</v>
      </c>
      <c r="K200" s="3" t="str">
        <f t="shared" si="22"/>
        <v>5 - No follow</v>
      </c>
      <c r="L200" s="3" t="str">
        <f t="shared" si="23"/>
        <v>0.4</v>
      </c>
      <c r="M200" s="3" t="str">
        <f t="shared" si="24"/>
        <v>0</v>
      </c>
      <c r="N200" s="3" t="str">
        <f t="shared" si="25"/>
        <v>50</v>
      </c>
      <c r="O200" s="3" t="str">
        <f t="shared" si="26"/>
        <v>0</v>
      </c>
      <c r="P200" s="3">
        <f t="shared" si="27"/>
        <v>50</v>
      </c>
    </row>
    <row r="201" spans="2:16" ht="23.4" x14ac:dyDescent="0.55000000000000004">
      <c r="B201" s="3" t="s">
        <v>5</v>
      </c>
      <c r="C201" s="3" t="s">
        <v>803</v>
      </c>
      <c r="D201" s="3" t="s">
        <v>21</v>
      </c>
      <c r="E201" s="3" t="s">
        <v>838</v>
      </c>
      <c r="F201" s="3" t="s">
        <v>513</v>
      </c>
      <c r="G201" s="11">
        <v>0</v>
      </c>
      <c r="H201" s="3"/>
      <c r="I201" s="3" t="s">
        <v>578</v>
      </c>
      <c r="J201" s="3" t="str">
        <f t="shared" si="21"/>
        <v>6 - En sommeil</v>
      </c>
      <c r="K201" s="3" t="str">
        <f t="shared" si="22"/>
        <v>6 - En sommeil</v>
      </c>
      <c r="L201" s="3">
        <f t="shared" si="23"/>
        <v>0</v>
      </c>
      <c r="M201" s="3">
        <f t="shared" si="24"/>
        <v>0</v>
      </c>
      <c r="N201" s="3" t="str">
        <f t="shared" si="25"/>
        <v>60</v>
      </c>
      <c r="O201" s="3" t="str">
        <f t="shared" si="26"/>
        <v>0</v>
      </c>
      <c r="P201" s="3">
        <f t="shared" si="27"/>
        <v>60</v>
      </c>
    </row>
    <row r="202" spans="2:16" x14ac:dyDescent="0.55000000000000004">
      <c r="B202" s="35" t="s">
        <v>5</v>
      </c>
      <c r="C202" s="35" t="s">
        <v>803</v>
      </c>
      <c r="D202" s="35" t="s">
        <v>21</v>
      </c>
      <c r="E202" s="35" t="s">
        <v>839</v>
      </c>
      <c r="F202" s="35" t="s">
        <v>12</v>
      </c>
      <c r="G202" s="36">
        <v>1</v>
      </c>
      <c r="H202" s="35" t="s">
        <v>805</v>
      </c>
      <c r="I202" s="35" t="s">
        <v>840</v>
      </c>
      <c r="J202" s="35" t="str">
        <f t="shared" si="21"/>
        <v>4 - Gagnée</v>
      </c>
      <c r="K202" s="35" t="str">
        <f t="shared" si="22"/>
        <v>4 - Gagnée</v>
      </c>
      <c r="L202" s="35">
        <f t="shared" si="23"/>
        <v>1</v>
      </c>
      <c r="M202" s="35">
        <f t="shared" si="24"/>
        <v>1</v>
      </c>
      <c r="N202" s="35" t="str">
        <f t="shared" si="25"/>
        <v>57.7</v>
      </c>
      <c r="O202" s="35" t="str">
        <f t="shared" si="26"/>
        <v>58</v>
      </c>
      <c r="P202" s="35">
        <f t="shared" si="27"/>
        <v>-0.29999999999999716</v>
      </c>
    </row>
    <row r="203" spans="2:16" x14ac:dyDescent="0.55000000000000004">
      <c r="B203" s="35" t="s">
        <v>5</v>
      </c>
      <c r="C203" s="35" t="s">
        <v>803</v>
      </c>
      <c r="D203" s="35" t="s">
        <v>21</v>
      </c>
      <c r="E203" s="35" t="s">
        <v>841</v>
      </c>
      <c r="F203" s="35" t="s">
        <v>12</v>
      </c>
      <c r="G203" s="36">
        <v>1</v>
      </c>
      <c r="H203" s="35" t="s">
        <v>805</v>
      </c>
      <c r="I203" s="35" t="s">
        <v>842</v>
      </c>
      <c r="J203" s="35" t="str">
        <f t="shared" si="21"/>
        <v>4 - Gagnée</v>
      </c>
      <c r="K203" s="35" t="str">
        <f t="shared" si="22"/>
        <v>4 - Gagnée</v>
      </c>
      <c r="L203" s="35">
        <f t="shared" si="23"/>
        <v>1</v>
      </c>
      <c r="M203" s="35">
        <f t="shared" si="24"/>
        <v>1</v>
      </c>
      <c r="N203" s="35" t="str">
        <f t="shared" si="25"/>
        <v>65.2</v>
      </c>
      <c r="O203" s="35" t="str">
        <f t="shared" si="26"/>
        <v>65</v>
      </c>
      <c r="P203" s="35">
        <f t="shared" si="27"/>
        <v>0.20000000000000284</v>
      </c>
    </row>
    <row r="204" spans="2:16" x14ac:dyDescent="0.55000000000000004">
      <c r="B204" s="35" t="s">
        <v>5</v>
      </c>
      <c r="C204" s="35" t="s">
        <v>803</v>
      </c>
      <c r="D204" s="35" t="s">
        <v>21</v>
      </c>
      <c r="E204" s="35" t="s">
        <v>843</v>
      </c>
      <c r="F204" s="35" t="s">
        <v>26</v>
      </c>
      <c r="G204" s="36" t="s">
        <v>19</v>
      </c>
      <c r="H204" s="35" t="s">
        <v>808</v>
      </c>
      <c r="I204" s="35" t="s">
        <v>479</v>
      </c>
      <c r="J204" s="35" t="str">
        <f t="shared" si="21"/>
        <v>1 - Qualifiée</v>
      </c>
      <c r="K204" s="35" t="str">
        <f t="shared" si="22"/>
        <v>1 - Qualifiée</v>
      </c>
      <c r="L204" s="35" t="str">
        <f t="shared" si="23"/>
        <v>0.2</v>
      </c>
      <c r="M204" s="35" t="str">
        <f t="shared" si="24"/>
        <v>0.2</v>
      </c>
      <c r="N204" s="35" t="str">
        <f t="shared" si="25"/>
        <v>50</v>
      </c>
      <c r="O204" s="35" t="str">
        <f t="shared" si="26"/>
        <v>10</v>
      </c>
      <c r="P204" s="35">
        <f t="shared" si="27"/>
        <v>40</v>
      </c>
    </row>
    <row r="205" spans="2:16" x14ac:dyDescent="0.55000000000000004">
      <c r="B205" s="35" t="s">
        <v>5</v>
      </c>
      <c r="C205" s="35" t="s">
        <v>803</v>
      </c>
      <c r="D205" s="35" t="s">
        <v>21</v>
      </c>
      <c r="E205" s="35" t="s">
        <v>844</v>
      </c>
      <c r="F205" s="35" t="s">
        <v>18</v>
      </c>
      <c r="G205" s="36" t="s">
        <v>19</v>
      </c>
      <c r="H205" s="35" t="s">
        <v>808</v>
      </c>
      <c r="I205" s="35" t="s">
        <v>463</v>
      </c>
      <c r="J205" s="35" t="str">
        <f t="shared" si="21"/>
        <v>0 - A qualifier</v>
      </c>
      <c r="K205" s="35" t="str">
        <f t="shared" si="22"/>
        <v>0 - A qualifier</v>
      </c>
      <c r="L205" s="35" t="str">
        <f t="shared" si="23"/>
        <v>0.2</v>
      </c>
      <c r="M205" s="35" t="str">
        <f t="shared" si="24"/>
        <v>0.2</v>
      </c>
      <c r="N205" s="35" t="str">
        <f t="shared" si="25"/>
        <v>10</v>
      </c>
      <c r="O205" s="35" t="str">
        <f t="shared" si="26"/>
        <v>2</v>
      </c>
      <c r="P205" s="35">
        <f t="shared" si="27"/>
        <v>8</v>
      </c>
    </row>
    <row r="206" spans="2:16" x14ac:dyDescent="0.55000000000000004">
      <c r="B206" s="39" t="s">
        <v>13</v>
      </c>
      <c r="C206" s="39" t="s">
        <v>803</v>
      </c>
      <c r="D206" s="39" t="s">
        <v>21</v>
      </c>
      <c r="E206" s="39" t="s">
        <v>845</v>
      </c>
      <c r="F206" s="39" t="s">
        <v>15</v>
      </c>
      <c r="G206" s="40" t="s">
        <v>16</v>
      </c>
      <c r="H206" s="39" t="s">
        <v>846</v>
      </c>
      <c r="I206" s="39">
        <v>18</v>
      </c>
      <c r="J206" s="39" t="str">
        <f t="shared" si="21"/>
        <v>2 - A émettre</v>
      </c>
      <c r="K206" s="39" t="str">
        <f t="shared" si="22"/>
        <v>2 - A émettre</v>
      </c>
      <c r="L206" s="39" t="str">
        <f t="shared" si="23"/>
        <v>0.6</v>
      </c>
      <c r="M206" s="39" t="str">
        <f t="shared" si="24"/>
        <v>0.6</v>
      </c>
      <c r="N206" s="39">
        <f t="shared" si="25"/>
        <v>18</v>
      </c>
      <c r="O206" s="39">
        <f t="shared" si="26"/>
        <v>18</v>
      </c>
      <c r="P206" s="39">
        <f t="shared" si="27"/>
        <v>0</v>
      </c>
    </row>
    <row r="207" spans="2:16" x14ac:dyDescent="0.55000000000000004">
      <c r="B207" s="35" t="s">
        <v>5</v>
      </c>
      <c r="C207" s="35" t="s">
        <v>803</v>
      </c>
      <c r="D207" s="35" t="s">
        <v>21</v>
      </c>
      <c r="E207" s="35" t="s">
        <v>847</v>
      </c>
      <c r="F207" s="35" t="s">
        <v>10</v>
      </c>
      <c r="G207" s="36" t="s">
        <v>16</v>
      </c>
      <c r="H207" s="35" t="s">
        <v>805</v>
      </c>
      <c r="I207" s="35" t="s">
        <v>848</v>
      </c>
      <c r="J207" s="35" t="str">
        <f t="shared" si="21"/>
        <v>3 - Emise</v>
      </c>
      <c r="K207" s="35" t="str">
        <f t="shared" si="22"/>
        <v>3 - Emise</v>
      </c>
      <c r="L207" s="35" t="str">
        <f t="shared" si="23"/>
        <v>0.6</v>
      </c>
      <c r="M207" s="35" t="str">
        <f t="shared" si="24"/>
        <v>0.6</v>
      </c>
      <c r="N207" s="35" t="str">
        <f t="shared" si="25"/>
        <v>570</v>
      </c>
      <c r="O207" s="35" t="str">
        <f t="shared" si="26"/>
        <v>342</v>
      </c>
      <c r="P207" s="35">
        <f t="shared" si="27"/>
        <v>228</v>
      </c>
    </row>
    <row r="208" spans="2:16" x14ac:dyDescent="0.55000000000000004">
      <c r="B208" s="35" t="s">
        <v>5</v>
      </c>
      <c r="C208" s="35" t="s">
        <v>803</v>
      </c>
      <c r="D208" s="35" t="s">
        <v>21</v>
      </c>
      <c r="E208" s="35" t="s">
        <v>849</v>
      </c>
      <c r="F208" s="35" t="s">
        <v>10</v>
      </c>
      <c r="G208" s="36" t="s">
        <v>27</v>
      </c>
      <c r="H208" s="35" t="s">
        <v>805</v>
      </c>
      <c r="I208" s="35" t="s">
        <v>850</v>
      </c>
      <c r="J208" s="35" t="str">
        <f t="shared" si="21"/>
        <v>3 - Emise</v>
      </c>
      <c r="K208" s="35" t="str">
        <f t="shared" si="22"/>
        <v>3 - Emise</v>
      </c>
      <c r="L208" s="35" t="str">
        <f t="shared" si="23"/>
        <v>0.4</v>
      </c>
      <c r="M208" s="35" t="str">
        <f t="shared" si="24"/>
        <v>0.4</v>
      </c>
      <c r="N208" s="35" t="str">
        <f t="shared" si="25"/>
        <v>92</v>
      </c>
      <c r="O208" s="35" t="str">
        <f t="shared" si="26"/>
        <v>37</v>
      </c>
      <c r="P208" s="35">
        <f t="shared" si="27"/>
        <v>55</v>
      </c>
    </row>
    <row r="209" spans="2:16" ht="21" x14ac:dyDescent="0.55000000000000004">
      <c r="B209" s="35" t="s">
        <v>5</v>
      </c>
      <c r="C209" s="35" t="s">
        <v>851</v>
      </c>
      <c r="D209" s="35" t="s">
        <v>21</v>
      </c>
      <c r="E209" s="35" t="s">
        <v>852</v>
      </c>
      <c r="F209" s="35" t="s">
        <v>10</v>
      </c>
      <c r="G209" s="36" t="s">
        <v>16</v>
      </c>
      <c r="H209" s="35" t="s">
        <v>853</v>
      </c>
      <c r="I209" s="35" t="s">
        <v>854</v>
      </c>
      <c r="J209" s="35" t="str">
        <f t="shared" si="21"/>
        <v>3 - Emise</v>
      </c>
      <c r="K209" s="35" t="str">
        <f t="shared" si="22"/>
        <v>3 - Emise</v>
      </c>
      <c r="L209" s="35" t="str">
        <f t="shared" si="23"/>
        <v>0.6</v>
      </c>
      <c r="M209" s="35" t="str">
        <f t="shared" si="24"/>
        <v>0.6</v>
      </c>
      <c r="N209" s="35" t="str">
        <f t="shared" si="25"/>
        <v>130</v>
      </c>
      <c r="O209" s="35" t="str">
        <f t="shared" si="26"/>
        <v>78</v>
      </c>
      <c r="P209" s="35">
        <f t="shared" si="27"/>
        <v>52</v>
      </c>
    </row>
    <row r="210" spans="2:16" x14ac:dyDescent="0.55000000000000004">
      <c r="B210" s="35" t="s">
        <v>5</v>
      </c>
      <c r="C210" s="35" t="s">
        <v>855</v>
      </c>
      <c r="D210" s="35" t="s">
        <v>9</v>
      </c>
      <c r="E210" s="35" t="s">
        <v>856</v>
      </c>
      <c r="F210" s="35" t="s">
        <v>513</v>
      </c>
      <c r="G210" s="36">
        <v>0</v>
      </c>
      <c r="H210" s="35"/>
      <c r="I210" s="35" t="s">
        <v>735</v>
      </c>
      <c r="J210" s="35" t="str">
        <f t="shared" si="21"/>
        <v>6 - En sommeil</v>
      </c>
      <c r="K210" s="35" t="str">
        <f t="shared" si="22"/>
        <v>6 - En sommeil</v>
      </c>
      <c r="L210" s="35">
        <f t="shared" si="23"/>
        <v>0</v>
      </c>
      <c r="M210" s="35">
        <f t="shared" si="24"/>
        <v>0</v>
      </c>
      <c r="N210" s="35" t="str">
        <f t="shared" si="25"/>
        <v>180</v>
      </c>
      <c r="O210" s="35" t="str">
        <f t="shared" si="26"/>
        <v>0</v>
      </c>
      <c r="P210" s="35">
        <f t="shared" si="27"/>
        <v>180</v>
      </c>
    </row>
    <row r="211" spans="2:16" x14ac:dyDescent="0.55000000000000004">
      <c r="B211" s="35" t="s">
        <v>5</v>
      </c>
      <c r="C211" s="35" t="s">
        <v>857</v>
      </c>
      <c r="D211" s="35" t="s">
        <v>21</v>
      </c>
      <c r="E211" s="35" t="s">
        <v>858</v>
      </c>
      <c r="F211" s="35" t="s">
        <v>15</v>
      </c>
      <c r="G211" s="36" t="s">
        <v>19</v>
      </c>
      <c r="H211" s="35"/>
      <c r="I211" s="35" t="s">
        <v>463</v>
      </c>
      <c r="J211" s="35" t="str">
        <f t="shared" si="21"/>
        <v>2 - A émettre</v>
      </c>
      <c r="K211" s="35" t="str">
        <f t="shared" si="22"/>
        <v>2 - A émettre</v>
      </c>
      <c r="L211" s="35" t="str">
        <f t="shared" si="23"/>
        <v>0.2</v>
      </c>
      <c r="M211" s="35" t="str">
        <f t="shared" si="24"/>
        <v>0.2</v>
      </c>
      <c r="N211" s="35" t="str">
        <f t="shared" si="25"/>
        <v>10</v>
      </c>
      <c r="O211" s="35" t="str">
        <f t="shared" si="26"/>
        <v>2</v>
      </c>
      <c r="P211" s="35">
        <f t="shared" si="27"/>
        <v>8</v>
      </c>
    </row>
    <row r="212" spans="2:16" x14ac:dyDescent="0.55000000000000004">
      <c r="B212" s="37" t="s">
        <v>17</v>
      </c>
      <c r="C212" s="37" t="s">
        <v>152</v>
      </c>
      <c r="D212" s="37" t="s">
        <v>30</v>
      </c>
      <c r="E212" s="37" t="s">
        <v>62</v>
      </c>
      <c r="F212" s="37" t="s">
        <v>12</v>
      </c>
      <c r="G212" s="38">
        <v>1</v>
      </c>
      <c r="H212" s="37" t="s">
        <v>63</v>
      </c>
      <c r="I212" s="37">
        <v>67</v>
      </c>
      <c r="J212" s="37" t="str">
        <f t="shared" si="21"/>
        <v>4 - Gagnée</v>
      </c>
      <c r="K212" s="37" t="str">
        <f t="shared" si="22"/>
        <v>4 - Gagnée</v>
      </c>
      <c r="L212" s="37">
        <f t="shared" si="23"/>
        <v>1</v>
      </c>
      <c r="M212" s="37">
        <f t="shared" si="24"/>
        <v>1</v>
      </c>
      <c r="N212" s="37">
        <f t="shared" si="25"/>
        <v>67</v>
      </c>
      <c r="O212" s="37">
        <f t="shared" si="26"/>
        <v>67</v>
      </c>
      <c r="P212" s="37">
        <f t="shared" si="27"/>
        <v>0</v>
      </c>
    </row>
    <row r="213" spans="2:16" x14ac:dyDescent="0.55000000000000004">
      <c r="B213" s="35" t="s">
        <v>5</v>
      </c>
      <c r="C213" s="35" t="s">
        <v>859</v>
      </c>
      <c r="D213" s="35" t="s">
        <v>6</v>
      </c>
      <c r="E213" s="35" t="s">
        <v>860</v>
      </c>
      <c r="F213" s="35" t="s">
        <v>7</v>
      </c>
      <c r="G213" s="36">
        <v>0</v>
      </c>
      <c r="H213" s="35"/>
      <c r="I213" s="35" t="s">
        <v>861</v>
      </c>
      <c r="J213" s="35" t="str">
        <f t="shared" si="21"/>
        <v>7 - Perdue</v>
      </c>
      <c r="K213" s="35" t="str">
        <f t="shared" si="22"/>
        <v>7 - Perdue</v>
      </c>
      <c r="L213" s="35">
        <f t="shared" si="23"/>
        <v>0</v>
      </c>
      <c r="M213" s="35">
        <f t="shared" si="24"/>
        <v>0</v>
      </c>
      <c r="N213" s="35" t="str">
        <f t="shared" si="25"/>
        <v>26</v>
      </c>
      <c r="O213" s="35" t="str">
        <f t="shared" si="26"/>
        <v>0</v>
      </c>
      <c r="P213" s="35">
        <f t="shared" si="27"/>
        <v>26</v>
      </c>
    </row>
    <row r="214" spans="2:16" ht="21" x14ac:dyDescent="0.55000000000000004">
      <c r="B214" s="35" t="s">
        <v>5</v>
      </c>
      <c r="C214" s="35" t="s">
        <v>862</v>
      </c>
      <c r="D214" s="35" t="s">
        <v>21</v>
      </c>
      <c r="E214" s="35" t="s">
        <v>863</v>
      </c>
      <c r="F214" s="35" t="s">
        <v>26</v>
      </c>
      <c r="G214" s="36" t="s">
        <v>27</v>
      </c>
      <c r="H214" s="35"/>
      <c r="I214" s="35" t="s">
        <v>604</v>
      </c>
      <c r="J214" s="35" t="str">
        <f t="shared" si="21"/>
        <v>1 - Qualifiée</v>
      </c>
      <c r="K214" s="35" t="str">
        <f t="shared" si="22"/>
        <v>1 - Qualifiée</v>
      </c>
      <c r="L214" s="35" t="str">
        <f t="shared" si="23"/>
        <v>0.4</v>
      </c>
      <c r="M214" s="35" t="str">
        <f t="shared" si="24"/>
        <v>0.4</v>
      </c>
      <c r="N214" s="35" t="str">
        <f t="shared" si="25"/>
        <v>70</v>
      </c>
      <c r="O214" s="35" t="str">
        <f t="shared" si="26"/>
        <v>28</v>
      </c>
      <c r="P214" s="35">
        <f t="shared" si="27"/>
        <v>42</v>
      </c>
    </row>
    <row r="215" spans="2:16" ht="21" x14ac:dyDescent="0.55000000000000004">
      <c r="B215" s="35" t="s">
        <v>5</v>
      </c>
      <c r="C215" s="35" t="s">
        <v>862</v>
      </c>
      <c r="D215" s="35" t="s">
        <v>21</v>
      </c>
      <c r="E215" s="35" t="s">
        <v>864</v>
      </c>
      <c r="F215" s="35" t="s">
        <v>7</v>
      </c>
      <c r="G215" s="36">
        <v>0</v>
      </c>
      <c r="H215" s="35"/>
      <c r="I215" s="35" t="s">
        <v>865</v>
      </c>
      <c r="J215" s="35" t="str">
        <f t="shared" si="21"/>
        <v>7 - Perdue</v>
      </c>
      <c r="K215" s="35" t="str">
        <f t="shared" si="22"/>
        <v>7 - Perdue</v>
      </c>
      <c r="L215" s="35">
        <f t="shared" si="23"/>
        <v>0</v>
      </c>
      <c r="M215" s="35">
        <f t="shared" si="24"/>
        <v>0</v>
      </c>
      <c r="N215" s="35" t="str">
        <f t="shared" si="25"/>
        <v>62.35</v>
      </c>
      <c r="O215" s="35" t="str">
        <f t="shared" si="26"/>
        <v>0</v>
      </c>
      <c r="P215" s="35">
        <f t="shared" si="27"/>
        <v>62.35</v>
      </c>
    </row>
    <row r="216" spans="2:16" x14ac:dyDescent="0.55000000000000004">
      <c r="B216" s="39" t="s">
        <v>13</v>
      </c>
      <c r="C216" s="39" t="s">
        <v>40</v>
      </c>
      <c r="D216" s="39" t="s">
        <v>24</v>
      </c>
      <c r="E216" s="39" t="s">
        <v>866</v>
      </c>
      <c r="F216" s="39" t="s">
        <v>7</v>
      </c>
      <c r="G216" s="40">
        <v>0</v>
      </c>
      <c r="H216" s="39"/>
      <c r="I216" s="39">
        <v>0</v>
      </c>
      <c r="J216" s="39" t="str">
        <f t="shared" si="21"/>
        <v>7 - Perdue</v>
      </c>
      <c r="K216" s="39" t="str">
        <f t="shared" si="22"/>
        <v>7 - Perdue</v>
      </c>
      <c r="L216" s="39">
        <f t="shared" si="23"/>
        <v>0</v>
      </c>
      <c r="M216" s="39">
        <f t="shared" si="24"/>
        <v>0</v>
      </c>
      <c r="N216" s="39">
        <f t="shared" si="25"/>
        <v>0</v>
      </c>
      <c r="O216" s="39">
        <f t="shared" si="26"/>
        <v>0</v>
      </c>
      <c r="P216" s="39">
        <f t="shared" si="27"/>
        <v>0</v>
      </c>
    </row>
    <row r="217" spans="2:16" x14ac:dyDescent="0.55000000000000004">
      <c r="B217" s="39" t="s">
        <v>13</v>
      </c>
      <c r="C217" s="39" t="s">
        <v>40</v>
      </c>
      <c r="D217" s="39" t="s">
        <v>24</v>
      </c>
      <c r="E217" s="39" t="s">
        <v>867</v>
      </c>
      <c r="F217" s="39" t="s">
        <v>7</v>
      </c>
      <c r="G217" s="40">
        <v>0</v>
      </c>
      <c r="H217" s="39"/>
      <c r="I217" s="39">
        <v>0</v>
      </c>
      <c r="J217" s="39" t="str">
        <f t="shared" si="21"/>
        <v>7 - Perdue</v>
      </c>
      <c r="K217" s="39" t="str">
        <f t="shared" si="22"/>
        <v>7 - Perdue</v>
      </c>
      <c r="L217" s="39">
        <f t="shared" si="23"/>
        <v>0</v>
      </c>
      <c r="M217" s="39">
        <f t="shared" si="24"/>
        <v>0</v>
      </c>
      <c r="N217" s="39">
        <f t="shared" si="25"/>
        <v>0</v>
      </c>
      <c r="O217" s="39">
        <f t="shared" si="26"/>
        <v>0</v>
      </c>
      <c r="P217" s="39">
        <f t="shared" si="27"/>
        <v>0</v>
      </c>
    </row>
    <row r="218" spans="2:16" x14ac:dyDescent="0.55000000000000004">
      <c r="B218" s="37" t="s">
        <v>17</v>
      </c>
      <c r="C218" s="37" t="s">
        <v>40</v>
      </c>
      <c r="D218" s="37" t="s">
        <v>24</v>
      </c>
      <c r="E218" s="37" t="s">
        <v>866</v>
      </c>
      <c r="F218" s="37" t="s">
        <v>7</v>
      </c>
      <c r="G218" s="38">
        <v>0</v>
      </c>
      <c r="H218" s="37"/>
      <c r="I218" s="37">
        <v>99</v>
      </c>
      <c r="J218" s="37" t="str">
        <f t="shared" si="21"/>
        <v>7 - Perdue</v>
      </c>
      <c r="K218" s="37" t="str">
        <f t="shared" si="22"/>
        <v>7 - Perdue</v>
      </c>
      <c r="L218" s="37">
        <f t="shared" si="23"/>
        <v>0</v>
      </c>
      <c r="M218" s="37">
        <f t="shared" si="24"/>
        <v>0</v>
      </c>
      <c r="N218" s="37">
        <f t="shared" si="25"/>
        <v>99</v>
      </c>
      <c r="O218" s="37">
        <f t="shared" si="26"/>
        <v>99</v>
      </c>
      <c r="P218" s="37">
        <f t="shared" si="27"/>
        <v>0</v>
      </c>
    </row>
    <row r="219" spans="2:16" x14ac:dyDescent="0.55000000000000004">
      <c r="B219" s="37" t="s">
        <v>17</v>
      </c>
      <c r="C219" s="37" t="s">
        <v>40</v>
      </c>
      <c r="D219" s="37" t="s">
        <v>24</v>
      </c>
      <c r="E219" s="37" t="s">
        <v>867</v>
      </c>
      <c r="F219" s="37" t="s">
        <v>7</v>
      </c>
      <c r="G219" s="38">
        <v>0</v>
      </c>
      <c r="H219" s="37"/>
      <c r="I219" s="37">
        <v>68</v>
      </c>
      <c r="J219" s="37" t="str">
        <f t="shared" si="21"/>
        <v>7 - Perdue</v>
      </c>
      <c r="K219" s="37" t="str">
        <f t="shared" si="22"/>
        <v>7 - Perdue</v>
      </c>
      <c r="L219" s="37">
        <f t="shared" si="23"/>
        <v>0</v>
      </c>
      <c r="M219" s="37">
        <f t="shared" si="24"/>
        <v>0</v>
      </c>
      <c r="N219" s="37">
        <f t="shared" si="25"/>
        <v>68</v>
      </c>
      <c r="O219" s="37">
        <f t="shared" si="26"/>
        <v>68</v>
      </c>
      <c r="P219" s="37">
        <f t="shared" si="27"/>
        <v>0</v>
      </c>
    </row>
    <row r="220" spans="2:16" x14ac:dyDescent="0.55000000000000004">
      <c r="B220" s="35" t="s">
        <v>5</v>
      </c>
      <c r="C220" s="35" t="s">
        <v>40</v>
      </c>
      <c r="D220" s="35" t="s">
        <v>24</v>
      </c>
      <c r="E220" s="35" t="s">
        <v>868</v>
      </c>
      <c r="F220" s="35" t="s">
        <v>7</v>
      </c>
      <c r="G220" s="36">
        <v>0</v>
      </c>
      <c r="H220" s="35"/>
      <c r="I220" s="35" t="s">
        <v>578</v>
      </c>
      <c r="J220" s="35" t="str">
        <f t="shared" si="21"/>
        <v>7 - Perdue</v>
      </c>
      <c r="K220" s="35" t="str">
        <f t="shared" si="22"/>
        <v>7 - Perdue</v>
      </c>
      <c r="L220" s="35">
        <f t="shared" si="23"/>
        <v>0</v>
      </c>
      <c r="M220" s="35">
        <f t="shared" si="24"/>
        <v>0</v>
      </c>
      <c r="N220" s="35" t="str">
        <f t="shared" si="25"/>
        <v>60</v>
      </c>
      <c r="O220" s="35" t="str">
        <f t="shared" si="26"/>
        <v>0</v>
      </c>
      <c r="P220" s="35">
        <f t="shared" si="27"/>
        <v>60</v>
      </c>
    </row>
    <row r="221" spans="2:16" x14ac:dyDescent="0.55000000000000004">
      <c r="B221" s="35" t="s">
        <v>5</v>
      </c>
      <c r="C221" s="35" t="s">
        <v>40</v>
      </c>
      <c r="D221" s="35" t="s">
        <v>24</v>
      </c>
      <c r="E221" s="35" t="s">
        <v>869</v>
      </c>
      <c r="F221" s="35" t="s">
        <v>484</v>
      </c>
      <c r="G221" s="36">
        <v>0</v>
      </c>
      <c r="H221" s="35"/>
      <c r="I221" s="35" t="s">
        <v>477</v>
      </c>
      <c r="J221" s="35" t="str">
        <f t="shared" si="21"/>
        <v>5 - No follow</v>
      </c>
      <c r="K221" s="35" t="str">
        <f t="shared" si="22"/>
        <v>5 - No follow</v>
      </c>
      <c r="L221" s="35">
        <f t="shared" si="23"/>
        <v>0</v>
      </c>
      <c r="M221" s="35">
        <f t="shared" si="24"/>
        <v>0</v>
      </c>
      <c r="N221" s="35" t="str">
        <f t="shared" si="25"/>
        <v>50</v>
      </c>
      <c r="O221" s="35" t="str">
        <f t="shared" si="26"/>
        <v>0</v>
      </c>
      <c r="P221" s="35">
        <f t="shared" si="27"/>
        <v>50</v>
      </c>
    </row>
    <row r="222" spans="2:16" x14ac:dyDescent="0.55000000000000004">
      <c r="B222" s="35" t="s">
        <v>5</v>
      </c>
      <c r="C222" s="35" t="s">
        <v>40</v>
      </c>
      <c r="D222" s="35" t="s">
        <v>24</v>
      </c>
      <c r="E222" s="35" t="s">
        <v>870</v>
      </c>
      <c r="F222" s="35" t="s">
        <v>484</v>
      </c>
      <c r="G222" s="36">
        <v>0</v>
      </c>
      <c r="H222" s="35"/>
      <c r="I222" s="35" t="s">
        <v>477</v>
      </c>
      <c r="J222" s="35" t="str">
        <f t="shared" si="21"/>
        <v>5 - No follow</v>
      </c>
      <c r="K222" s="35" t="str">
        <f t="shared" si="22"/>
        <v>5 - No follow</v>
      </c>
      <c r="L222" s="35">
        <f t="shared" si="23"/>
        <v>0</v>
      </c>
      <c r="M222" s="35">
        <f t="shared" si="24"/>
        <v>0</v>
      </c>
      <c r="N222" s="35" t="str">
        <f t="shared" si="25"/>
        <v>50</v>
      </c>
      <c r="O222" s="35" t="str">
        <f t="shared" si="26"/>
        <v>0</v>
      </c>
      <c r="P222" s="35">
        <f t="shared" si="27"/>
        <v>50</v>
      </c>
    </row>
    <row r="223" spans="2:16" x14ac:dyDescent="0.55000000000000004">
      <c r="B223" s="35" t="s">
        <v>5</v>
      </c>
      <c r="C223" s="35" t="s">
        <v>40</v>
      </c>
      <c r="D223" s="35" t="s">
        <v>24</v>
      </c>
      <c r="E223" s="35" t="s">
        <v>871</v>
      </c>
      <c r="F223" s="35" t="s">
        <v>7</v>
      </c>
      <c r="G223" s="36">
        <v>0</v>
      </c>
      <c r="H223" s="35"/>
      <c r="I223" s="35" t="s">
        <v>872</v>
      </c>
      <c r="J223" s="35" t="str">
        <f t="shared" si="21"/>
        <v>7 - Perdue</v>
      </c>
      <c r="K223" s="35" t="str">
        <f t="shared" si="22"/>
        <v>7 - Perdue</v>
      </c>
      <c r="L223" s="35">
        <f t="shared" si="23"/>
        <v>0</v>
      </c>
      <c r="M223" s="35">
        <f t="shared" si="24"/>
        <v>0</v>
      </c>
      <c r="N223" s="35" t="str">
        <f t="shared" si="25"/>
        <v>52.1</v>
      </c>
      <c r="O223" s="35" t="str">
        <f t="shared" si="26"/>
        <v>0</v>
      </c>
      <c r="P223" s="35">
        <f t="shared" si="27"/>
        <v>52.1</v>
      </c>
    </row>
    <row r="224" spans="2:16" x14ac:dyDescent="0.55000000000000004">
      <c r="B224" s="35" t="s">
        <v>5</v>
      </c>
      <c r="C224" s="35" t="s">
        <v>40</v>
      </c>
      <c r="D224" s="35" t="s">
        <v>24</v>
      </c>
      <c r="E224" s="35" t="s">
        <v>873</v>
      </c>
      <c r="F224" s="35" t="s">
        <v>7</v>
      </c>
      <c r="G224" s="36">
        <v>0</v>
      </c>
      <c r="H224" s="35"/>
      <c r="I224" s="35" t="s">
        <v>874</v>
      </c>
      <c r="J224" s="35" t="str">
        <f t="shared" si="21"/>
        <v>7 - Perdue</v>
      </c>
      <c r="K224" s="35" t="str">
        <f t="shared" si="22"/>
        <v>7 - Perdue</v>
      </c>
      <c r="L224" s="35">
        <f t="shared" si="23"/>
        <v>0</v>
      </c>
      <c r="M224" s="35">
        <f t="shared" si="24"/>
        <v>0</v>
      </c>
      <c r="N224" s="35" t="str">
        <f t="shared" si="25"/>
        <v>19.8</v>
      </c>
      <c r="O224" s="35" t="str">
        <f t="shared" si="26"/>
        <v>0</v>
      </c>
      <c r="P224" s="35">
        <f t="shared" si="27"/>
        <v>19.8</v>
      </c>
    </row>
    <row r="225" spans="2:16" x14ac:dyDescent="0.55000000000000004">
      <c r="B225" s="39" t="s">
        <v>13</v>
      </c>
      <c r="C225" s="39" t="s">
        <v>40</v>
      </c>
      <c r="D225" s="39" t="s">
        <v>24</v>
      </c>
      <c r="E225" s="39" t="s">
        <v>153</v>
      </c>
      <c r="F225" s="39" t="s">
        <v>18</v>
      </c>
      <c r="G225" s="40" t="s">
        <v>19</v>
      </c>
      <c r="H225" s="39" t="s">
        <v>154</v>
      </c>
      <c r="I225" s="39">
        <v>2</v>
      </c>
      <c r="J225" s="39" t="str">
        <f t="shared" si="21"/>
        <v>0 - A qualifier</v>
      </c>
      <c r="K225" s="39" t="str">
        <f t="shared" si="22"/>
        <v>0 - A qualifier</v>
      </c>
      <c r="L225" s="39" t="str">
        <f t="shared" si="23"/>
        <v>0.2</v>
      </c>
      <c r="M225" s="39" t="str">
        <f t="shared" si="24"/>
        <v>0.2</v>
      </c>
      <c r="N225" s="39">
        <f t="shared" si="25"/>
        <v>2</v>
      </c>
      <c r="O225" s="39">
        <f t="shared" si="26"/>
        <v>2</v>
      </c>
      <c r="P225" s="39">
        <f t="shared" si="27"/>
        <v>0</v>
      </c>
    </row>
    <row r="226" spans="2:16" ht="21" x14ac:dyDescent="0.55000000000000004">
      <c r="B226" s="39" t="s">
        <v>13</v>
      </c>
      <c r="C226" s="39" t="s">
        <v>40</v>
      </c>
      <c r="D226" s="39" t="s">
        <v>24</v>
      </c>
      <c r="E226" s="39" t="s">
        <v>155</v>
      </c>
      <c r="F226" s="39" t="s">
        <v>18</v>
      </c>
      <c r="G226" s="40" t="s">
        <v>19</v>
      </c>
      <c r="H226" s="39" t="s">
        <v>156</v>
      </c>
      <c r="I226" s="39">
        <v>4</v>
      </c>
      <c r="J226" s="39" t="str">
        <f t="shared" si="21"/>
        <v>0 - A qualifier</v>
      </c>
      <c r="K226" s="39" t="str">
        <f t="shared" si="22"/>
        <v>0 - A qualifier</v>
      </c>
      <c r="L226" s="39" t="str">
        <f t="shared" si="23"/>
        <v>0.2</v>
      </c>
      <c r="M226" s="39" t="str">
        <f t="shared" si="24"/>
        <v>0.2</v>
      </c>
      <c r="N226" s="39">
        <f t="shared" si="25"/>
        <v>4</v>
      </c>
      <c r="O226" s="39">
        <f t="shared" si="26"/>
        <v>4</v>
      </c>
      <c r="P226" s="39">
        <f t="shared" si="27"/>
        <v>0</v>
      </c>
    </row>
    <row r="227" spans="2:16" ht="21" x14ac:dyDescent="0.55000000000000004">
      <c r="B227" s="39" t="s">
        <v>13</v>
      </c>
      <c r="C227" s="39" t="s">
        <v>40</v>
      </c>
      <c r="D227" s="39" t="s">
        <v>24</v>
      </c>
      <c r="E227" s="39" t="s">
        <v>157</v>
      </c>
      <c r="F227" s="39" t="s">
        <v>18</v>
      </c>
      <c r="G227" s="40" t="s">
        <v>19</v>
      </c>
      <c r="H227" s="39" t="s">
        <v>156</v>
      </c>
      <c r="I227" s="39">
        <v>2</v>
      </c>
      <c r="J227" s="39" t="str">
        <f t="shared" si="21"/>
        <v>0 - A qualifier</v>
      </c>
      <c r="K227" s="39" t="str">
        <f t="shared" si="22"/>
        <v>0 - A qualifier</v>
      </c>
      <c r="L227" s="39" t="str">
        <f t="shared" si="23"/>
        <v>0.2</v>
      </c>
      <c r="M227" s="39" t="str">
        <f t="shared" si="24"/>
        <v>0.2</v>
      </c>
      <c r="N227" s="39">
        <f t="shared" si="25"/>
        <v>2</v>
      </c>
      <c r="O227" s="39">
        <f t="shared" si="26"/>
        <v>2</v>
      </c>
      <c r="P227" s="39">
        <f t="shared" si="27"/>
        <v>0</v>
      </c>
    </row>
    <row r="228" spans="2:16" ht="21" x14ac:dyDescent="0.55000000000000004">
      <c r="B228" s="35" t="s">
        <v>5</v>
      </c>
      <c r="C228" s="35" t="s">
        <v>40</v>
      </c>
      <c r="D228" s="35" t="s">
        <v>24</v>
      </c>
      <c r="E228" s="35" t="s">
        <v>875</v>
      </c>
      <c r="F228" s="35" t="s">
        <v>543</v>
      </c>
      <c r="G228" s="36" t="s">
        <v>490</v>
      </c>
      <c r="H228" s="35" t="s">
        <v>876</v>
      </c>
      <c r="I228" s="35" t="s">
        <v>877</v>
      </c>
      <c r="J228" s="35" t="str">
        <f t="shared" si="21"/>
        <v>3 - Emise</v>
      </c>
      <c r="K228" s="35" t="str">
        <f t="shared" si="22"/>
        <v>4 - Gagnée</v>
      </c>
      <c r="L228" s="35" t="str">
        <f t="shared" si="23"/>
        <v>0.6</v>
      </c>
      <c r="M228" s="35" t="str">
        <f t="shared" si="24"/>
        <v>1</v>
      </c>
      <c r="N228" s="35" t="str">
        <f t="shared" si="25"/>
        <v>54</v>
      </c>
      <c r="O228" s="35" t="str">
        <f t="shared" si="26"/>
        <v>51</v>
      </c>
      <c r="P228" s="35">
        <f t="shared" si="27"/>
        <v>3</v>
      </c>
    </row>
    <row r="229" spans="2:16" x14ac:dyDescent="0.55000000000000004">
      <c r="B229" s="39" t="s">
        <v>13</v>
      </c>
      <c r="C229" s="39" t="s">
        <v>40</v>
      </c>
      <c r="D229" s="39" t="s">
        <v>24</v>
      </c>
      <c r="E229" s="39" t="s">
        <v>878</v>
      </c>
      <c r="F229" s="39" t="s">
        <v>15</v>
      </c>
      <c r="G229" s="40" t="s">
        <v>25</v>
      </c>
      <c r="H229" s="39" t="s">
        <v>879</v>
      </c>
      <c r="I229" s="39">
        <v>34</v>
      </c>
      <c r="J229" s="39" t="str">
        <f t="shared" si="21"/>
        <v>2 - A émettre</v>
      </c>
      <c r="K229" s="39" t="str">
        <f t="shared" si="22"/>
        <v>2 - A émettre</v>
      </c>
      <c r="L229" s="39" t="str">
        <f t="shared" si="23"/>
        <v>0.8</v>
      </c>
      <c r="M229" s="39" t="str">
        <f t="shared" si="24"/>
        <v>0.8</v>
      </c>
      <c r="N229" s="39">
        <f t="shared" si="25"/>
        <v>34</v>
      </c>
      <c r="O229" s="39">
        <f t="shared" si="26"/>
        <v>34</v>
      </c>
      <c r="P229" s="39">
        <f t="shared" si="27"/>
        <v>0</v>
      </c>
    </row>
    <row r="230" spans="2:16" x14ac:dyDescent="0.55000000000000004">
      <c r="B230" s="39" t="s">
        <v>13</v>
      </c>
      <c r="C230" s="39" t="s">
        <v>40</v>
      </c>
      <c r="D230" s="39" t="s">
        <v>24</v>
      </c>
      <c r="E230" s="39" t="s">
        <v>880</v>
      </c>
      <c r="F230" s="39" t="s">
        <v>15</v>
      </c>
      <c r="G230" s="40" t="s">
        <v>25</v>
      </c>
      <c r="H230" s="39" t="s">
        <v>879</v>
      </c>
      <c r="I230" s="39">
        <v>43</v>
      </c>
      <c r="J230" s="39" t="str">
        <f t="shared" si="21"/>
        <v>2 - A émettre</v>
      </c>
      <c r="K230" s="39" t="str">
        <f t="shared" si="22"/>
        <v>2 - A émettre</v>
      </c>
      <c r="L230" s="39" t="str">
        <f t="shared" si="23"/>
        <v>0.8</v>
      </c>
      <c r="M230" s="39" t="str">
        <f t="shared" si="24"/>
        <v>0.8</v>
      </c>
      <c r="N230" s="39">
        <f t="shared" si="25"/>
        <v>43</v>
      </c>
      <c r="O230" s="39">
        <f t="shared" si="26"/>
        <v>43</v>
      </c>
      <c r="P230" s="39">
        <f t="shared" si="27"/>
        <v>0</v>
      </c>
    </row>
    <row r="231" spans="2:16" ht="21" x14ac:dyDescent="0.55000000000000004">
      <c r="B231" s="35" t="s">
        <v>5</v>
      </c>
      <c r="C231" s="35" t="s">
        <v>881</v>
      </c>
      <c r="D231" s="35" t="s">
        <v>21</v>
      </c>
      <c r="E231" s="35" t="s">
        <v>882</v>
      </c>
      <c r="F231" s="35" t="s">
        <v>475</v>
      </c>
      <c r="G231" s="36" t="s">
        <v>586</v>
      </c>
      <c r="H231" s="35"/>
      <c r="I231" s="35" t="s">
        <v>477</v>
      </c>
      <c r="J231" s="35" t="str">
        <f t="shared" si="21"/>
        <v>2 - A émettre</v>
      </c>
      <c r="K231" s="35" t="str">
        <f t="shared" si="22"/>
        <v>5 - No follow</v>
      </c>
      <c r="L231" s="35" t="str">
        <f t="shared" si="23"/>
        <v>0.4</v>
      </c>
      <c r="M231" s="35" t="str">
        <f t="shared" si="24"/>
        <v>0</v>
      </c>
      <c r="N231" s="35" t="str">
        <f t="shared" si="25"/>
        <v>50</v>
      </c>
      <c r="O231" s="35" t="str">
        <f t="shared" si="26"/>
        <v>0</v>
      </c>
      <c r="P231" s="35">
        <f t="shared" si="27"/>
        <v>50</v>
      </c>
    </row>
    <row r="232" spans="2:16" x14ac:dyDescent="0.55000000000000004">
      <c r="B232" s="39" t="s">
        <v>13</v>
      </c>
      <c r="C232" s="39" t="s">
        <v>883</v>
      </c>
      <c r="D232" s="39" t="s">
        <v>39</v>
      </c>
      <c r="E232" s="39" t="s">
        <v>884</v>
      </c>
      <c r="F232" s="39" t="s">
        <v>484</v>
      </c>
      <c r="G232" s="40">
        <v>0</v>
      </c>
      <c r="H232" s="39"/>
      <c r="I232" s="39">
        <v>0</v>
      </c>
      <c r="J232" s="39" t="str">
        <f t="shared" si="21"/>
        <v>5 - No follow</v>
      </c>
      <c r="K232" s="39" t="str">
        <f t="shared" si="22"/>
        <v>5 - No follow</v>
      </c>
      <c r="L232" s="39">
        <f t="shared" si="23"/>
        <v>0</v>
      </c>
      <c r="M232" s="39">
        <f t="shared" si="24"/>
        <v>0</v>
      </c>
      <c r="N232" s="39">
        <f t="shared" si="25"/>
        <v>0</v>
      </c>
      <c r="O232" s="39">
        <f t="shared" si="26"/>
        <v>0</v>
      </c>
      <c r="P232" s="39">
        <f t="shared" si="27"/>
        <v>0</v>
      </c>
    </row>
    <row r="233" spans="2:16" x14ac:dyDescent="0.55000000000000004">
      <c r="B233" s="37" t="s">
        <v>17</v>
      </c>
      <c r="C233" s="37" t="s">
        <v>883</v>
      </c>
      <c r="D233" s="37" t="s">
        <v>39</v>
      </c>
      <c r="E233" s="37" t="s">
        <v>884</v>
      </c>
      <c r="F233" s="37" t="s">
        <v>10</v>
      </c>
      <c r="G233" s="38" t="s">
        <v>27</v>
      </c>
      <c r="H233" s="37"/>
      <c r="I233" s="37">
        <v>30</v>
      </c>
      <c r="J233" s="37" t="str">
        <f t="shared" si="21"/>
        <v>3 - Emise</v>
      </c>
      <c r="K233" s="37" t="str">
        <f t="shared" si="22"/>
        <v>3 - Emise</v>
      </c>
      <c r="L233" s="37" t="str">
        <f t="shared" si="23"/>
        <v>0.4</v>
      </c>
      <c r="M233" s="37" t="str">
        <f t="shared" si="24"/>
        <v>0.4</v>
      </c>
      <c r="N233" s="37">
        <f t="shared" si="25"/>
        <v>30</v>
      </c>
      <c r="O233" s="37">
        <f t="shared" si="26"/>
        <v>30</v>
      </c>
      <c r="P233" s="37">
        <f t="shared" si="27"/>
        <v>0</v>
      </c>
    </row>
    <row r="234" spans="2:16" ht="21" x14ac:dyDescent="0.55000000000000004">
      <c r="B234" s="35" t="s">
        <v>5</v>
      </c>
      <c r="C234" s="35" t="s">
        <v>885</v>
      </c>
      <c r="D234" s="35" t="s">
        <v>21</v>
      </c>
      <c r="E234" s="35" t="s">
        <v>886</v>
      </c>
      <c r="F234" s="35" t="s">
        <v>629</v>
      </c>
      <c r="G234" s="36" t="s">
        <v>19</v>
      </c>
      <c r="H234" s="35"/>
      <c r="I234" s="35" t="s">
        <v>524</v>
      </c>
      <c r="J234" s="35" t="str">
        <f t="shared" si="21"/>
        <v>0 - A qualifier</v>
      </c>
      <c r="K234" s="35" t="str">
        <f t="shared" si="22"/>
        <v>1 - Qualifiée</v>
      </c>
      <c r="L234" s="35" t="str">
        <f t="shared" si="23"/>
        <v>0.2</v>
      </c>
      <c r="M234" s="35" t="str">
        <f t="shared" si="24"/>
        <v>0.2</v>
      </c>
      <c r="N234" s="35" t="str">
        <f t="shared" si="25"/>
        <v>60</v>
      </c>
      <c r="O234" s="35" t="str">
        <f t="shared" si="26"/>
        <v>12</v>
      </c>
      <c r="P234" s="35">
        <f t="shared" si="27"/>
        <v>48</v>
      </c>
    </row>
    <row r="235" spans="2:16" x14ac:dyDescent="0.55000000000000004">
      <c r="B235" s="35" t="s">
        <v>5</v>
      </c>
      <c r="C235" s="35" t="s">
        <v>887</v>
      </c>
      <c r="D235" s="35" t="s">
        <v>39</v>
      </c>
      <c r="E235" s="35" t="s">
        <v>888</v>
      </c>
      <c r="F235" s="35" t="s">
        <v>12</v>
      </c>
      <c r="G235" s="36">
        <v>1</v>
      </c>
      <c r="H235" s="35" t="s">
        <v>889</v>
      </c>
      <c r="I235" s="35" t="s">
        <v>890</v>
      </c>
      <c r="J235" s="35" t="str">
        <f t="shared" si="21"/>
        <v>4 - Gagnée</v>
      </c>
      <c r="K235" s="35" t="str">
        <f t="shared" si="22"/>
        <v>4 - Gagnée</v>
      </c>
      <c r="L235" s="35">
        <f t="shared" si="23"/>
        <v>1</v>
      </c>
      <c r="M235" s="35">
        <f t="shared" si="24"/>
        <v>1</v>
      </c>
      <c r="N235" s="35" t="str">
        <f t="shared" si="25"/>
        <v>356</v>
      </c>
      <c r="O235" s="35" t="str">
        <f t="shared" si="26"/>
        <v>436</v>
      </c>
      <c r="P235" s="35">
        <f t="shared" si="27"/>
        <v>-80</v>
      </c>
    </row>
    <row r="236" spans="2:16" ht="21" x14ac:dyDescent="0.55000000000000004">
      <c r="B236" s="35" t="s">
        <v>5</v>
      </c>
      <c r="C236" s="35" t="s">
        <v>891</v>
      </c>
      <c r="D236" s="35" t="s">
        <v>6</v>
      </c>
      <c r="E236" s="35" t="s">
        <v>860</v>
      </c>
      <c r="F236" s="35" t="s">
        <v>565</v>
      </c>
      <c r="G236" s="36" t="s">
        <v>586</v>
      </c>
      <c r="H236" s="35"/>
      <c r="I236" s="35" t="s">
        <v>477</v>
      </c>
      <c r="J236" s="35" t="str">
        <f t="shared" si="21"/>
        <v>3 - Emise</v>
      </c>
      <c r="K236" s="35" t="str">
        <f t="shared" si="22"/>
        <v>5 - No follow</v>
      </c>
      <c r="L236" s="35" t="str">
        <f t="shared" si="23"/>
        <v>0.4</v>
      </c>
      <c r="M236" s="35" t="str">
        <f t="shared" si="24"/>
        <v>0</v>
      </c>
      <c r="N236" s="35" t="str">
        <f t="shared" si="25"/>
        <v>50</v>
      </c>
      <c r="O236" s="35" t="str">
        <f t="shared" si="26"/>
        <v>0</v>
      </c>
      <c r="P236" s="35">
        <f t="shared" si="27"/>
        <v>50</v>
      </c>
    </row>
    <row r="237" spans="2:16" ht="21" x14ac:dyDescent="0.55000000000000004">
      <c r="B237" s="35" t="s">
        <v>5</v>
      </c>
      <c r="C237" s="35" t="s">
        <v>892</v>
      </c>
      <c r="D237" s="35" t="s">
        <v>30</v>
      </c>
      <c r="E237" s="35" t="s">
        <v>893</v>
      </c>
      <c r="F237" s="35" t="s">
        <v>565</v>
      </c>
      <c r="G237" s="36" t="s">
        <v>527</v>
      </c>
      <c r="H237" s="35"/>
      <c r="I237" s="35" t="s">
        <v>894</v>
      </c>
      <c r="J237" s="35" t="str">
        <f t="shared" si="21"/>
        <v>3 - Emise</v>
      </c>
      <c r="K237" s="35" t="str">
        <f t="shared" si="22"/>
        <v>5 - No follow</v>
      </c>
      <c r="L237" s="35" t="str">
        <f t="shared" si="23"/>
        <v>0.2</v>
      </c>
      <c r="M237" s="35" t="str">
        <f t="shared" si="24"/>
        <v>0</v>
      </c>
      <c r="N237" s="35" t="str">
        <f t="shared" si="25"/>
        <v>132</v>
      </c>
      <c r="O237" s="35" t="str">
        <f t="shared" si="26"/>
        <v>0</v>
      </c>
      <c r="P237" s="35">
        <f t="shared" si="27"/>
        <v>132</v>
      </c>
    </row>
    <row r="238" spans="2:16" x14ac:dyDescent="0.55000000000000004">
      <c r="B238" s="35" t="s">
        <v>5</v>
      </c>
      <c r="C238" s="35" t="s">
        <v>895</v>
      </c>
      <c r="D238" s="35" t="s">
        <v>6</v>
      </c>
      <c r="E238" s="35" t="s">
        <v>896</v>
      </c>
      <c r="F238" s="35" t="s">
        <v>7</v>
      </c>
      <c r="G238" s="36">
        <v>0</v>
      </c>
      <c r="H238" s="35"/>
      <c r="I238" s="35" t="s">
        <v>477</v>
      </c>
      <c r="J238" s="35" t="str">
        <f t="shared" si="21"/>
        <v>7 - Perdue</v>
      </c>
      <c r="K238" s="35" t="str">
        <f t="shared" si="22"/>
        <v>7 - Perdue</v>
      </c>
      <c r="L238" s="35">
        <f t="shared" si="23"/>
        <v>0</v>
      </c>
      <c r="M238" s="35">
        <f t="shared" si="24"/>
        <v>0</v>
      </c>
      <c r="N238" s="35" t="str">
        <f t="shared" si="25"/>
        <v>50</v>
      </c>
      <c r="O238" s="35" t="str">
        <f t="shared" si="26"/>
        <v>0</v>
      </c>
      <c r="P238" s="35">
        <f t="shared" si="27"/>
        <v>50</v>
      </c>
    </row>
    <row r="239" spans="2:16" ht="21" x14ac:dyDescent="0.55000000000000004">
      <c r="B239" s="35" t="s">
        <v>5</v>
      </c>
      <c r="C239" s="35" t="s">
        <v>897</v>
      </c>
      <c r="D239" s="35" t="s">
        <v>39</v>
      </c>
      <c r="E239" s="35" t="s">
        <v>898</v>
      </c>
      <c r="F239" s="35" t="s">
        <v>553</v>
      </c>
      <c r="G239" s="36" t="s">
        <v>19</v>
      </c>
      <c r="H239" s="35"/>
      <c r="I239" s="35" t="s">
        <v>899</v>
      </c>
      <c r="J239" s="35" t="str">
        <f t="shared" si="21"/>
        <v>2 - A émettre</v>
      </c>
      <c r="K239" s="35" t="str">
        <f t="shared" si="22"/>
        <v>3 - Emise</v>
      </c>
      <c r="L239" s="35" t="str">
        <f t="shared" si="23"/>
        <v>0.2</v>
      </c>
      <c r="M239" s="35" t="str">
        <f t="shared" si="24"/>
        <v>0.2</v>
      </c>
      <c r="N239" s="35" t="str">
        <f t="shared" si="25"/>
        <v>200</v>
      </c>
      <c r="O239" s="35" t="str">
        <f t="shared" si="26"/>
        <v>40</v>
      </c>
      <c r="P239" s="35">
        <f t="shared" si="27"/>
        <v>160</v>
      </c>
    </row>
    <row r="240" spans="2:16" x14ac:dyDescent="0.55000000000000004">
      <c r="B240" s="35" t="s">
        <v>5</v>
      </c>
      <c r="C240" s="35" t="s">
        <v>900</v>
      </c>
      <c r="D240" s="35" t="s">
        <v>21</v>
      </c>
      <c r="E240" s="35" t="s">
        <v>901</v>
      </c>
      <c r="F240" s="35" t="s">
        <v>10</v>
      </c>
      <c r="G240" s="36" t="s">
        <v>19</v>
      </c>
      <c r="H240" s="35"/>
      <c r="I240" s="35" t="s">
        <v>597</v>
      </c>
      <c r="J240" s="35" t="str">
        <f t="shared" si="21"/>
        <v>3 - Emise</v>
      </c>
      <c r="K240" s="35" t="str">
        <f t="shared" si="22"/>
        <v>3 - Emise</v>
      </c>
      <c r="L240" s="35" t="str">
        <f t="shared" si="23"/>
        <v>0.2</v>
      </c>
      <c r="M240" s="35" t="str">
        <f t="shared" si="24"/>
        <v>0.2</v>
      </c>
      <c r="N240" s="35" t="str">
        <f t="shared" si="25"/>
        <v>15</v>
      </c>
      <c r="O240" s="35" t="str">
        <f t="shared" si="26"/>
        <v>3</v>
      </c>
      <c r="P240" s="35">
        <f t="shared" si="27"/>
        <v>12</v>
      </c>
    </row>
    <row r="241" spans="2:16" x14ac:dyDescent="0.55000000000000004">
      <c r="B241" s="35" t="s">
        <v>5</v>
      </c>
      <c r="C241" s="35" t="s">
        <v>902</v>
      </c>
      <c r="D241" s="35" t="s">
        <v>6</v>
      </c>
      <c r="E241" s="35" t="s">
        <v>903</v>
      </c>
      <c r="F241" s="35" t="s">
        <v>18</v>
      </c>
      <c r="G241" s="36" t="s">
        <v>27</v>
      </c>
      <c r="H241" s="35"/>
      <c r="I241" s="35" t="s">
        <v>904</v>
      </c>
      <c r="J241" s="35" t="str">
        <f t="shared" si="21"/>
        <v>0 - A qualifier</v>
      </c>
      <c r="K241" s="35" t="str">
        <f t="shared" si="22"/>
        <v>0 - A qualifier</v>
      </c>
      <c r="L241" s="35" t="str">
        <f t="shared" si="23"/>
        <v>0.4</v>
      </c>
      <c r="M241" s="35" t="str">
        <f t="shared" si="24"/>
        <v>0.4</v>
      </c>
      <c r="N241" s="35" t="str">
        <f t="shared" si="25"/>
        <v>120</v>
      </c>
      <c r="O241" s="35" t="str">
        <f t="shared" si="26"/>
        <v>48</v>
      </c>
      <c r="P241" s="35">
        <f t="shared" si="27"/>
        <v>72</v>
      </c>
    </row>
    <row r="242" spans="2:16" ht="21" x14ac:dyDescent="0.55000000000000004">
      <c r="B242" s="35" t="s">
        <v>5</v>
      </c>
      <c r="C242" s="35" t="s">
        <v>902</v>
      </c>
      <c r="D242" s="35" t="s">
        <v>6</v>
      </c>
      <c r="E242" s="35" t="s">
        <v>905</v>
      </c>
      <c r="F242" s="35" t="s">
        <v>10</v>
      </c>
      <c r="G242" s="36" t="s">
        <v>16</v>
      </c>
      <c r="H242" s="35" t="s">
        <v>906</v>
      </c>
      <c r="I242" s="35" t="s">
        <v>907</v>
      </c>
      <c r="J242" s="35" t="str">
        <f t="shared" si="21"/>
        <v>3 - Emise</v>
      </c>
      <c r="K242" s="35" t="str">
        <f t="shared" si="22"/>
        <v>3 - Emise</v>
      </c>
      <c r="L242" s="35" t="str">
        <f t="shared" si="23"/>
        <v>0.6</v>
      </c>
      <c r="M242" s="35" t="str">
        <f t="shared" si="24"/>
        <v>0.6</v>
      </c>
      <c r="N242" s="35" t="str">
        <f t="shared" si="25"/>
        <v>30</v>
      </c>
      <c r="O242" s="35" t="str">
        <f t="shared" si="26"/>
        <v>18</v>
      </c>
      <c r="P242" s="35">
        <f t="shared" si="27"/>
        <v>12</v>
      </c>
    </row>
    <row r="243" spans="2:16" ht="21" x14ac:dyDescent="0.55000000000000004">
      <c r="B243" s="35" t="s">
        <v>5</v>
      </c>
      <c r="C243" s="35" t="s">
        <v>908</v>
      </c>
      <c r="D243" s="35" t="s">
        <v>580</v>
      </c>
      <c r="E243" s="35" t="s">
        <v>909</v>
      </c>
      <c r="F243" s="35" t="s">
        <v>576</v>
      </c>
      <c r="G243" s="36">
        <v>0</v>
      </c>
      <c r="H243" s="35"/>
      <c r="I243" s="35" t="s">
        <v>57</v>
      </c>
      <c r="J243" s="35" t="str">
        <f t="shared" si="21"/>
        <v>0 - A qualifier</v>
      </c>
      <c r="K243" s="35" t="str">
        <f t="shared" si="22"/>
        <v>5 - No follow</v>
      </c>
      <c r="L243" s="35">
        <f t="shared" si="23"/>
        <v>0</v>
      </c>
      <c r="M243" s="35">
        <f t="shared" si="24"/>
        <v>0</v>
      </c>
      <c r="N243" s="35" t="str">
        <f t="shared" si="25"/>
        <v>20</v>
      </c>
      <c r="O243" s="35" t="str">
        <f t="shared" si="26"/>
        <v>0</v>
      </c>
      <c r="P243" s="35">
        <f t="shared" si="27"/>
        <v>20</v>
      </c>
    </row>
    <row r="244" spans="2:16" x14ac:dyDescent="0.55000000000000004">
      <c r="B244" s="35" t="s">
        <v>5</v>
      </c>
      <c r="C244" s="35" t="s">
        <v>908</v>
      </c>
      <c r="D244" s="35" t="s">
        <v>9</v>
      </c>
      <c r="E244" s="35" t="s">
        <v>910</v>
      </c>
      <c r="F244" s="35" t="s">
        <v>484</v>
      </c>
      <c r="G244" s="36">
        <v>0</v>
      </c>
      <c r="H244" s="35"/>
      <c r="I244" s="35" t="s">
        <v>57</v>
      </c>
      <c r="J244" s="35" t="str">
        <f t="shared" si="21"/>
        <v>5 - No follow</v>
      </c>
      <c r="K244" s="35" t="str">
        <f t="shared" si="22"/>
        <v>5 - No follow</v>
      </c>
      <c r="L244" s="35">
        <f t="shared" si="23"/>
        <v>0</v>
      </c>
      <c r="M244" s="35">
        <f t="shared" si="24"/>
        <v>0</v>
      </c>
      <c r="N244" s="35" t="str">
        <f t="shared" si="25"/>
        <v>20</v>
      </c>
      <c r="O244" s="35" t="str">
        <f t="shared" si="26"/>
        <v>0</v>
      </c>
      <c r="P244" s="35">
        <f t="shared" si="27"/>
        <v>20</v>
      </c>
    </row>
    <row r="245" spans="2:16" x14ac:dyDescent="0.55000000000000004">
      <c r="B245" s="35" t="s">
        <v>5</v>
      </c>
      <c r="C245" s="35" t="s">
        <v>911</v>
      </c>
      <c r="D245" s="35" t="s">
        <v>9</v>
      </c>
      <c r="E245" s="35" t="s">
        <v>912</v>
      </c>
      <c r="F245" s="35" t="s">
        <v>12</v>
      </c>
      <c r="G245" s="36">
        <v>1</v>
      </c>
      <c r="H245" s="35" t="s">
        <v>913</v>
      </c>
      <c r="I245" s="35" t="s">
        <v>914</v>
      </c>
      <c r="J245" s="35" t="str">
        <f t="shared" si="21"/>
        <v>4 - Gagnée</v>
      </c>
      <c r="K245" s="35" t="str">
        <f t="shared" si="22"/>
        <v>4 - Gagnée</v>
      </c>
      <c r="L245" s="35">
        <f t="shared" si="23"/>
        <v>1</v>
      </c>
      <c r="M245" s="35">
        <f t="shared" si="24"/>
        <v>1</v>
      </c>
      <c r="N245" s="35" t="str">
        <f t="shared" si="25"/>
        <v>51.92</v>
      </c>
      <c r="O245" s="35" t="str">
        <f t="shared" si="26"/>
        <v>52</v>
      </c>
      <c r="P245" s="35">
        <f t="shared" si="27"/>
        <v>-7.9999999999998295E-2</v>
      </c>
    </row>
    <row r="246" spans="2:16" ht="21" x14ac:dyDescent="0.55000000000000004">
      <c r="B246" s="35" t="s">
        <v>5</v>
      </c>
      <c r="C246" s="35" t="s">
        <v>915</v>
      </c>
      <c r="D246" s="35" t="s">
        <v>580</v>
      </c>
      <c r="E246" s="35" t="s">
        <v>916</v>
      </c>
      <c r="F246" s="35" t="s">
        <v>484</v>
      </c>
      <c r="G246" s="36">
        <v>0</v>
      </c>
      <c r="H246" s="35"/>
      <c r="I246" s="35" t="s">
        <v>57</v>
      </c>
      <c r="J246" s="35" t="str">
        <f t="shared" si="21"/>
        <v>5 - No follow</v>
      </c>
      <c r="K246" s="35" t="str">
        <f t="shared" si="22"/>
        <v>5 - No follow</v>
      </c>
      <c r="L246" s="35">
        <f t="shared" si="23"/>
        <v>0</v>
      </c>
      <c r="M246" s="35">
        <f t="shared" si="24"/>
        <v>0</v>
      </c>
      <c r="N246" s="35" t="str">
        <f t="shared" si="25"/>
        <v>20</v>
      </c>
      <c r="O246" s="35" t="str">
        <f t="shared" si="26"/>
        <v>0</v>
      </c>
      <c r="P246" s="35">
        <f t="shared" si="27"/>
        <v>20</v>
      </c>
    </row>
    <row r="247" spans="2:16" ht="21" x14ac:dyDescent="0.55000000000000004">
      <c r="B247" s="35" t="s">
        <v>5</v>
      </c>
      <c r="C247" s="35" t="s">
        <v>917</v>
      </c>
      <c r="D247" s="35" t="s">
        <v>9</v>
      </c>
      <c r="E247" s="35" t="s">
        <v>918</v>
      </c>
      <c r="F247" s="35" t="s">
        <v>600</v>
      </c>
      <c r="G247" s="36" t="s">
        <v>527</v>
      </c>
      <c r="H247" s="35"/>
      <c r="I247" s="35" t="s">
        <v>57</v>
      </c>
      <c r="J247" s="35" t="str">
        <f t="shared" si="21"/>
        <v>1 - Qualifiée</v>
      </c>
      <c r="K247" s="35" t="str">
        <f t="shared" si="22"/>
        <v>5 - No follow</v>
      </c>
      <c r="L247" s="35" t="str">
        <f t="shared" si="23"/>
        <v>0.2</v>
      </c>
      <c r="M247" s="35" t="str">
        <f t="shared" si="24"/>
        <v>0</v>
      </c>
      <c r="N247" s="35" t="str">
        <f t="shared" si="25"/>
        <v>20</v>
      </c>
      <c r="O247" s="35" t="str">
        <f t="shared" si="26"/>
        <v>0</v>
      </c>
      <c r="P247" s="35">
        <f t="shared" si="27"/>
        <v>20</v>
      </c>
    </row>
    <row r="248" spans="2:16" x14ac:dyDescent="0.55000000000000004">
      <c r="B248" s="35" t="s">
        <v>5</v>
      </c>
      <c r="C248" s="35" t="s">
        <v>919</v>
      </c>
      <c r="D248" s="35" t="s">
        <v>9</v>
      </c>
      <c r="E248" s="35" t="s">
        <v>920</v>
      </c>
      <c r="F248" s="35" t="s">
        <v>12</v>
      </c>
      <c r="G248" s="36">
        <v>1</v>
      </c>
      <c r="H248" s="35" t="s">
        <v>921</v>
      </c>
      <c r="I248" s="35" t="s">
        <v>922</v>
      </c>
      <c r="J248" s="35" t="str">
        <f t="shared" si="21"/>
        <v>4 - Gagnée</v>
      </c>
      <c r="K248" s="35" t="str">
        <f t="shared" si="22"/>
        <v>4 - Gagnée</v>
      </c>
      <c r="L248" s="35">
        <f t="shared" si="23"/>
        <v>1</v>
      </c>
      <c r="M248" s="35">
        <f t="shared" si="24"/>
        <v>1</v>
      </c>
      <c r="N248" s="35" t="str">
        <f t="shared" si="25"/>
        <v>118.5</v>
      </c>
      <c r="O248" s="35" t="str">
        <f t="shared" si="26"/>
        <v>119</v>
      </c>
      <c r="P248" s="35">
        <f t="shared" si="27"/>
        <v>-0.5</v>
      </c>
    </row>
    <row r="249" spans="2:16" x14ac:dyDescent="0.55000000000000004">
      <c r="B249" s="39" t="s">
        <v>13</v>
      </c>
      <c r="C249" s="39" t="s">
        <v>923</v>
      </c>
      <c r="D249" s="39" t="s">
        <v>30</v>
      </c>
      <c r="E249" s="39" t="s">
        <v>924</v>
      </c>
      <c r="F249" s="39" t="s">
        <v>484</v>
      </c>
      <c r="G249" s="40">
        <v>0</v>
      </c>
      <c r="H249" s="39"/>
      <c r="I249" s="39">
        <v>0</v>
      </c>
      <c r="J249" s="39" t="str">
        <f t="shared" si="21"/>
        <v>5 - No follow</v>
      </c>
      <c r="K249" s="39" t="str">
        <f t="shared" si="22"/>
        <v>5 - No follow</v>
      </c>
      <c r="L249" s="39">
        <f t="shared" si="23"/>
        <v>0</v>
      </c>
      <c r="M249" s="39">
        <f t="shared" si="24"/>
        <v>0</v>
      </c>
      <c r="N249" s="39">
        <f t="shared" si="25"/>
        <v>0</v>
      </c>
      <c r="O249" s="39">
        <f t="shared" si="26"/>
        <v>0</v>
      </c>
      <c r="P249" s="39">
        <f t="shared" si="27"/>
        <v>0</v>
      </c>
    </row>
    <row r="250" spans="2:16" x14ac:dyDescent="0.55000000000000004">
      <c r="B250" s="39" t="s">
        <v>13</v>
      </c>
      <c r="C250" s="39" t="s">
        <v>923</v>
      </c>
      <c r="D250" s="39" t="s">
        <v>30</v>
      </c>
      <c r="E250" s="39" t="s">
        <v>925</v>
      </c>
      <c r="F250" s="39" t="s">
        <v>484</v>
      </c>
      <c r="G250" s="40">
        <v>0</v>
      </c>
      <c r="H250" s="39"/>
      <c r="I250" s="39">
        <v>0</v>
      </c>
      <c r="J250" s="39" t="str">
        <f t="shared" si="21"/>
        <v>5 - No follow</v>
      </c>
      <c r="K250" s="39" t="str">
        <f t="shared" si="22"/>
        <v>5 - No follow</v>
      </c>
      <c r="L250" s="39">
        <f t="shared" si="23"/>
        <v>0</v>
      </c>
      <c r="M250" s="39">
        <f t="shared" si="24"/>
        <v>0</v>
      </c>
      <c r="N250" s="39">
        <f t="shared" si="25"/>
        <v>0</v>
      </c>
      <c r="O250" s="39">
        <f t="shared" si="26"/>
        <v>0</v>
      </c>
      <c r="P250" s="39">
        <f t="shared" si="27"/>
        <v>0</v>
      </c>
    </row>
    <row r="251" spans="2:16" x14ac:dyDescent="0.55000000000000004">
      <c r="B251" s="35" t="s">
        <v>5</v>
      </c>
      <c r="C251" s="35" t="s">
        <v>923</v>
      </c>
      <c r="D251" s="35" t="s">
        <v>9</v>
      </c>
      <c r="E251" s="35" t="s">
        <v>926</v>
      </c>
      <c r="F251" s="35" t="s">
        <v>18</v>
      </c>
      <c r="G251" s="36" t="s">
        <v>19</v>
      </c>
      <c r="H251" s="35"/>
      <c r="I251" s="35" t="s">
        <v>743</v>
      </c>
      <c r="J251" s="35" t="str">
        <f t="shared" si="21"/>
        <v>0 - A qualifier</v>
      </c>
      <c r="K251" s="35" t="str">
        <f t="shared" si="22"/>
        <v>0 - A qualifier</v>
      </c>
      <c r="L251" s="35" t="str">
        <f t="shared" si="23"/>
        <v>0.2</v>
      </c>
      <c r="M251" s="35" t="str">
        <f t="shared" si="24"/>
        <v>0.2</v>
      </c>
      <c r="N251" s="35" t="str">
        <f t="shared" si="25"/>
        <v>20</v>
      </c>
      <c r="O251" s="35" t="str">
        <f t="shared" si="26"/>
        <v>4</v>
      </c>
      <c r="P251" s="35">
        <f t="shared" si="27"/>
        <v>16</v>
      </c>
    </row>
    <row r="252" spans="2:16" x14ac:dyDescent="0.55000000000000004">
      <c r="B252" s="35" t="s">
        <v>5</v>
      </c>
      <c r="C252" s="35" t="s">
        <v>923</v>
      </c>
      <c r="D252" s="35" t="s">
        <v>9</v>
      </c>
      <c r="E252" s="35" t="s">
        <v>927</v>
      </c>
      <c r="F252" s="35" t="s">
        <v>484</v>
      </c>
      <c r="G252" s="36">
        <v>0</v>
      </c>
      <c r="H252" s="35"/>
      <c r="I252" s="35" t="s">
        <v>477</v>
      </c>
      <c r="J252" s="35" t="str">
        <f t="shared" si="21"/>
        <v>5 - No follow</v>
      </c>
      <c r="K252" s="35" t="str">
        <f t="shared" si="22"/>
        <v>5 - No follow</v>
      </c>
      <c r="L252" s="35">
        <f t="shared" si="23"/>
        <v>0</v>
      </c>
      <c r="M252" s="35">
        <f t="shared" si="24"/>
        <v>0</v>
      </c>
      <c r="N252" s="35" t="str">
        <f t="shared" si="25"/>
        <v>50</v>
      </c>
      <c r="O252" s="35" t="str">
        <f t="shared" si="26"/>
        <v>0</v>
      </c>
      <c r="P252" s="35">
        <f t="shared" si="27"/>
        <v>50</v>
      </c>
    </row>
    <row r="253" spans="2:16" x14ac:dyDescent="0.55000000000000004">
      <c r="B253" s="37" t="s">
        <v>17</v>
      </c>
      <c r="C253" s="37" t="s">
        <v>923</v>
      </c>
      <c r="D253" s="37" t="s">
        <v>30</v>
      </c>
      <c r="E253" s="37" t="s">
        <v>924</v>
      </c>
      <c r="F253" s="37" t="s">
        <v>15</v>
      </c>
      <c r="G253" s="38" t="s">
        <v>27</v>
      </c>
      <c r="H253" s="37"/>
      <c r="I253" s="37">
        <v>0</v>
      </c>
      <c r="J253" s="37" t="str">
        <f t="shared" si="21"/>
        <v>2 - A émettre</v>
      </c>
      <c r="K253" s="37" t="str">
        <f t="shared" si="22"/>
        <v>2 - A émettre</v>
      </c>
      <c r="L253" s="37" t="str">
        <f t="shared" si="23"/>
        <v>0.4</v>
      </c>
      <c r="M253" s="37" t="str">
        <f t="shared" si="24"/>
        <v>0.4</v>
      </c>
      <c r="N253" s="37">
        <f t="shared" si="25"/>
        <v>0</v>
      </c>
      <c r="O253" s="37">
        <f t="shared" si="26"/>
        <v>0</v>
      </c>
      <c r="P253" s="37">
        <f t="shared" si="27"/>
        <v>0</v>
      </c>
    </row>
    <row r="254" spans="2:16" x14ac:dyDescent="0.55000000000000004">
      <c r="B254" s="37" t="s">
        <v>17</v>
      </c>
      <c r="C254" s="37" t="s">
        <v>923</v>
      </c>
      <c r="D254" s="37" t="s">
        <v>30</v>
      </c>
      <c r="E254" s="37" t="s">
        <v>925</v>
      </c>
      <c r="F254" s="37" t="s">
        <v>513</v>
      </c>
      <c r="G254" s="38">
        <v>0</v>
      </c>
      <c r="H254" s="37"/>
      <c r="I254" s="37">
        <v>18</v>
      </c>
      <c r="J254" s="37" t="str">
        <f t="shared" si="21"/>
        <v>6 - En sommeil</v>
      </c>
      <c r="K254" s="37" t="str">
        <f t="shared" si="22"/>
        <v>6 - En sommeil</v>
      </c>
      <c r="L254" s="37">
        <f t="shared" si="23"/>
        <v>0</v>
      </c>
      <c r="M254" s="37">
        <f t="shared" si="24"/>
        <v>0</v>
      </c>
      <c r="N254" s="37">
        <f t="shared" si="25"/>
        <v>18</v>
      </c>
      <c r="O254" s="37">
        <f t="shared" si="26"/>
        <v>18</v>
      </c>
      <c r="P254" s="37">
        <f t="shared" si="27"/>
        <v>0</v>
      </c>
    </row>
    <row r="255" spans="2:16" x14ac:dyDescent="0.55000000000000004">
      <c r="B255" s="35" t="s">
        <v>5</v>
      </c>
      <c r="C255" s="35" t="s">
        <v>158</v>
      </c>
      <c r="D255" s="35" t="s">
        <v>30</v>
      </c>
      <c r="E255" s="35" t="s">
        <v>928</v>
      </c>
      <c r="F255" s="35" t="s">
        <v>7</v>
      </c>
      <c r="G255" s="36">
        <v>0</v>
      </c>
      <c r="H255" s="35"/>
      <c r="I255" s="35" t="s">
        <v>573</v>
      </c>
      <c r="J255" s="35" t="str">
        <f t="shared" si="21"/>
        <v>7 - Perdue</v>
      </c>
      <c r="K255" s="35" t="str">
        <f t="shared" si="22"/>
        <v>7 - Perdue</v>
      </c>
      <c r="L255" s="35">
        <f t="shared" si="23"/>
        <v>0</v>
      </c>
      <c r="M255" s="35">
        <f t="shared" si="24"/>
        <v>0</v>
      </c>
      <c r="N255" s="35" t="str">
        <f t="shared" si="25"/>
        <v>70</v>
      </c>
      <c r="O255" s="35" t="str">
        <f t="shared" si="26"/>
        <v>0</v>
      </c>
      <c r="P255" s="35">
        <f t="shared" si="27"/>
        <v>70</v>
      </c>
    </row>
    <row r="256" spans="2:16" x14ac:dyDescent="0.55000000000000004">
      <c r="B256" s="35" t="s">
        <v>5</v>
      </c>
      <c r="C256" s="35" t="s">
        <v>158</v>
      </c>
      <c r="D256" s="35" t="s">
        <v>9</v>
      </c>
      <c r="E256" s="35" t="s">
        <v>159</v>
      </c>
      <c r="F256" s="35" t="s">
        <v>12</v>
      </c>
      <c r="G256" s="36">
        <v>1</v>
      </c>
      <c r="H256" s="35" t="s">
        <v>160</v>
      </c>
      <c r="I256" s="35" t="s">
        <v>161</v>
      </c>
      <c r="J256" s="35" t="str">
        <f t="shared" si="21"/>
        <v>4 - Gagnée</v>
      </c>
      <c r="K256" s="35" t="str">
        <f t="shared" si="22"/>
        <v>4 - Gagnée</v>
      </c>
      <c r="L256" s="35">
        <f t="shared" si="23"/>
        <v>1</v>
      </c>
      <c r="M256" s="35">
        <f t="shared" si="24"/>
        <v>1</v>
      </c>
      <c r="N256" s="35" t="str">
        <f t="shared" si="25"/>
        <v>39</v>
      </c>
      <c r="O256" s="35" t="str">
        <f t="shared" si="26"/>
        <v>169</v>
      </c>
      <c r="P256" s="35">
        <f t="shared" si="27"/>
        <v>-130</v>
      </c>
    </row>
    <row r="257" spans="2:16" x14ac:dyDescent="0.55000000000000004">
      <c r="B257" s="39" t="s">
        <v>13</v>
      </c>
      <c r="C257" s="39" t="s">
        <v>158</v>
      </c>
      <c r="D257" s="39" t="s">
        <v>9</v>
      </c>
      <c r="E257" s="39" t="s">
        <v>929</v>
      </c>
      <c r="F257" s="39" t="s">
        <v>12</v>
      </c>
      <c r="G257" s="40">
        <v>1</v>
      </c>
      <c r="H257" s="39" t="s">
        <v>160</v>
      </c>
      <c r="I257" s="39">
        <v>0</v>
      </c>
      <c r="J257" s="39" t="str">
        <f t="shared" si="21"/>
        <v>4 - Gagnée</v>
      </c>
      <c r="K257" s="39" t="str">
        <f t="shared" si="22"/>
        <v>4 - Gagnée</v>
      </c>
      <c r="L257" s="39">
        <f t="shared" si="23"/>
        <v>1</v>
      </c>
      <c r="M257" s="39">
        <f t="shared" si="24"/>
        <v>1</v>
      </c>
      <c r="N257" s="39">
        <f t="shared" si="25"/>
        <v>0</v>
      </c>
      <c r="O257" s="39">
        <f t="shared" si="26"/>
        <v>0</v>
      </c>
      <c r="P257" s="39">
        <f t="shared" si="27"/>
        <v>0</v>
      </c>
    </row>
    <row r="258" spans="2:16" x14ac:dyDescent="0.55000000000000004">
      <c r="B258" s="35" t="s">
        <v>5</v>
      </c>
      <c r="C258" s="35" t="s">
        <v>930</v>
      </c>
      <c r="D258" s="35" t="s">
        <v>9</v>
      </c>
      <c r="E258" s="35" t="s">
        <v>931</v>
      </c>
      <c r="F258" s="35" t="s">
        <v>7</v>
      </c>
      <c r="G258" s="36">
        <v>0</v>
      </c>
      <c r="H258" s="35"/>
      <c r="I258" s="35" t="s">
        <v>932</v>
      </c>
      <c r="J258" s="35" t="str">
        <f t="shared" ref="J258:J301" si="28">IF(ISERR(SEARCH("-&gt;",F258,1)&gt;0),F258,LEFT(F258,SEARCH("-&gt;",F258,1)-1))</f>
        <v>7 - Perdue</v>
      </c>
      <c r="K258" s="35" t="str">
        <f t="shared" ref="K258:K301" si="29">IF(ISERR(SEARCH("-&gt;",F258,1)&gt;0),F258,RIGHT(F258,LEN(F258)-SEARCH("-&gt;",F258,1)-1))</f>
        <v>7 - Perdue</v>
      </c>
      <c r="L258" s="35">
        <f t="shared" ref="L258:L301" si="30">IF(ISERR(SEARCH("-&gt;",G258,1)&gt;0),G258,LEFT(G258,SEARCH("-&gt;",G258,1)-1))</f>
        <v>0</v>
      </c>
      <c r="M258" s="35">
        <f t="shared" ref="M258:M301" si="31">IF(ISERR(SEARCH("-&gt;",G258,1)&gt;0),G258,RIGHT(G258,LEN(G258)-SEARCH("-&gt;",G258,1)-1))</f>
        <v>0</v>
      </c>
      <c r="N258" s="35" t="str">
        <f t="shared" ref="N258:N301" si="32">IF(ISERR(SEARCH("-&gt;",I258,1)&gt;0),I258,LEFT(I258,SEARCH("-&gt;",I258,1)-1))</f>
        <v>108</v>
      </c>
      <c r="O258" s="35" t="str">
        <f t="shared" si="26"/>
        <v>0</v>
      </c>
      <c r="P258" s="35">
        <f t="shared" si="27"/>
        <v>108</v>
      </c>
    </row>
    <row r="259" spans="2:16" x14ac:dyDescent="0.55000000000000004">
      <c r="B259" s="35" t="s">
        <v>5</v>
      </c>
      <c r="C259" s="35" t="s">
        <v>41</v>
      </c>
      <c r="D259" s="35" t="s">
        <v>24</v>
      </c>
      <c r="E259" s="35" t="s">
        <v>933</v>
      </c>
      <c r="F259" s="35" t="s">
        <v>18</v>
      </c>
      <c r="G259" s="36" t="s">
        <v>19</v>
      </c>
      <c r="H259" s="35"/>
      <c r="I259" s="35" t="s">
        <v>479</v>
      </c>
      <c r="J259" s="35" t="str">
        <f t="shared" si="28"/>
        <v>0 - A qualifier</v>
      </c>
      <c r="K259" s="35" t="str">
        <f t="shared" si="29"/>
        <v>0 - A qualifier</v>
      </c>
      <c r="L259" s="35" t="str">
        <f t="shared" si="30"/>
        <v>0.2</v>
      </c>
      <c r="M259" s="35" t="str">
        <f t="shared" si="31"/>
        <v>0.2</v>
      </c>
      <c r="N259" s="35" t="str">
        <f t="shared" si="32"/>
        <v>50</v>
      </c>
      <c r="O259" s="35" t="str">
        <f t="shared" ref="O259:O301" si="33">IF(ISERR(SEARCH("-&gt;",I259,1)&gt;0),I259,RIGHT(I259,LEN(I259)-SEARCH("-&gt;",I259,1)-1))</f>
        <v>10</v>
      </c>
      <c r="P259" s="35">
        <f t="shared" ref="P259:P301" si="34">VALUE(SUBSTITUTE(N259,".",","))-VALUE(SUBSTITUTE(O259,".",","))</f>
        <v>40</v>
      </c>
    </row>
    <row r="260" spans="2:16" x14ac:dyDescent="0.55000000000000004">
      <c r="B260" s="35" t="s">
        <v>5</v>
      </c>
      <c r="C260" s="35" t="s">
        <v>41</v>
      </c>
      <c r="D260" s="35" t="s">
        <v>24</v>
      </c>
      <c r="E260" s="35" t="s">
        <v>934</v>
      </c>
      <c r="F260" s="35" t="s">
        <v>18</v>
      </c>
      <c r="G260" s="36" t="s">
        <v>19</v>
      </c>
      <c r="H260" s="35"/>
      <c r="I260" s="35" t="s">
        <v>479</v>
      </c>
      <c r="J260" s="35" t="str">
        <f t="shared" si="28"/>
        <v>0 - A qualifier</v>
      </c>
      <c r="K260" s="35" t="str">
        <f t="shared" si="29"/>
        <v>0 - A qualifier</v>
      </c>
      <c r="L260" s="35" t="str">
        <f t="shared" si="30"/>
        <v>0.2</v>
      </c>
      <c r="M260" s="35" t="str">
        <f t="shared" si="31"/>
        <v>0.2</v>
      </c>
      <c r="N260" s="35" t="str">
        <f t="shared" si="32"/>
        <v>50</v>
      </c>
      <c r="O260" s="35" t="str">
        <f t="shared" si="33"/>
        <v>10</v>
      </c>
      <c r="P260" s="35">
        <f t="shared" si="34"/>
        <v>40</v>
      </c>
    </row>
    <row r="261" spans="2:16" ht="21" x14ac:dyDescent="0.55000000000000004">
      <c r="B261" s="35" t="s">
        <v>5</v>
      </c>
      <c r="C261" s="35" t="s">
        <v>41</v>
      </c>
      <c r="D261" s="35" t="s">
        <v>24</v>
      </c>
      <c r="E261" s="35" t="s">
        <v>42</v>
      </c>
      <c r="F261" s="35" t="s">
        <v>12</v>
      </c>
      <c r="G261" s="36">
        <v>1</v>
      </c>
      <c r="H261" s="35" t="s">
        <v>935</v>
      </c>
      <c r="I261" s="35" t="s">
        <v>163</v>
      </c>
      <c r="J261" s="35" t="str">
        <f t="shared" si="28"/>
        <v>4 - Gagnée</v>
      </c>
      <c r="K261" s="35" t="str">
        <f t="shared" si="29"/>
        <v>4 - Gagnée</v>
      </c>
      <c r="L261" s="35">
        <f t="shared" si="30"/>
        <v>1</v>
      </c>
      <c r="M261" s="35">
        <f t="shared" si="31"/>
        <v>1</v>
      </c>
      <c r="N261" s="35" t="str">
        <f t="shared" si="32"/>
        <v>15.5</v>
      </c>
      <c r="O261" s="35" t="str">
        <f t="shared" si="33"/>
        <v>13</v>
      </c>
      <c r="P261" s="35">
        <f t="shared" si="34"/>
        <v>2.5</v>
      </c>
    </row>
    <row r="262" spans="2:16" x14ac:dyDescent="0.55000000000000004">
      <c r="B262" s="37" t="s">
        <v>17</v>
      </c>
      <c r="C262" s="37" t="s">
        <v>174</v>
      </c>
      <c r="D262" s="37" t="s">
        <v>39</v>
      </c>
      <c r="E262" s="37" t="s">
        <v>936</v>
      </c>
      <c r="F262" s="37" t="s">
        <v>18</v>
      </c>
      <c r="G262" s="38" t="s">
        <v>19</v>
      </c>
      <c r="H262" s="37"/>
      <c r="I262" s="37">
        <v>100</v>
      </c>
      <c r="J262" s="37" t="str">
        <f t="shared" si="28"/>
        <v>0 - A qualifier</v>
      </c>
      <c r="K262" s="37" t="str">
        <f t="shared" si="29"/>
        <v>0 - A qualifier</v>
      </c>
      <c r="L262" s="37" t="str">
        <f t="shared" si="30"/>
        <v>0.2</v>
      </c>
      <c r="M262" s="37" t="str">
        <f t="shared" si="31"/>
        <v>0.2</v>
      </c>
      <c r="N262" s="37">
        <f t="shared" si="32"/>
        <v>100</v>
      </c>
      <c r="O262" s="37">
        <f t="shared" si="33"/>
        <v>100</v>
      </c>
      <c r="P262" s="37">
        <f t="shared" si="34"/>
        <v>0</v>
      </c>
    </row>
    <row r="263" spans="2:16" ht="21" x14ac:dyDescent="0.55000000000000004">
      <c r="B263" s="35" t="s">
        <v>5</v>
      </c>
      <c r="C263" s="35" t="s">
        <v>937</v>
      </c>
      <c r="D263" s="35" t="s">
        <v>24</v>
      </c>
      <c r="E263" s="35" t="s">
        <v>938</v>
      </c>
      <c r="F263" s="35" t="s">
        <v>611</v>
      </c>
      <c r="G263" s="36" t="s">
        <v>939</v>
      </c>
      <c r="H263" s="35" t="s">
        <v>940</v>
      </c>
      <c r="I263" s="35">
        <v>5</v>
      </c>
      <c r="J263" s="35" t="str">
        <f t="shared" si="28"/>
        <v>3 - Emise</v>
      </c>
      <c r="K263" s="35" t="str">
        <f t="shared" si="29"/>
        <v>2 - A émettre</v>
      </c>
      <c r="L263" s="35" t="str">
        <f t="shared" si="30"/>
        <v>0.8</v>
      </c>
      <c r="M263" s="35" t="str">
        <f t="shared" si="31"/>
        <v>0.4</v>
      </c>
      <c r="N263" s="35">
        <f t="shared" si="32"/>
        <v>5</v>
      </c>
      <c r="O263" s="35">
        <f t="shared" si="33"/>
        <v>5</v>
      </c>
      <c r="P263" s="35">
        <f t="shared" si="34"/>
        <v>0</v>
      </c>
    </row>
    <row r="264" spans="2:16" x14ac:dyDescent="0.55000000000000004">
      <c r="B264" s="39" t="s">
        <v>13</v>
      </c>
      <c r="C264" s="39" t="s">
        <v>41</v>
      </c>
      <c r="D264" s="39" t="s">
        <v>24</v>
      </c>
      <c r="E264" s="39" t="s">
        <v>165</v>
      </c>
      <c r="F264" s="39" t="s">
        <v>26</v>
      </c>
      <c r="G264" s="40" t="s">
        <v>19</v>
      </c>
      <c r="H264" s="39" t="s">
        <v>162</v>
      </c>
      <c r="I264" s="39">
        <v>18</v>
      </c>
      <c r="J264" s="39" t="str">
        <f t="shared" si="28"/>
        <v>1 - Qualifiée</v>
      </c>
      <c r="K264" s="39" t="str">
        <f t="shared" si="29"/>
        <v>1 - Qualifiée</v>
      </c>
      <c r="L264" s="39" t="str">
        <f t="shared" si="30"/>
        <v>0.2</v>
      </c>
      <c r="M264" s="39" t="str">
        <f t="shared" si="31"/>
        <v>0.2</v>
      </c>
      <c r="N264" s="39">
        <f t="shared" si="32"/>
        <v>18</v>
      </c>
      <c r="O264" s="39">
        <f t="shared" si="33"/>
        <v>18</v>
      </c>
      <c r="P264" s="39">
        <f t="shared" si="34"/>
        <v>0</v>
      </c>
    </row>
    <row r="265" spans="2:16" x14ac:dyDescent="0.55000000000000004">
      <c r="B265" s="35" t="s">
        <v>5</v>
      </c>
      <c r="C265" s="35" t="s">
        <v>41</v>
      </c>
      <c r="D265" s="35" t="s">
        <v>21</v>
      </c>
      <c r="E265" s="35" t="s">
        <v>941</v>
      </c>
      <c r="F265" s="35" t="s">
        <v>12</v>
      </c>
      <c r="G265" s="36">
        <v>1</v>
      </c>
      <c r="H265" s="35" t="s">
        <v>942</v>
      </c>
      <c r="I265" s="35" t="s">
        <v>943</v>
      </c>
      <c r="J265" s="35" t="str">
        <f t="shared" si="28"/>
        <v>4 - Gagnée</v>
      </c>
      <c r="K265" s="35" t="str">
        <f t="shared" si="29"/>
        <v>4 - Gagnée</v>
      </c>
      <c r="L265" s="35">
        <f t="shared" si="30"/>
        <v>1</v>
      </c>
      <c r="M265" s="35">
        <f t="shared" si="31"/>
        <v>1</v>
      </c>
      <c r="N265" s="35" t="str">
        <f t="shared" si="32"/>
        <v>14.5</v>
      </c>
      <c r="O265" s="35" t="str">
        <f t="shared" si="33"/>
        <v>15</v>
      </c>
      <c r="P265" s="35">
        <f t="shared" si="34"/>
        <v>-0.5</v>
      </c>
    </row>
    <row r="266" spans="2:16" ht="21" x14ac:dyDescent="0.55000000000000004">
      <c r="B266" s="35" t="s">
        <v>5</v>
      </c>
      <c r="C266" s="35" t="s">
        <v>944</v>
      </c>
      <c r="D266" s="35" t="s">
        <v>24</v>
      </c>
      <c r="E266" s="35" t="s">
        <v>945</v>
      </c>
      <c r="F266" s="35" t="s">
        <v>18</v>
      </c>
      <c r="G266" s="36" t="s">
        <v>27</v>
      </c>
      <c r="H266" s="35"/>
      <c r="I266" s="35" t="s">
        <v>946</v>
      </c>
      <c r="J266" s="35" t="str">
        <f t="shared" si="28"/>
        <v>0 - A qualifier</v>
      </c>
      <c r="K266" s="35" t="str">
        <f t="shared" si="29"/>
        <v>0 - A qualifier</v>
      </c>
      <c r="L266" s="35" t="str">
        <f t="shared" si="30"/>
        <v>0.4</v>
      </c>
      <c r="M266" s="35" t="str">
        <f t="shared" si="31"/>
        <v>0.4</v>
      </c>
      <c r="N266" s="35" t="str">
        <f t="shared" si="32"/>
        <v>20</v>
      </c>
      <c r="O266" s="35" t="str">
        <f t="shared" si="33"/>
        <v>8</v>
      </c>
      <c r="P266" s="35">
        <f t="shared" si="34"/>
        <v>12</v>
      </c>
    </row>
    <row r="267" spans="2:16" x14ac:dyDescent="0.55000000000000004">
      <c r="B267" s="35" t="s">
        <v>5</v>
      </c>
      <c r="C267" s="35" t="s">
        <v>944</v>
      </c>
      <c r="D267" s="35" t="s">
        <v>24</v>
      </c>
      <c r="E267" s="35" t="s">
        <v>947</v>
      </c>
      <c r="F267" s="35" t="s">
        <v>12</v>
      </c>
      <c r="G267" s="36">
        <v>1</v>
      </c>
      <c r="H267" s="35" t="s">
        <v>948</v>
      </c>
      <c r="I267" s="35" t="s">
        <v>949</v>
      </c>
      <c r="J267" s="35" t="str">
        <f t="shared" si="28"/>
        <v>4 - Gagnée</v>
      </c>
      <c r="K267" s="35" t="str">
        <f t="shared" si="29"/>
        <v>4 - Gagnée</v>
      </c>
      <c r="L267" s="35">
        <f t="shared" si="30"/>
        <v>1</v>
      </c>
      <c r="M267" s="35">
        <f t="shared" si="31"/>
        <v>1</v>
      </c>
      <c r="N267" s="35" t="str">
        <f t="shared" si="32"/>
        <v>45.9</v>
      </c>
      <c r="O267" s="35" t="str">
        <f t="shared" si="33"/>
        <v>46</v>
      </c>
      <c r="P267" s="35">
        <f t="shared" si="34"/>
        <v>-0.10000000000000142</v>
      </c>
    </row>
    <row r="268" spans="2:16" x14ac:dyDescent="0.55000000000000004">
      <c r="B268" s="35" t="s">
        <v>5</v>
      </c>
      <c r="C268" s="35" t="s">
        <v>944</v>
      </c>
      <c r="D268" s="35" t="s">
        <v>24</v>
      </c>
      <c r="E268" s="35" t="s">
        <v>950</v>
      </c>
      <c r="F268" s="35" t="s">
        <v>18</v>
      </c>
      <c r="G268" s="36" t="s">
        <v>19</v>
      </c>
      <c r="H268" s="35"/>
      <c r="I268" s="35" t="s">
        <v>463</v>
      </c>
      <c r="J268" s="35" t="str">
        <f t="shared" si="28"/>
        <v>0 - A qualifier</v>
      </c>
      <c r="K268" s="35" t="str">
        <f t="shared" si="29"/>
        <v>0 - A qualifier</v>
      </c>
      <c r="L268" s="35" t="str">
        <f t="shared" si="30"/>
        <v>0.2</v>
      </c>
      <c r="M268" s="35" t="str">
        <f t="shared" si="31"/>
        <v>0.2</v>
      </c>
      <c r="N268" s="35" t="str">
        <f t="shared" si="32"/>
        <v>10</v>
      </c>
      <c r="O268" s="35" t="str">
        <f t="shared" si="33"/>
        <v>2</v>
      </c>
      <c r="P268" s="35">
        <f t="shared" si="34"/>
        <v>8</v>
      </c>
    </row>
    <row r="269" spans="2:16" ht="31.5" x14ac:dyDescent="0.55000000000000004">
      <c r="B269" s="35" t="s">
        <v>5</v>
      </c>
      <c r="C269" s="35" t="s">
        <v>166</v>
      </c>
      <c r="D269" s="35" t="s">
        <v>580</v>
      </c>
      <c r="E269" s="35" t="s">
        <v>951</v>
      </c>
      <c r="F269" s="35" t="s">
        <v>484</v>
      </c>
      <c r="G269" s="36">
        <v>0</v>
      </c>
      <c r="H269" s="35"/>
      <c r="I269" s="35" t="s">
        <v>595</v>
      </c>
      <c r="J269" s="35" t="str">
        <f t="shared" si="28"/>
        <v>5 - No follow</v>
      </c>
      <c r="K269" s="35" t="str">
        <f t="shared" si="29"/>
        <v>5 - No follow</v>
      </c>
      <c r="L269" s="35">
        <f t="shared" si="30"/>
        <v>0</v>
      </c>
      <c r="M269" s="35">
        <f t="shared" si="31"/>
        <v>0</v>
      </c>
      <c r="N269" s="35" t="str">
        <f t="shared" si="32"/>
        <v>30</v>
      </c>
      <c r="O269" s="35" t="str">
        <f t="shared" si="33"/>
        <v>0</v>
      </c>
      <c r="P269" s="35">
        <f t="shared" si="34"/>
        <v>30</v>
      </c>
    </row>
    <row r="270" spans="2:16" ht="21" x14ac:dyDescent="0.55000000000000004">
      <c r="B270" s="35" t="s">
        <v>5</v>
      </c>
      <c r="C270" s="35" t="s">
        <v>166</v>
      </c>
      <c r="D270" s="35" t="s">
        <v>580</v>
      </c>
      <c r="E270" s="35" t="s">
        <v>952</v>
      </c>
      <c r="F270" s="35" t="s">
        <v>484</v>
      </c>
      <c r="G270" s="36">
        <v>0</v>
      </c>
      <c r="H270" s="35"/>
      <c r="I270" s="35" t="s">
        <v>485</v>
      </c>
      <c r="J270" s="35" t="str">
        <f t="shared" si="28"/>
        <v>5 - No follow</v>
      </c>
      <c r="K270" s="35" t="str">
        <f t="shared" si="29"/>
        <v>5 - No follow</v>
      </c>
      <c r="L270" s="35">
        <f t="shared" si="30"/>
        <v>0</v>
      </c>
      <c r="M270" s="35">
        <f t="shared" si="31"/>
        <v>0</v>
      </c>
      <c r="N270" s="35" t="str">
        <f t="shared" si="32"/>
        <v>10</v>
      </c>
      <c r="O270" s="35" t="str">
        <f t="shared" si="33"/>
        <v>0</v>
      </c>
      <c r="P270" s="35">
        <f t="shared" si="34"/>
        <v>10</v>
      </c>
    </row>
    <row r="271" spans="2:16" ht="21" x14ac:dyDescent="0.55000000000000004">
      <c r="B271" s="35" t="s">
        <v>5</v>
      </c>
      <c r="C271" s="35" t="s">
        <v>166</v>
      </c>
      <c r="D271" s="35" t="s">
        <v>580</v>
      </c>
      <c r="E271" s="35" t="s">
        <v>953</v>
      </c>
      <c r="F271" s="35" t="s">
        <v>484</v>
      </c>
      <c r="G271" s="36">
        <v>0</v>
      </c>
      <c r="H271" s="35"/>
      <c r="I271" s="35" t="s">
        <v>485</v>
      </c>
      <c r="J271" s="35" t="str">
        <f t="shared" si="28"/>
        <v>5 - No follow</v>
      </c>
      <c r="K271" s="35" t="str">
        <f t="shared" si="29"/>
        <v>5 - No follow</v>
      </c>
      <c r="L271" s="35">
        <f t="shared" si="30"/>
        <v>0</v>
      </c>
      <c r="M271" s="35">
        <f t="shared" si="31"/>
        <v>0</v>
      </c>
      <c r="N271" s="35" t="str">
        <f t="shared" si="32"/>
        <v>10</v>
      </c>
      <c r="O271" s="35" t="str">
        <f t="shared" si="33"/>
        <v>0</v>
      </c>
      <c r="P271" s="35">
        <f t="shared" si="34"/>
        <v>10</v>
      </c>
    </row>
    <row r="272" spans="2:16" x14ac:dyDescent="0.55000000000000004">
      <c r="B272" s="39" t="s">
        <v>13</v>
      </c>
      <c r="C272" s="39" t="s">
        <v>166</v>
      </c>
      <c r="D272" s="39" t="s">
        <v>9</v>
      </c>
      <c r="E272" s="39" t="s">
        <v>167</v>
      </c>
      <c r="F272" s="39" t="s">
        <v>12</v>
      </c>
      <c r="G272" s="40">
        <v>1</v>
      </c>
      <c r="H272" s="39" t="s">
        <v>168</v>
      </c>
      <c r="I272" s="39">
        <v>8</v>
      </c>
      <c r="J272" s="39" t="str">
        <f t="shared" si="28"/>
        <v>4 - Gagnée</v>
      </c>
      <c r="K272" s="39" t="str">
        <f t="shared" si="29"/>
        <v>4 - Gagnée</v>
      </c>
      <c r="L272" s="39">
        <f t="shared" si="30"/>
        <v>1</v>
      </c>
      <c r="M272" s="39">
        <f t="shared" si="31"/>
        <v>1</v>
      </c>
      <c r="N272" s="39">
        <f t="shared" si="32"/>
        <v>8</v>
      </c>
      <c r="O272" s="39">
        <f t="shared" si="33"/>
        <v>8</v>
      </c>
      <c r="P272" s="39">
        <f t="shared" si="34"/>
        <v>0</v>
      </c>
    </row>
    <row r="273" spans="2:16" ht="21" x14ac:dyDescent="0.55000000000000004">
      <c r="B273" s="35" t="s">
        <v>5</v>
      </c>
      <c r="C273" s="35" t="s">
        <v>166</v>
      </c>
      <c r="D273" s="35" t="s">
        <v>24</v>
      </c>
      <c r="E273" s="35" t="s">
        <v>954</v>
      </c>
      <c r="F273" s="35" t="s">
        <v>565</v>
      </c>
      <c r="G273" s="36" t="s">
        <v>586</v>
      </c>
      <c r="H273" s="35" t="s">
        <v>955</v>
      </c>
      <c r="I273" s="35" t="s">
        <v>956</v>
      </c>
      <c r="J273" s="35" t="str">
        <f t="shared" si="28"/>
        <v>3 - Emise</v>
      </c>
      <c r="K273" s="35" t="str">
        <f t="shared" si="29"/>
        <v>5 - No follow</v>
      </c>
      <c r="L273" s="35" t="str">
        <f t="shared" si="30"/>
        <v>0.4</v>
      </c>
      <c r="M273" s="35" t="str">
        <f t="shared" si="31"/>
        <v>0</v>
      </c>
      <c r="N273" s="35" t="str">
        <f t="shared" si="32"/>
        <v>69</v>
      </c>
      <c r="O273" s="35" t="str">
        <f t="shared" si="33"/>
        <v>0</v>
      </c>
      <c r="P273" s="35">
        <f t="shared" si="34"/>
        <v>69</v>
      </c>
    </row>
    <row r="274" spans="2:16" x14ac:dyDescent="0.55000000000000004">
      <c r="B274" s="35" t="s">
        <v>5</v>
      </c>
      <c r="C274" s="35" t="s">
        <v>166</v>
      </c>
      <c r="D274" s="35" t="s">
        <v>24</v>
      </c>
      <c r="E274" s="35" t="s">
        <v>957</v>
      </c>
      <c r="F274" s="35" t="s">
        <v>10</v>
      </c>
      <c r="G274" s="36" t="s">
        <v>25</v>
      </c>
      <c r="H274" s="35" t="s">
        <v>958</v>
      </c>
      <c r="I274" s="35" t="s">
        <v>959</v>
      </c>
      <c r="J274" s="35" t="str">
        <f t="shared" si="28"/>
        <v>3 - Emise</v>
      </c>
      <c r="K274" s="35" t="str">
        <f t="shared" si="29"/>
        <v>3 - Emise</v>
      </c>
      <c r="L274" s="35" t="str">
        <f t="shared" si="30"/>
        <v>0.8</v>
      </c>
      <c r="M274" s="35" t="str">
        <f t="shared" si="31"/>
        <v>0.8</v>
      </c>
      <c r="N274" s="35" t="str">
        <f t="shared" si="32"/>
        <v>24</v>
      </c>
      <c r="O274" s="35" t="str">
        <f t="shared" si="33"/>
        <v>19</v>
      </c>
      <c r="P274" s="35">
        <f t="shared" si="34"/>
        <v>5</v>
      </c>
    </row>
    <row r="275" spans="2:16" x14ac:dyDescent="0.55000000000000004">
      <c r="B275" s="35" t="s">
        <v>5</v>
      </c>
      <c r="C275" s="35" t="s">
        <v>43</v>
      </c>
      <c r="D275" s="35" t="s">
        <v>9</v>
      </c>
      <c r="E275" s="35" t="s">
        <v>960</v>
      </c>
      <c r="F275" s="35" t="s">
        <v>10</v>
      </c>
      <c r="G275" s="36" t="s">
        <v>27</v>
      </c>
      <c r="H275" s="35" t="s">
        <v>961</v>
      </c>
      <c r="I275" s="35" t="s">
        <v>962</v>
      </c>
      <c r="J275" s="35" t="str">
        <f t="shared" si="28"/>
        <v>3 - Emise</v>
      </c>
      <c r="K275" s="35" t="str">
        <f t="shared" si="29"/>
        <v>3 - Emise</v>
      </c>
      <c r="L275" s="35" t="str">
        <f t="shared" si="30"/>
        <v>0.4</v>
      </c>
      <c r="M275" s="35" t="str">
        <f t="shared" si="31"/>
        <v>0.4</v>
      </c>
      <c r="N275" s="35" t="str">
        <f t="shared" si="32"/>
        <v>76</v>
      </c>
      <c r="O275" s="35" t="str">
        <f t="shared" si="33"/>
        <v>30</v>
      </c>
      <c r="P275" s="35">
        <f t="shared" si="34"/>
        <v>46</v>
      </c>
    </row>
    <row r="276" spans="2:16" ht="21" x14ac:dyDescent="0.55000000000000004">
      <c r="B276" s="35" t="s">
        <v>5</v>
      </c>
      <c r="C276" s="35" t="s">
        <v>43</v>
      </c>
      <c r="D276" s="35" t="s">
        <v>9</v>
      </c>
      <c r="E276" s="35" t="s">
        <v>169</v>
      </c>
      <c r="F276" s="35" t="s">
        <v>12</v>
      </c>
      <c r="G276" s="36">
        <v>1</v>
      </c>
      <c r="H276" s="35" t="s">
        <v>963</v>
      </c>
      <c r="I276" s="35" t="s">
        <v>170</v>
      </c>
      <c r="J276" s="35" t="str">
        <f t="shared" si="28"/>
        <v>4 - Gagnée</v>
      </c>
      <c r="K276" s="35" t="str">
        <f t="shared" si="29"/>
        <v>4 - Gagnée</v>
      </c>
      <c r="L276" s="35">
        <f t="shared" si="30"/>
        <v>1</v>
      </c>
      <c r="M276" s="35">
        <f t="shared" si="31"/>
        <v>1</v>
      </c>
      <c r="N276" s="35" t="str">
        <f t="shared" si="32"/>
        <v>108</v>
      </c>
      <c r="O276" s="35" t="str">
        <f t="shared" si="33"/>
        <v>115</v>
      </c>
      <c r="P276" s="35">
        <f t="shared" si="34"/>
        <v>-7</v>
      </c>
    </row>
    <row r="277" spans="2:16" x14ac:dyDescent="0.55000000000000004">
      <c r="B277" s="35" t="s">
        <v>5</v>
      </c>
      <c r="C277" s="35" t="s">
        <v>43</v>
      </c>
      <c r="D277" s="35" t="s">
        <v>9</v>
      </c>
      <c r="E277" s="35" t="s">
        <v>964</v>
      </c>
      <c r="F277" s="35" t="s">
        <v>10</v>
      </c>
      <c r="G277" s="36" t="s">
        <v>27</v>
      </c>
      <c r="H277" s="35"/>
      <c r="I277" s="35" t="s">
        <v>965</v>
      </c>
      <c r="J277" s="35" t="str">
        <f t="shared" si="28"/>
        <v>3 - Emise</v>
      </c>
      <c r="K277" s="35" t="str">
        <f t="shared" si="29"/>
        <v>3 - Emise</v>
      </c>
      <c r="L277" s="35" t="str">
        <f t="shared" si="30"/>
        <v>0.4</v>
      </c>
      <c r="M277" s="35" t="str">
        <f t="shared" si="31"/>
        <v>0.4</v>
      </c>
      <c r="N277" s="35" t="str">
        <f t="shared" si="32"/>
        <v>100</v>
      </c>
      <c r="O277" s="35" t="str">
        <f t="shared" si="33"/>
        <v>40</v>
      </c>
      <c r="P277" s="35">
        <f t="shared" si="34"/>
        <v>60</v>
      </c>
    </row>
    <row r="278" spans="2:16" x14ac:dyDescent="0.55000000000000004">
      <c r="B278" s="39" t="s">
        <v>13</v>
      </c>
      <c r="C278" s="39" t="s">
        <v>43</v>
      </c>
      <c r="D278" s="39" t="s">
        <v>9</v>
      </c>
      <c r="E278" s="39" t="s">
        <v>171</v>
      </c>
      <c r="F278" s="39" t="s">
        <v>10</v>
      </c>
      <c r="G278" s="40" t="s">
        <v>27</v>
      </c>
      <c r="H278" s="39"/>
      <c r="I278" s="39">
        <v>12</v>
      </c>
      <c r="J278" s="39" t="str">
        <f t="shared" si="28"/>
        <v>3 - Emise</v>
      </c>
      <c r="K278" s="39" t="str">
        <f t="shared" si="29"/>
        <v>3 - Emise</v>
      </c>
      <c r="L278" s="39" t="str">
        <f t="shared" si="30"/>
        <v>0.4</v>
      </c>
      <c r="M278" s="39" t="str">
        <f t="shared" si="31"/>
        <v>0.4</v>
      </c>
      <c r="N278" s="39">
        <f t="shared" si="32"/>
        <v>12</v>
      </c>
      <c r="O278" s="39">
        <f t="shared" si="33"/>
        <v>12</v>
      </c>
      <c r="P278" s="39">
        <f t="shared" si="34"/>
        <v>0</v>
      </c>
    </row>
    <row r="279" spans="2:16" x14ac:dyDescent="0.55000000000000004">
      <c r="B279" s="35" t="s">
        <v>5</v>
      </c>
      <c r="C279" s="35" t="s">
        <v>966</v>
      </c>
      <c r="D279" s="35" t="s">
        <v>6</v>
      </c>
      <c r="E279" s="35" t="s">
        <v>860</v>
      </c>
      <c r="F279" s="35" t="s">
        <v>10</v>
      </c>
      <c r="G279" s="36" t="s">
        <v>967</v>
      </c>
      <c r="H279" s="35" t="s">
        <v>968</v>
      </c>
      <c r="I279" s="35" t="s">
        <v>969</v>
      </c>
      <c r="J279" s="35" t="str">
        <f t="shared" si="28"/>
        <v>3 - Emise</v>
      </c>
      <c r="K279" s="35" t="str">
        <f t="shared" si="29"/>
        <v>3 - Emise</v>
      </c>
      <c r="L279" s="35" t="str">
        <f t="shared" si="30"/>
        <v>0.4</v>
      </c>
      <c r="M279" s="35" t="str">
        <f t="shared" si="31"/>
        <v>0.6</v>
      </c>
      <c r="N279" s="35" t="str">
        <f t="shared" si="32"/>
        <v>15</v>
      </c>
      <c r="O279" s="35" t="str">
        <f t="shared" si="33"/>
        <v>9</v>
      </c>
      <c r="P279" s="35">
        <f t="shared" si="34"/>
        <v>6</v>
      </c>
    </row>
    <row r="280" spans="2:16" x14ac:dyDescent="0.55000000000000004">
      <c r="B280" s="39" t="s">
        <v>13</v>
      </c>
      <c r="C280" s="39" t="s">
        <v>172</v>
      </c>
      <c r="D280" s="39" t="s">
        <v>39</v>
      </c>
      <c r="E280" s="39" t="s">
        <v>173</v>
      </c>
      <c r="F280" s="39" t="s">
        <v>18</v>
      </c>
      <c r="G280" s="40" t="s">
        <v>19</v>
      </c>
      <c r="H280" s="39"/>
      <c r="I280" s="39">
        <v>14</v>
      </c>
      <c r="J280" s="39" t="str">
        <f t="shared" si="28"/>
        <v>0 - A qualifier</v>
      </c>
      <c r="K280" s="39" t="str">
        <f t="shared" si="29"/>
        <v>0 - A qualifier</v>
      </c>
      <c r="L280" s="39" t="str">
        <f t="shared" si="30"/>
        <v>0.2</v>
      </c>
      <c r="M280" s="39" t="str">
        <f t="shared" si="31"/>
        <v>0.2</v>
      </c>
      <c r="N280" s="39">
        <f t="shared" si="32"/>
        <v>14</v>
      </c>
      <c r="O280" s="39">
        <f t="shared" si="33"/>
        <v>14</v>
      </c>
      <c r="P280" s="39">
        <f t="shared" si="34"/>
        <v>0</v>
      </c>
    </row>
    <row r="281" spans="2:16" x14ac:dyDescent="0.55000000000000004">
      <c r="B281" s="35" t="s">
        <v>5</v>
      </c>
      <c r="C281" s="35" t="s">
        <v>970</v>
      </c>
      <c r="D281" s="35" t="s">
        <v>39</v>
      </c>
      <c r="E281" s="35" t="s">
        <v>971</v>
      </c>
      <c r="F281" s="35" t="s">
        <v>7</v>
      </c>
      <c r="G281" s="36">
        <v>0</v>
      </c>
      <c r="H281" s="35"/>
      <c r="I281" s="35" t="s">
        <v>972</v>
      </c>
      <c r="J281" s="35" t="str">
        <f t="shared" si="28"/>
        <v>7 - Perdue</v>
      </c>
      <c r="K281" s="35" t="str">
        <f t="shared" si="29"/>
        <v>7 - Perdue</v>
      </c>
      <c r="L281" s="35">
        <f t="shared" si="30"/>
        <v>0</v>
      </c>
      <c r="M281" s="35">
        <f t="shared" si="31"/>
        <v>0</v>
      </c>
      <c r="N281" s="35" t="str">
        <f t="shared" si="32"/>
        <v>470</v>
      </c>
      <c r="O281" s="35" t="str">
        <f t="shared" si="33"/>
        <v>0</v>
      </c>
      <c r="P281" s="35">
        <f t="shared" si="34"/>
        <v>470</v>
      </c>
    </row>
    <row r="282" spans="2:16" ht="21" x14ac:dyDescent="0.55000000000000004">
      <c r="B282" s="35" t="s">
        <v>5</v>
      </c>
      <c r="C282" s="35" t="s">
        <v>973</v>
      </c>
      <c r="D282" s="35" t="s">
        <v>39</v>
      </c>
      <c r="E282" s="35" t="s">
        <v>974</v>
      </c>
      <c r="F282" s="35" t="s">
        <v>543</v>
      </c>
      <c r="G282" s="36" t="s">
        <v>544</v>
      </c>
      <c r="H282" s="35" t="s">
        <v>975</v>
      </c>
      <c r="I282" s="35">
        <v>24</v>
      </c>
      <c r="J282" s="35" t="str">
        <f t="shared" si="28"/>
        <v>3 - Emise</v>
      </c>
      <c r="K282" s="35" t="str">
        <f t="shared" si="29"/>
        <v>4 - Gagnée</v>
      </c>
      <c r="L282" s="35" t="str">
        <f t="shared" si="30"/>
        <v>0.8</v>
      </c>
      <c r="M282" s="35" t="str">
        <f t="shared" si="31"/>
        <v>1</v>
      </c>
      <c r="N282" s="35">
        <f t="shared" si="32"/>
        <v>24</v>
      </c>
      <c r="O282" s="35">
        <f t="shared" si="33"/>
        <v>24</v>
      </c>
      <c r="P282" s="35">
        <f t="shared" si="34"/>
        <v>0</v>
      </c>
    </row>
    <row r="283" spans="2:16" ht="21" x14ac:dyDescent="0.55000000000000004">
      <c r="B283" s="35" t="s">
        <v>5</v>
      </c>
      <c r="C283" s="35" t="s">
        <v>174</v>
      </c>
      <c r="D283" s="35" t="s">
        <v>39</v>
      </c>
      <c r="E283" s="35" t="s">
        <v>976</v>
      </c>
      <c r="F283" s="35" t="s">
        <v>543</v>
      </c>
      <c r="G283" s="36" t="s">
        <v>544</v>
      </c>
      <c r="H283" s="35" t="s">
        <v>977</v>
      </c>
      <c r="I283" s="35">
        <v>60</v>
      </c>
      <c r="J283" s="35" t="str">
        <f t="shared" si="28"/>
        <v>3 - Emise</v>
      </c>
      <c r="K283" s="35" t="str">
        <f t="shared" si="29"/>
        <v>4 - Gagnée</v>
      </c>
      <c r="L283" s="35" t="str">
        <f t="shared" si="30"/>
        <v>0.8</v>
      </c>
      <c r="M283" s="35" t="str">
        <f t="shared" si="31"/>
        <v>1</v>
      </c>
      <c r="N283" s="35">
        <f t="shared" si="32"/>
        <v>60</v>
      </c>
      <c r="O283" s="35">
        <f t="shared" si="33"/>
        <v>60</v>
      </c>
      <c r="P283" s="35">
        <f t="shared" si="34"/>
        <v>0</v>
      </c>
    </row>
    <row r="284" spans="2:16" x14ac:dyDescent="0.55000000000000004">
      <c r="B284" s="39" t="s">
        <v>13</v>
      </c>
      <c r="C284" s="39" t="s">
        <v>174</v>
      </c>
      <c r="D284" s="39" t="s">
        <v>39</v>
      </c>
      <c r="E284" s="39" t="s">
        <v>936</v>
      </c>
      <c r="F284" s="39" t="s">
        <v>18</v>
      </c>
      <c r="G284" s="40" t="s">
        <v>19</v>
      </c>
      <c r="H284" s="39"/>
      <c r="I284" s="39">
        <v>20</v>
      </c>
      <c r="J284" s="39" t="str">
        <f t="shared" si="28"/>
        <v>0 - A qualifier</v>
      </c>
      <c r="K284" s="39" t="str">
        <f t="shared" si="29"/>
        <v>0 - A qualifier</v>
      </c>
      <c r="L284" s="39" t="str">
        <f t="shared" si="30"/>
        <v>0.2</v>
      </c>
      <c r="M284" s="39" t="str">
        <f t="shared" si="31"/>
        <v>0.2</v>
      </c>
      <c r="N284" s="39">
        <f t="shared" si="32"/>
        <v>20</v>
      </c>
      <c r="O284" s="39">
        <f t="shared" si="33"/>
        <v>20</v>
      </c>
      <c r="P284" s="39">
        <f t="shared" si="34"/>
        <v>0</v>
      </c>
    </row>
    <row r="285" spans="2:16" x14ac:dyDescent="0.55000000000000004">
      <c r="B285" s="39" t="s">
        <v>13</v>
      </c>
      <c r="C285" s="39" t="s">
        <v>174</v>
      </c>
      <c r="D285" s="39" t="s">
        <v>39</v>
      </c>
      <c r="E285" s="39" t="s">
        <v>175</v>
      </c>
      <c r="F285" s="39" t="s">
        <v>18</v>
      </c>
      <c r="G285" s="40" t="s">
        <v>19</v>
      </c>
      <c r="H285" s="39"/>
      <c r="I285" s="39">
        <v>20</v>
      </c>
      <c r="J285" s="39" t="str">
        <f t="shared" si="28"/>
        <v>0 - A qualifier</v>
      </c>
      <c r="K285" s="39" t="str">
        <f t="shared" si="29"/>
        <v>0 - A qualifier</v>
      </c>
      <c r="L285" s="39" t="str">
        <f t="shared" si="30"/>
        <v>0.2</v>
      </c>
      <c r="M285" s="39" t="str">
        <f t="shared" si="31"/>
        <v>0.2</v>
      </c>
      <c r="N285" s="39">
        <f t="shared" si="32"/>
        <v>20</v>
      </c>
      <c r="O285" s="39">
        <f t="shared" si="33"/>
        <v>20</v>
      </c>
      <c r="P285" s="39">
        <f t="shared" si="34"/>
        <v>0</v>
      </c>
    </row>
    <row r="286" spans="2:16" x14ac:dyDescent="0.55000000000000004">
      <c r="B286" s="39" t="s">
        <v>13</v>
      </c>
      <c r="C286" s="39" t="s">
        <v>174</v>
      </c>
      <c r="D286" s="39" t="s">
        <v>39</v>
      </c>
      <c r="E286" s="39" t="s">
        <v>978</v>
      </c>
      <c r="F286" s="39" t="s">
        <v>10</v>
      </c>
      <c r="G286" s="40" t="s">
        <v>16</v>
      </c>
      <c r="H286" s="39" t="s">
        <v>979</v>
      </c>
      <c r="I286" s="39">
        <v>45</v>
      </c>
      <c r="J286" s="39" t="str">
        <f t="shared" si="28"/>
        <v>3 - Emise</v>
      </c>
      <c r="K286" s="39" t="str">
        <f t="shared" si="29"/>
        <v>3 - Emise</v>
      </c>
      <c r="L286" s="39" t="str">
        <f t="shared" si="30"/>
        <v>0.6</v>
      </c>
      <c r="M286" s="39" t="str">
        <f t="shared" si="31"/>
        <v>0.6</v>
      </c>
      <c r="N286" s="39">
        <f t="shared" si="32"/>
        <v>45</v>
      </c>
      <c r="O286" s="39">
        <f t="shared" si="33"/>
        <v>45</v>
      </c>
      <c r="P286" s="39">
        <f t="shared" si="34"/>
        <v>0</v>
      </c>
    </row>
    <row r="287" spans="2:16" x14ac:dyDescent="0.55000000000000004">
      <c r="B287" s="35" t="s">
        <v>5</v>
      </c>
      <c r="C287" s="35" t="s">
        <v>980</v>
      </c>
      <c r="D287" s="35" t="s">
        <v>24</v>
      </c>
      <c r="E287" s="35" t="s">
        <v>981</v>
      </c>
      <c r="F287" s="35" t="s">
        <v>18</v>
      </c>
      <c r="G287" s="36" t="s">
        <v>19</v>
      </c>
      <c r="H287" s="35"/>
      <c r="I287" s="35" t="s">
        <v>463</v>
      </c>
      <c r="J287" s="35" t="str">
        <f t="shared" si="28"/>
        <v>0 - A qualifier</v>
      </c>
      <c r="K287" s="35" t="str">
        <f t="shared" si="29"/>
        <v>0 - A qualifier</v>
      </c>
      <c r="L287" s="35" t="str">
        <f t="shared" si="30"/>
        <v>0.2</v>
      </c>
      <c r="M287" s="35" t="str">
        <f t="shared" si="31"/>
        <v>0.2</v>
      </c>
      <c r="N287" s="35" t="str">
        <f t="shared" si="32"/>
        <v>10</v>
      </c>
      <c r="O287" s="35" t="str">
        <f t="shared" si="33"/>
        <v>2</v>
      </c>
      <c r="P287" s="35">
        <f t="shared" si="34"/>
        <v>8</v>
      </c>
    </row>
    <row r="288" spans="2:16" x14ac:dyDescent="0.55000000000000004">
      <c r="B288" s="35" t="s">
        <v>5</v>
      </c>
      <c r="C288" s="35" t="s">
        <v>982</v>
      </c>
      <c r="D288" s="35" t="s">
        <v>9</v>
      </c>
      <c r="E288" s="35" t="s">
        <v>983</v>
      </c>
      <c r="F288" s="35" t="s">
        <v>18</v>
      </c>
      <c r="G288" s="36" t="s">
        <v>19</v>
      </c>
      <c r="H288" s="35"/>
      <c r="I288" s="35" t="s">
        <v>984</v>
      </c>
      <c r="J288" s="35" t="str">
        <f t="shared" si="28"/>
        <v>0 - A qualifier</v>
      </c>
      <c r="K288" s="35" t="str">
        <f t="shared" si="29"/>
        <v>0 - A qualifier</v>
      </c>
      <c r="L288" s="35" t="str">
        <f t="shared" si="30"/>
        <v>0.2</v>
      </c>
      <c r="M288" s="35" t="str">
        <f t="shared" si="31"/>
        <v>0.2</v>
      </c>
      <c r="N288" s="35" t="str">
        <f t="shared" si="32"/>
        <v>80</v>
      </c>
      <c r="O288" s="35" t="str">
        <f t="shared" si="33"/>
        <v>16</v>
      </c>
      <c r="P288" s="35">
        <f t="shared" si="34"/>
        <v>64</v>
      </c>
    </row>
    <row r="289" spans="2:16" x14ac:dyDescent="0.55000000000000004">
      <c r="B289" s="39" t="s">
        <v>13</v>
      </c>
      <c r="C289" s="39" t="s">
        <v>985</v>
      </c>
      <c r="D289" s="39" t="s">
        <v>24</v>
      </c>
      <c r="E289" s="39" t="s">
        <v>986</v>
      </c>
      <c r="F289" s="39" t="s">
        <v>12</v>
      </c>
      <c r="G289" s="40">
        <v>1</v>
      </c>
      <c r="H289" s="39" t="s">
        <v>987</v>
      </c>
      <c r="I289" s="39">
        <v>3</v>
      </c>
      <c r="J289" s="39" t="str">
        <f t="shared" si="28"/>
        <v>4 - Gagnée</v>
      </c>
      <c r="K289" s="39" t="str">
        <f t="shared" si="29"/>
        <v>4 - Gagnée</v>
      </c>
      <c r="L289" s="39">
        <f t="shared" si="30"/>
        <v>1</v>
      </c>
      <c r="M289" s="39">
        <f t="shared" si="31"/>
        <v>1</v>
      </c>
      <c r="N289" s="39">
        <f t="shared" si="32"/>
        <v>3</v>
      </c>
      <c r="O289" s="39">
        <f t="shared" si="33"/>
        <v>3</v>
      </c>
      <c r="P289" s="39">
        <f t="shared" si="34"/>
        <v>0</v>
      </c>
    </row>
    <row r="290" spans="2:16" ht="21" x14ac:dyDescent="0.55000000000000004">
      <c r="B290" s="35" t="s">
        <v>5</v>
      </c>
      <c r="C290" s="35" t="s">
        <v>985</v>
      </c>
      <c r="D290" s="35" t="s">
        <v>24</v>
      </c>
      <c r="E290" s="35" t="s">
        <v>988</v>
      </c>
      <c r="F290" s="35" t="s">
        <v>12</v>
      </c>
      <c r="G290" s="36">
        <v>1</v>
      </c>
      <c r="H290" s="35" t="s">
        <v>989</v>
      </c>
      <c r="I290" s="35" t="s">
        <v>990</v>
      </c>
      <c r="J290" s="35" t="str">
        <f t="shared" si="28"/>
        <v>4 - Gagnée</v>
      </c>
      <c r="K290" s="35" t="str">
        <f t="shared" si="29"/>
        <v>4 - Gagnée</v>
      </c>
      <c r="L290" s="35">
        <f t="shared" si="30"/>
        <v>1</v>
      </c>
      <c r="M290" s="35">
        <f t="shared" si="31"/>
        <v>1</v>
      </c>
      <c r="N290" s="35" t="str">
        <f t="shared" si="32"/>
        <v>7.2</v>
      </c>
      <c r="O290" s="35" t="str">
        <f t="shared" si="33"/>
        <v>7</v>
      </c>
      <c r="P290" s="35">
        <f t="shared" si="34"/>
        <v>0.20000000000000018</v>
      </c>
    </row>
    <row r="291" spans="2:16" ht="21" x14ac:dyDescent="0.55000000000000004">
      <c r="B291" s="35" t="s">
        <v>5</v>
      </c>
      <c r="C291" s="35" t="s">
        <v>985</v>
      </c>
      <c r="D291" s="35" t="s">
        <v>24</v>
      </c>
      <c r="E291" s="35" t="s">
        <v>991</v>
      </c>
      <c r="F291" s="35" t="s">
        <v>15</v>
      </c>
      <c r="G291" s="36" t="s">
        <v>16</v>
      </c>
      <c r="H291" s="35" t="s">
        <v>989</v>
      </c>
      <c r="I291" s="35" t="s">
        <v>992</v>
      </c>
      <c r="J291" s="35" t="str">
        <f t="shared" si="28"/>
        <v>2 - A émettre</v>
      </c>
      <c r="K291" s="35" t="str">
        <f t="shared" si="29"/>
        <v>2 - A émettre</v>
      </c>
      <c r="L291" s="35" t="str">
        <f t="shared" si="30"/>
        <v>0.6</v>
      </c>
      <c r="M291" s="35" t="str">
        <f t="shared" si="31"/>
        <v>0.6</v>
      </c>
      <c r="N291" s="35" t="str">
        <f t="shared" si="32"/>
        <v>12</v>
      </c>
      <c r="O291" s="35" t="str">
        <f t="shared" si="33"/>
        <v>7</v>
      </c>
      <c r="P291" s="35">
        <f t="shared" si="34"/>
        <v>5</v>
      </c>
    </row>
    <row r="292" spans="2:16" x14ac:dyDescent="0.55000000000000004">
      <c r="B292" s="35" t="s">
        <v>5</v>
      </c>
      <c r="C292" s="35" t="s">
        <v>985</v>
      </c>
      <c r="D292" s="35" t="s">
        <v>24</v>
      </c>
      <c r="E292" s="35" t="s">
        <v>993</v>
      </c>
      <c r="F292" s="35" t="s">
        <v>484</v>
      </c>
      <c r="G292" s="36">
        <v>0</v>
      </c>
      <c r="H292" s="35"/>
      <c r="I292" s="35" t="s">
        <v>477</v>
      </c>
      <c r="J292" s="35" t="str">
        <f t="shared" si="28"/>
        <v>5 - No follow</v>
      </c>
      <c r="K292" s="35" t="str">
        <f t="shared" si="29"/>
        <v>5 - No follow</v>
      </c>
      <c r="L292" s="35">
        <f t="shared" si="30"/>
        <v>0</v>
      </c>
      <c r="M292" s="35">
        <f t="shared" si="31"/>
        <v>0</v>
      </c>
      <c r="N292" s="35" t="str">
        <f t="shared" si="32"/>
        <v>50</v>
      </c>
      <c r="O292" s="35" t="str">
        <f t="shared" si="33"/>
        <v>0</v>
      </c>
      <c r="P292" s="35">
        <f t="shared" si="34"/>
        <v>50</v>
      </c>
    </row>
    <row r="293" spans="2:16" x14ac:dyDescent="0.55000000000000004">
      <c r="B293" s="35" t="s">
        <v>5</v>
      </c>
      <c r="C293" s="35" t="s">
        <v>994</v>
      </c>
      <c r="D293" s="35" t="s">
        <v>9</v>
      </c>
      <c r="E293" s="35" t="s">
        <v>995</v>
      </c>
      <c r="F293" s="35" t="s">
        <v>484</v>
      </c>
      <c r="G293" s="36">
        <v>0</v>
      </c>
      <c r="H293" s="35"/>
      <c r="I293" s="35" t="s">
        <v>996</v>
      </c>
      <c r="J293" s="35" t="str">
        <f t="shared" si="28"/>
        <v>5 - No follow</v>
      </c>
      <c r="K293" s="35" t="str">
        <f t="shared" si="29"/>
        <v>5 - No follow</v>
      </c>
      <c r="L293" s="35">
        <f t="shared" si="30"/>
        <v>0</v>
      </c>
      <c r="M293" s="35">
        <f t="shared" si="31"/>
        <v>0</v>
      </c>
      <c r="N293" s="35" t="str">
        <f t="shared" si="32"/>
        <v>126</v>
      </c>
      <c r="O293" s="35" t="str">
        <f t="shared" si="33"/>
        <v>0</v>
      </c>
      <c r="P293" s="35">
        <f t="shared" si="34"/>
        <v>126</v>
      </c>
    </row>
    <row r="294" spans="2:16" x14ac:dyDescent="0.55000000000000004">
      <c r="B294" s="35" t="s">
        <v>5</v>
      </c>
      <c r="C294" s="35" t="s">
        <v>44</v>
      </c>
      <c r="D294" s="35" t="s">
        <v>21</v>
      </c>
      <c r="E294" s="35" t="s">
        <v>997</v>
      </c>
      <c r="F294" s="35" t="s">
        <v>10</v>
      </c>
      <c r="G294" s="36" t="s">
        <v>16</v>
      </c>
      <c r="H294" s="35" t="s">
        <v>998</v>
      </c>
      <c r="I294" s="35" t="s">
        <v>999</v>
      </c>
      <c r="J294" s="35" t="str">
        <f t="shared" si="28"/>
        <v>3 - Emise</v>
      </c>
      <c r="K294" s="35" t="str">
        <f t="shared" si="29"/>
        <v>3 - Emise</v>
      </c>
      <c r="L294" s="35" t="str">
        <f t="shared" si="30"/>
        <v>0.6</v>
      </c>
      <c r="M294" s="35" t="str">
        <f t="shared" si="31"/>
        <v>0.6</v>
      </c>
      <c r="N294" s="35" t="str">
        <f t="shared" si="32"/>
        <v>50</v>
      </c>
      <c r="O294" s="35" t="str">
        <f t="shared" si="33"/>
        <v>30</v>
      </c>
      <c r="P294" s="35">
        <f t="shared" si="34"/>
        <v>20</v>
      </c>
    </row>
    <row r="295" spans="2:16" x14ac:dyDescent="0.55000000000000004">
      <c r="B295" s="39" t="s">
        <v>13</v>
      </c>
      <c r="C295" s="39" t="s">
        <v>44</v>
      </c>
      <c r="D295" s="39" t="s">
        <v>21</v>
      </c>
      <c r="E295" s="39" t="s">
        <v>176</v>
      </c>
      <c r="F295" s="39" t="s">
        <v>26</v>
      </c>
      <c r="G295" s="40" t="s">
        <v>19</v>
      </c>
      <c r="H295" s="39"/>
      <c r="I295" s="39">
        <v>5</v>
      </c>
      <c r="J295" s="39" t="str">
        <f t="shared" si="28"/>
        <v>1 - Qualifiée</v>
      </c>
      <c r="K295" s="39" t="str">
        <f t="shared" si="29"/>
        <v>1 - Qualifiée</v>
      </c>
      <c r="L295" s="39" t="str">
        <f t="shared" si="30"/>
        <v>0.2</v>
      </c>
      <c r="M295" s="39" t="str">
        <f t="shared" si="31"/>
        <v>0.2</v>
      </c>
      <c r="N295" s="39">
        <f t="shared" si="32"/>
        <v>5</v>
      </c>
      <c r="O295" s="39">
        <f t="shared" si="33"/>
        <v>5</v>
      </c>
      <c r="P295" s="39">
        <f t="shared" si="34"/>
        <v>0</v>
      </c>
    </row>
    <row r="296" spans="2:16" x14ac:dyDescent="0.55000000000000004">
      <c r="B296" s="39" t="s">
        <v>13</v>
      </c>
      <c r="C296" s="39" t="s">
        <v>177</v>
      </c>
      <c r="D296" s="39" t="s">
        <v>9</v>
      </c>
      <c r="E296" s="39" t="s">
        <v>178</v>
      </c>
      <c r="F296" s="39" t="s">
        <v>10</v>
      </c>
      <c r="G296" s="40" t="s">
        <v>25</v>
      </c>
      <c r="H296" s="39" t="s">
        <v>179</v>
      </c>
      <c r="I296" s="39">
        <v>66</v>
      </c>
      <c r="J296" s="39" t="str">
        <f t="shared" si="28"/>
        <v>3 - Emise</v>
      </c>
      <c r="K296" s="39" t="str">
        <f t="shared" si="29"/>
        <v>3 - Emise</v>
      </c>
      <c r="L296" s="39" t="str">
        <f t="shared" si="30"/>
        <v>0.8</v>
      </c>
      <c r="M296" s="39" t="str">
        <f t="shared" si="31"/>
        <v>0.8</v>
      </c>
      <c r="N296" s="39">
        <f t="shared" si="32"/>
        <v>66</v>
      </c>
      <c r="O296" s="39">
        <f t="shared" si="33"/>
        <v>66</v>
      </c>
      <c r="P296" s="39">
        <f t="shared" si="34"/>
        <v>0</v>
      </c>
    </row>
    <row r="297" spans="2:16" x14ac:dyDescent="0.55000000000000004">
      <c r="B297" s="35" t="s">
        <v>5</v>
      </c>
      <c r="C297" s="35" t="s">
        <v>1000</v>
      </c>
      <c r="D297" s="35" t="s">
        <v>24</v>
      </c>
      <c r="E297" s="35" t="s">
        <v>1001</v>
      </c>
      <c r="F297" s="35" t="s">
        <v>18</v>
      </c>
      <c r="G297" s="36" t="s">
        <v>19</v>
      </c>
      <c r="H297" s="35"/>
      <c r="I297" s="35" t="s">
        <v>463</v>
      </c>
      <c r="J297" s="35" t="str">
        <f t="shared" si="28"/>
        <v>0 - A qualifier</v>
      </c>
      <c r="K297" s="35" t="str">
        <f t="shared" si="29"/>
        <v>0 - A qualifier</v>
      </c>
      <c r="L297" s="35" t="str">
        <f t="shared" si="30"/>
        <v>0.2</v>
      </c>
      <c r="M297" s="35" t="str">
        <f t="shared" si="31"/>
        <v>0.2</v>
      </c>
      <c r="N297" s="35" t="str">
        <f t="shared" si="32"/>
        <v>10</v>
      </c>
      <c r="O297" s="35" t="str">
        <f t="shared" si="33"/>
        <v>2</v>
      </c>
      <c r="P297" s="35">
        <f t="shared" si="34"/>
        <v>8</v>
      </c>
    </row>
    <row r="298" spans="2:16" x14ac:dyDescent="0.55000000000000004">
      <c r="B298" s="35" t="s">
        <v>5</v>
      </c>
      <c r="C298" s="35" t="s">
        <v>1002</v>
      </c>
      <c r="D298" s="35" t="s">
        <v>21</v>
      </c>
      <c r="E298" s="35" t="s">
        <v>1003</v>
      </c>
      <c r="F298" s="35" t="s">
        <v>12</v>
      </c>
      <c r="G298" s="36">
        <v>1</v>
      </c>
      <c r="H298" s="35" t="s">
        <v>1004</v>
      </c>
      <c r="I298" s="35" t="s">
        <v>1005</v>
      </c>
      <c r="J298" s="35" t="str">
        <f t="shared" si="28"/>
        <v>4 - Gagnée</v>
      </c>
      <c r="K298" s="35" t="str">
        <f t="shared" si="29"/>
        <v>4 - Gagnée</v>
      </c>
      <c r="L298" s="35">
        <f t="shared" si="30"/>
        <v>1</v>
      </c>
      <c r="M298" s="35">
        <f t="shared" si="31"/>
        <v>1</v>
      </c>
      <c r="N298" s="35" t="str">
        <f t="shared" si="32"/>
        <v>27.16</v>
      </c>
      <c r="O298" s="35" t="str">
        <f t="shared" si="33"/>
        <v>27</v>
      </c>
      <c r="P298" s="35">
        <f t="shared" si="34"/>
        <v>0.16000000000000014</v>
      </c>
    </row>
    <row r="299" spans="2:16" ht="21" x14ac:dyDescent="0.55000000000000004">
      <c r="B299" s="35" t="s">
        <v>5</v>
      </c>
      <c r="C299" s="35" t="s">
        <v>1002</v>
      </c>
      <c r="D299" s="35" t="s">
        <v>21</v>
      </c>
      <c r="E299" s="35" t="s">
        <v>1006</v>
      </c>
      <c r="F299" s="35" t="s">
        <v>10</v>
      </c>
      <c r="G299" s="36" t="s">
        <v>27</v>
      </c>
      <c r="H299" s="35" t="s">
        <v>1004</v>
      </c>
      <c r="I299" s="35" t="s">
        <v>1007</v>
      </c>
      <c r="J299" s="35" t="str">
        <f t="shared" si="28"/>
        <v>3 - Emise</v>
      </c>
      <c r="K299" s="35" t="str">
        <f t="shared" si="29"/>
        <v>3 - Emise</v>
      </c>
      <c r="L299" s="35" t="str">
        <f t="shared" si="30"/>
        <v>0.4</v>
      </c>
      <c r="M299" s="35" t="str">
        <f t="shared" si="31"/>
        <v>0.4</v>
      </c>
      <c r="N299" s="35" t="str">
        <f t="shared" si="32"/>
        <v>12</v>
      </c>
      <c r="O299" s="35" t="str">
        <f t="shared" si="33"/>
        <v>5</v>
      </c>
      <c r="P299" s="35">
        <f t="shared" si="34"/>
        <v>7</v>
      </c>
    </row>
    <row r="300" spans="2:16" x14ac:dyDescent="0.55000000000000004">
      <c r="B300" s="39" t="s">
        <v>13</v>
      </c>
      <c r="C300" s="39" t="s">
        <v>1002</v>
      </c>
      <c r="D300" s="39" t="s">
        <v>6</v>
      </c>
      <c r="E300" s="39" t="s">
        <v>1008</v>
      </c>
      <c r="F300" s="39" t="s">
        <v>12</v>
      </c>
      <c r="G300" s="40">
        <v>1</v>
      </c>
      <c r="H300" s="39" t="s">
        <v>1009</v>
      </c>
      <c r="I300" s="39">
        <v>7</v>
      </c>
      <c r="J300" s="39" t="str">
        <f t="shared" si="28"/>
        <v>4 - Gagnée</v>
      </c>
      <c r="K300" s="39" t="str">
        <f t="shared" si="29"/>
        <v>4 - Gagnée</v>
      </c>
      <c r="L300" s="39">
        <f t="shared" si="30"/>
        <v>1</v>
      </c>
      <c r="M300" s="39">
        <f t="shared" si="31"/>
        <v>1</v>
      </c>
      <c r="N300" s="39">
        <f t="shared" si="32"/>
        <v>7</v>
      </c>
      <c r="O300" s="39">
        <f t="shared" si="33"/>
        <v>7</v>
      </c>
      <c r="P300" s="39">
        <f t="shared" si="34"/>
        <v>0</v>
      </c>
    </row>
    <row r="301" spans="2:16" x14ac:dyDescent="0.55000000000000004">
      <c r="B301" s="35" t="s">
        <v>5</v>
      </c>
      <c r="C301" s="35" t="s">
        <v>1010</v>
      </c>
      <c r="D301" s="35" t="s">
        <v>24</v>
      </c>
      <c r="E301" s="35" t="s">
        <v>1011</v>
      </c>
      <c r="F301" s="35" t="s">
        <v>18</v>
      </c>
      <c r="G301" s="36" t="s">
        <v>27</v>
      </c>
      <c r="H301" s="35"/>
      <c r="I301" s="35" t="s">
        <v>1012</v>
      </c>
      <c r="J301" s="35" t="str">
        <f t="shared" si="28"/>
        <v>0 - A qualifier</v>
      </c>
      <c r="K301" s="35" t="str">
        <f t="shared" si="29"/>
        <v>0 - A qualifier</v>
      </c>
      <c r="L301" s="35" t="str">
        <f t="shared" si="30"/>
        <v>0.4</v>
      </c>
      <c r="M301" s="35" t="str">
        <f t="shared" si="31"/>
        <v>0.4</v>
      </c>
      <c r="N301" s="35" t="str">
        <f t="shared" si="32"/>
        <v>40</v>
      </c>
      <c r="O301" s="35" t="str">
        <f t="shared" si="33"/>
        <v>16</v>
      </c>
      <c r="P301" s="35">
        <f t="shared" si="34"/>
        <v>24</v>
      </c>
    </row>
  </sheetData>
  <autoFilter ref="B1:P3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Pipe</vt:lpstr>
      <vt:lpstr>Staffing</vt:lpstr>
      <vt:lpstr>Pipe2</vt:lpstr>
      <vt:lpstr>Pipe!_FilterDatabase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Test2</dc:creator>
  <cp:lastModifiedBy>Test2</cp:lastModifiedBy>
  <dcterms:created xsi:type="dcterms:W3CDTF">2017-03-19T19:37:55Z</dcterms:created>
  <dcterms:modified xsi:type="dcterms:W3CDTF">2017-04-09T21:47:30Z</dcterms:modified>
</cp:coreProperties>
</file>