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13_ncr:1_{96884BD5-40DD-FE44-A3C7-3D1075AF63A9}" xr6:coauthVersionLast="47" xr6:coauthVersionMax="47" xr10:uidLastSave="{00000000-0000-0000-0000-000000000000}"/>
  <bookViews>
    <workbookView xWindow="0" yWindow="500" windowWidth="25600" windowHeight="26600" xr2:uid="{1DB952A9-7A9D-9046-BBED-B9A8239C5218}"/>
  </bookViews>
  <sheets>
    <sheet name="B41_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E13" i="1" s="1"/>
  <c r="E16" i="1" s="1"/>
  <c r="K22" i="1" s="1"/>
  <c r="D8" i="1"/>
  <c r="E8" i="1"/>
  <c r="D9" i="1"/>
  <c r="E9" i="1"/>
  <c r="D10" i="1"/>
  <c r="E10" i="1"/>
  <c r="D11" i="1"/>
  <c r="E11" i="1"/>
  <c r="D12" i="1"/>
  <c r="E12" i="1"/>
  <c r="D13" i="1"/>
  <c r="E15" i="1" s="1"/>
  <c r="H22" i="1" s="1"/>
  <c r="C13" i="1"/>
  <c r="B16" i="1" s="1"/>
  <c r="B13" i="1"/>
  <c r="B15" i="1" s="1"/>
  <c r="I9" i="1" l="1"/>
  <c r="I7" i="1"/>
  <c r="I10" i="1"/>
  <c r="I12" i="1"/>
  <c r="I5" i="1"/>
  <c r="B29" i="1"/>
  <c r="I8" i="1"/>
  <c r="I11" i="1"/>
  <c r="I6" i="1"/>
  <c r="H5" i="1"/>
  <c r="H7" i="1"/>
  <c r="H11" i="1"/>
  <c r="B28" i="1"/>
  <c r="H8" i="1"/>
  <c r="H12" i="1"/>
  <c r="J12" i="1" s="1"/>
  <c r="H6" i="1"/>
  <c r="J6" i="1" s="1"/>
  <c r="H10" i="1"/>
  <c r="H9" i="1"/>
  <c r="J9" i="1" s="1"/>
  <c r="J7" i="1"/>
  <c r="J8" i="1" l="1"/>
  <c r="J11" i="1"/>
  <c r="J5" i="1"/>
  <c r="J10" i="1"/>
  <c r="J13" i="1"/>
  <c r="I15" i="1" s="1"/>
  <c r="H25" i="1" s="1"/>
  <c r="B32" i="1" l="1"/>
  <c r="B31" i="1"/>
  <c r="B30" i="1"/>
  <c r="B33" i="1" l="1"/>
</calcChain>
</file>

<file path=xl/sharedStrings.xml><?xml version="1.0" encoding="utf-8"?>
<sst xmlns="http://schemas.openxmlformats.org/spreadsheetml/2006/main" count="18" uniqueCount="17">
  <si>
    <r>
      <t xml:space="preserve">Abhängigkeit zwischen </t>
    </r>
    <r>
      <rPr>
        <b/>
        <i/>
        <sz val="20"/>
        <rFont val="Arial"/>
        <family val="2"/>
      </rPr>
      <t>Zinssatz (X)</t>
    </r>
  </si>
  <si>
    <r>
      <t xml:space="preserve"> und </t>
    </r>
    <r>
      <rPr>
        <b/>
        <i/>
        <sz val="20"/>
        <rFont val="Arial"/>
        <family val="2"/>
      </rPr>
      <t>Sparvolumen (Y)</t>
    </r>
  </si>
  <si>
    <r>
      <t>x</t>
    </r>
    <r>
      <rPr>
        <vertAlign val="subscript"/>
        <sz val="20"/>
        <rFont val="Arial"/>
        <family val="2"/>
      </rPr>
      <t>i</t>
    </r>
  </si>
  <si>
    <r>
      <t>y</t>
    </r>
    <r>
      <rPr>
        <vertAlign val="subscript"/>
        <sz val="20"/>
        <rFont val="Arial"/>
        <family val="2"/>
      </rPr>
      <t>i</t>
    </r>
  </si>
  <si>
    <t>S</t>
  </si>
  <si>
    <r>
      <t>S</t>
    </r>
    <r>
      <rPr>
        <vertAlign val="subscript"/>
        <sz val="20"/>
        <rFont val="Arial"/>
        <family val="2"/>
      </rPr>
      <t>xy</t>
    </r>
    <r>
      <rPr>
        <sz val="20"/>
        <rFont val="Arial"/>
        <family val="2"/>
      </rPr>
      <t xml:space="preserve"> =</t>
    </r>
  </si>
  <si>
    <t>Korrelationskoeffizient:</t>
  </si>
  <si>
    <r>
      <t>S</t>
    </r>
    <r>
      <rPr>
        <vertAlign val="subscript"/>
        <sz val="20"/>
        <rFont val="Arial"/>
        <family val="2"/>
      </rPr>
      <t xml:space="preserve">x </t>
    </r>
    <r>
      <rPr>
        <sz val="20"/>
        <rFont val="Arial"/>
        <family val="2"/>
      </rPr>
      <t>=</t>
    </r>
  </si>
  <si>
    <r>
      <t>S</t>
    </r>
    <r>
      <rPr>
        <vertAlign val="subscript"/>
        <sz val="20"/>
        <rFont val="Arial"/>
        <family val="2"/>
      </rPr>
      <t xml:space="preserve">y </t>
    </r>
    <r>
      <rPr>
        <sz val="20"/>
        <rFont val="Arial"/>
        <family val="2"/>
      </rPr>
      <t>=</t>
    </r>
  </si>
  <si>
    <r>
      <t>r</t>
    </r>
    <r>
      <rPr>
        <vertAlign val="subscript"/>
        <sz val="20"/>
        <rFont val="Arial"/>
        <family val="2"/>
      </rPr>
      <t xml:space="preserve"> </t>
    </r>
    <r>
      <rPr>
        <sz val="20"/>
        <rFont val="Arial"/>
        <family val="2"/>
      </rPr>
      <t>=</t>
    </r>
  </si>
  <si>
    <t>Zwischenergebnisse</t>
  </si>
  <si>
    <t>Mittelwert X</t>
  </si>
  <si>
    <t>Mittelwert Y</t>
  </si>
  <si>
    <t>Varianz X</t>
  </si>
  <si>
    <t>Varianz Y</t>
  </si>
  <si>
    <t>Kovarianz</t>
  </si>
  <si>
    <t>Korrelationskoeffizient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</si>
</sst>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\ \ \ "/>
    <numFmt numFmtId="166" formatCode="0.0\ \ "/>
    <numFmt numFmtId="167" formatCode="0.00\ \ "/>
    <numFmt numFmtId="168" formatCode="0.00\ \ \ "/>
    <numFmt numFmtId="169" formatCode="0.000"/>
    <numFmt numFmtId="170" formatCode="0.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sz val="24"/>
      <name val="Symbol"/>
      <family val="1"/>
      <charset val="2"/>
    </font>
    <font>
      <sz val="20"/>
      <name val="Symbol"/>
      <family val="1"/>
      <charset val="2"/>
    </font>
    <font>
      <u/>
      <sz val="20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 applyFill="1"/>
    <xf numFmtId="0" fontId="4" fillId="0" borderId="0" xfId="1" applyFont="1" applyFill="1"/>
    <xf numFmtId="1" fontId="4" fillId="0" borderId="0" xfId="1" applyNumberFormat="1" applyFont="1" applyFill="1"/>
    <xf numFmtId="0" fontId="4" fillId="0" borderId="1" xfId="1" applyFont="1" applyFill="1" applyBorder="1"/>
    <xf numFmtId="164" fontId="4" fillId="0" borderId="2" xfId="1" applyNumberFormat="1" applyFont="1" applyFill="1" applyBorder="1" applyAlignment="1">
      <alignment horizontal="center"/>
    </xf>
    <xf numFmtId="0" fontId="4" fillId="0" borderId="2" xfId="1" applyFont="1" applyFill="1" applyBorder="1"/>
    <xf numFmtId="164" fontId="4" fillId="0" borderId="2" xfId="1" applyNumberFormat="1" applyFont="1" applyFill="1" applyBorder="1" applyAlignment="1">
      <alignment horizontal="right"/>
    </xf>
    <xf numFmtId="1" fontId="4" fillId="0" borderId="3" xfId="1" applyNumberFormat="1" applyFont="1" applyFill="1" applyBorder="1"/>
    <xf numFmtId="165" fontId="4" fillId="0" borderId="0" xfId="1" applyNumberFormat="1" applyFont="1" applyFill="1"/>
    <xf numFmtId="166" fontId="4" fillId="0" borderId="0" xfId="1" applyNumberFormat="1" applyFont="1" applyFill="1"/>
    <xf numFmtId="2" fontId="4" fillId="0" borderId="0" xfId="1" applyNumberFormat="1" applyFont="1" applyFill="1"/>
    <xf numFmtId="165" fontId="4" fillId="0" borderId="4" xfId="1" applyNumberFormat="1" applyFont="1" applyFill="1" applyBorder="1"/>
    <xf numFmtId="166" fontId="4" fillId="0" borderId="2" xfId="1" applyNumberFormat="1" applyFont="1" applyFill="1" applyBorder="1"/>
    <xf numFmtId="1" fontId="4" fillId="0" borderId="1" xfId="1" applyNumberFormat="1" applyFont="1" applyFill="1" applyBorder="1"/>
    <xf numFmtId="2" fontId="4" fillId="0" borderId="2" xfId="1" applyNumberFormat="1" applyFont="1" applyFill="1" applyBorder="1"/>
    <xf numFmtId="0" fontId="6" fillId="0" borderId="5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right"/>
    </xf>
    <xf numFmtId="2" fontId="4" fillId="0" borderId="0" xfId="1" applyNumberFormat="1" applyFont="1" applyFill="1" applyAlignment="1">
      <alignment horizontal="right"/>
    </xf>
    <xf numFmtId="169" fontId="4" fillId="0" borderId="0" xfId="1" applyNumberFormat="1" applyFont="1" applyFill="1"/>
    <xf numFmtId="2" fontId="8" fillId="0" borderId="0" xfId="1" applyNumberFormat="1" applyFont="1" applyFill="1"/>
    <xf numFmtId="0" fontId="8" fillId="0" borderId="0" xfId="1" applyFont="1" applyFill="1" applyAlignment="1">
      <alignment horizontal="left"/>
    </xf>
    <xf numFmtId="0" fontId="4" fillId="0" borderId="0" xfId="1" applyFont="1" applyFill="1" applyAlignment="1">
      <alignment horizontal="right"/>
    </xf>
    <xf numFmtId="0" fontId="7" fillId="0" borderId="0" xfId="1" applyFont="1" applyFill="1" applyAlignment="1">
      <alignment horizontal="right"/>
    </xf>
    <xf numFmtId="0" fontId="9" fillId="0" borderId="0" xfId="1" applyFont="1" applyFill="1"/>
    <xf numFmtId="0" fontId="8" fillId="0" borderId="0" xfId="0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vertical="center"/>
    </xf>
    <xf numFmtId="170" fontId="4" fillId="0" borderId="0" xfId="0" applyNumberFormat="1" applyFont="1"/>
    <xf numFmtId="0" fontId="9" fillId="0" borderId="0" xfId="0" applyFont="1"/>
    <xf numFmtId="167" fontId="4" fillId="2" borderId="0" xfId="1" applyNumberFormat="1" applyFont="1" applyFill="1" applyAlignment="1">
      <alignment horizontal="right"/>
    </xf>
    <xf numFmtId="168" fontId="4" fillId="2" borderId="0" xfId="1" applyNumberFormat="1" applyFont="1" applyFill="1"/>
    <xf numFmtId="167" fontId="4" fillId="2" borderId="2" xfId="1" applyNumberFormat="1" applyFont="1" applyFill="1" applyBorder="1" applyAlignment="1">
      <alignment horizontal="right"/>
    </xf>
    <xf numFmtId="168" fontId="4" fillId="2" borderId="2" xfId="1" applyNumberFormat="1" applyFont="1" applyFill="1" applyBorder="1"/>
    <xf numFmtId="165" fontId="4" fillId="2" borderId="0" xfId="1" applyNumberFormat="1" applyFont="1" applyFill="1" applyAlignment="1">
      <alignment horizontal="right"/>
    </xf>
    <xf numFmtId="166" fontId="4" fillId="2" borderId="0" xfId="1" applyNumberFormat="1" applyFont="1" applyFill="1" applyAlignment="1">
      <alignment horizontal="right"/>
    </xf>
    <xf numFmtId="167" fontId="4" fillId="2" borderId="0" xfId="1" applyNumberFormat="1" applyFont="1" applyFill="1"/>
    <xf numFmtId="2" fontId="4" fillId="2" borderId="0" xfId="1" applyNumberFormat="1" applyFont="1" applyFill="1"/>
    <xf numFmtId="2" fontId="4" fillId="2" borderId="2" xfId="1" applyNumberFormat="1" applyFont="1" applyFill="1" applyBorder="1"/>
    <xf numFmtId="169" fontId="4" fillId="2" borderId="0" xfId="1" applyNumberFormat="1" applyFont="1" applyFill="1"/>
    <xf numFmtId="169" fontId="4" fillId="2" borderId="0" xfId="1" applyNumberFormat="1" applyFont="1" applyFill="1" applyAlignment="1">
      <alignment horizontal="left"/>
    </xf>
    <xf numFmtId="2" fontId="4" fillId="3" borderId="0" xfId="1" applyNumberFormat="1" applyFont="1" applyFill="1"/>
    <xf numFmtId="169" fontId="4" fillId="3" borderId="0" xfId="1" applyNumberFormat="1" applyFont="1" applyFill="1"/>
  </cellXfs>
  <cellStyles count="2">
    <cellStyle name="Standard" xfId="0" builtinId="0"/>
    <cellStyle name="Standard_b29-33" xfId="1" xr:uid="{A50BB891-A483-E949-BBC3-A89145BB61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177800</xdr:colOff>
          <xdr:row>14</xdr:row>
          <xdr:rowOff>88900</xdr:rowOff>
        </xdr:from>
        <xdr:to>
          <xdr:col>0</xdr:col>
          <xdr:colOff>711200</xdr:colOff>
          <xdr:row>14</xdr:row>
          <xdr:rowOff>431800</xdr:rowOff>
        </xdr:to>
        <xdr:sp macro="" textlink="">
          <xdr:nvSpPr>
            <xdr:cNvPr id="1025" name="Bild 2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C4CE473-7BCE-8445-8F47-08D21D053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3</xdr:row>
          <xdr:rowOff>0</xdr:rowOff>
        </xdr:from>
        <xdr:to>
          <xdr:col>4</xdr:col>
          <xdr:colOff>1028700</xdr:colOff>
          <xdr:row>3</xdr:row>
          <xdr:rowOff>368300</xdr:rowOff>
        </xdr:to>
        <xdr:sp macro="" textlink="">
          <xdr:nvSpPr>
            <xdr:cNvPr id="1026" name="Bild 2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2E90212-2E5E-4448-BB3C-2007B28D1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</xdr:row>
          <xdr:rowOff>0</xdr:rowOff>
        </xdr:from>
        <xdr:to>
          <xdr:col>3</xdr:col>
          <xdr:colOff>977900</xdr:colOff>
          <xdr:row>3</xdr:row>
          <xdr:rowOff>381000</xdr:rowOff>
        </xdr:to>
        <xdr:sp macro="" textlink="">
          <xdr:nvSpPr>
            <xdr:cNvPr id="1027" name="Bild 2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A3D3E41-B2D7-2E4F-BBB3-E301D2695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50800</xdr:colOff>
          <xdr:row>3</xdr:row>
          <xdr:rowOff>0</xdr:rowOff>
        </xdr:from>
        <xdr:to>
          <xdr:col>8</xdr:col>
          <xdr:colOff>12700</xdr:colOff>
          <xdr:row>3</xdr:row>
          <xdr:rowOff>330200</xdr:rowOff>
        </xdr:to>
        <xdr:sp macro="" textlink="">
          <xdr:nvSpPr>
            <xdr:cNvPr id="1028" name="Bild 27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270EE96-525C-B246-9FCB-9EBFC2C04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118427</xdr:colOff>
          <xdr:row>3</xdr:row>
          <xdr:rowOff>12700</xdr:rowOff>
        </xdr:from>
        <xdr:to>
          <xdr:col>8</xdr:col>
          <xdr:colOff>990600</xdr:colOff>
          <xdr:row>3</xdr:row>
          <xdr:rowOff>304800</xdr:rowOff>
        </xdr:to>
        <xdr:sp macro="" textlink="">
          <xdr:nvSpPr>
            <xdr:cNvPr id="1029" name="Bild 28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2291FEF-7C01-6C42-B864-ABFED0401D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0</xdr:rowOff>
        </xdr:from>
        <xdr:to>
          <xdr:col>11</xdr:col>
          <xdr:colOff>177800</xdr:colOff>
          <xdr:row>3</xdr:row>
          <xdr:rowOff>368300</xdr:rowOff>
        </xdr:to>
        <xdr:sp macro="" textlink="">
          <xdr:nvSpPr>
            <xdr:cNvPr id="1030" name="Bild 29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5DCAE0F-0A5B-D242-8783-18911DF13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15</xdr:row>
          <xdr:rowOff>76200</xdr:rowOff>
        </xdr:from>
        <xdr:to>
          <xdr:col>0</xdr:col>
          <xdr:colOff>698500</xdr:colOff>
          <xdr:row>16</xdr:row>
          <xdr:rowOff>63500</xdr:rowOff>
        </xdr:to>
        <xdr:sp macro="" textlink="">
          <xdr:nvSpPr>
            <xdr:cNvPr id="1031" name="Bild 4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54D2232-E610-5246-8676-C8DCBE18B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14</xdr:row>
          <xdr:rowOff>38100</xdr:rowOff>
        </xdr:from>
        <xdr:to>
          <xdr:col>3</xdr:col>
          <xdr:colOff>762000</xdr:colOff>
          <xdr:row>14</xdr:row>
          <xdr:rowOff>444500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2778140-3B95-5248-8EEE-256EA7C3C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15</xdr:row>
          <xdr:rowOff>38100</xdr:rowOff>
        </xdr:from>
        <xdr:to>
          <xdr:col>3</xdr:col>
          <xdr:colOff>762000</xdr:colOff>
          <xdr:row>16</xdr:row>
          <xdr:rowOff>12700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551ADB1-483F-8C48-9C9B-867C611E53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13%20(B41-B44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41 a)"/>
      <sheetName val="B41 b) c) d) e) Berechnung"/>
      <sheetName val="B 41 b) Diagramm"/>
      <sheetName val="B41 SPSS"/>
      <sheetName val="B42"/>
      <sheetName val="B43"/>
      <sheetName val="B44"/>
    </sheetNames>
    <sheetDataSet>
      <sheetData sheetId="0">
        <row r="5">
          <cell r="B5">
            <v>1.8</v>
          </cell>
          <cell r="C5">
            <v>1.8</v>
          </cell>
        </row>
        <row r="6">
          <cell r="B6">
            <v>2.1</v>
          </cell>
          <cell r="C6">
            <v>2</v>
          </cell>
        </row>
        <row r="7">
          <cell r="B7">
            <v>3.1</v>
          </cell>
          <cell r="C7">
            <v>2.8</v>
          </cell>
        </row>
        <row r="8">
          <cell r="B8">
            <v>3.2</v>
          </cell>
          <cell r="C8">
            <v>2.2000000000000002</v>
          </cell>
        </row>
        <row r="9">
          <cell r="B9">
            <v>3.9</v>
          </cell>
          <cell r="C9">
            <v>2.2999999999999998</v>
          </cell>
        </row>
        <row r="10">
          <cell r="B10">
            <v>4.2</v>
          </cell>
          <cell r="C10">
            <v>2.4</v>
          </cell>
        </row>
        <row r="11">
          <cell r="B11">
            <v>4.3</v>
          </cell>
          <cell r="C11">
            <v>2.2000000000000002</v>
          </cell>
        </row>
        <row r="12">
          <cell r="B12">
            <v>2.8</v>
          </cell>
          <cell r="C12">
            <v>2.1</v>
          </cell>
        </row>
      </sheetData>
      <sheetData sheetId="1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2EA4-3E33-E243-996A-7121459CFB89}">
  <dimension ref="A1:L87"/>
  <sheetViews>
    <sheetView tabSelected="1" workbookViewId="0">
      <selection activeCell="E22" sqref="E22"/>
    </sheetView>
  </sheetViews>
  <sheetFormatPr baseColWidth="10" defaultColWidth="10.33203125" defaultRowHeight="25" x14ac:dyDescent="0.25"/>
  <cols>
    <col min="1" max="1" width="58" style="2" bestFit="1" customWidth="1"/>
    <col min="2" max="4" width="13.33203125" style="2" customWidth="1"/>
    <col min="5" max="5" width="13.6640625" style="2" customWidth="1"/>
    <col min="6" max="6" width="17" style="2" customWidth="1"/>
    <col min="7" max="7" width="18.83203125" style="2" customWidth="1"/>
    <col min="8" max="8" width="11.5" style="2" customWidth="1"/>
    <col min="9" max="9" width="13.5" style="2" customWidth="1"/>
    <col min="10" max="10" width="11.5" style="2" customWidth="1"/>
    <col min="11" max="11" width="12.1640625" style="2" bestFit="1" customWidth="1"/>
    <col min="12" max="17" width="7" style="2" customWidth="1"/>
    <col min="18" max="67" width="3.33203125" style="2" customWidth="1"/>
    <col min="68" max="16384" width="10.33203125" style="2"/>
  </cols>
  <sheetData>
    <row r="1" spans="1:12" x14ac:dyDescent="0.25">
      <c r="A1" s="1" t="s">
        <v>0</v>
      </c>
      <c r="F1" s="3"/>
      <c r="G1" s="3"/>
      <c r="H1" s="3"/>
      <c r="I1" s="3"/>
      <c r="J1" s="3"/>
      <c r="K1" s="3"/>
    </row>
    <row r="2" spans="1:12" x14ac:dyDescent="0.25">
      <c r="A2" s="1" t="s">
        <v>1</v>
      </c>
      <c r="F2" s="3"/>
      <c r="G2" s="3"/>
      <c r="H2" s="3"/>
      <c r="I2" s="3"/>
      <c r="J2" s="3"/>
      <c r="K2" s="3"/>
    </row>
    <row r="3" spans="1:12" x14ac:dyDescent="0.25">
      <c r="A3" s="1"/>
      <c r="F3" s="3"/>
      <c r="G3" s="3"/>
      <c r="H3" s="3"/>
      <c r="I3" s="3"/>
      <c r="J3" s="3"/>
      <c r="K3" s="3"/>
    </row>
    <row r="4" spans="1:12" ht="31" x14ac:dyDescent="0.4">
      <c r="A4" s="4"/>
      <c r="B4" s="5" t="s">
        <v>2</v>
      </c>
      <c r="C4" s="5" t="s">
        <v>3</v>
      </c>
      <c r="D4" s="6"/>
      <c r="E4" s="6"/>
      <c r="G4" s="4"/>
      <c r="H4" s="7"/>
      <c r="I4" s="7"/>
      <c r="J4" s="6"/>
      <c r="K4" s="6"/>
    </row>
    <row r="5" spans="1:12" x14ac:dyDescent="0.25">
      <c r="A5" s="8"/>
      <c r="B5" s="9">
        <v>1.8</v>
      </c>
      <c r="C5" s="10">
        <v>1.8</v>
      </c>
      <c r="D5" s="31">
        <f t="shared" ref="D5:D12" si="0">(B5-B$15)^2</f>
        <v>1.8906250000000007</v>
      </c>
      <c r="E5" s="32">
        <f t="shared" ref="E5:E12" si="1">(C5-B$16)^2</f>
        <v>0.18062500000000042</v>
      </c>
      <c r="G5" s="8"/>
      <c r="H5" s="38">
        <f>B5-B$15</f>
        <v>-1.3750000000000002</v>
      </c>
      <c r="I5" s="38">
        <f>C5-B$16</f>
        <v>-0.42500000000000049</v>
      </c>
      <c r="J5" s="38">
        <f t="shared" ref="J5:J12" si="2">H5*I5</f>
        <v>0.58437500000000075</v>
      </c>
      <c r="K5" s="11"/>
    </row>
    <row r="6" spans="1:12" x14ac:dyDescent="0.25">
      <c r="A6" s="8"/>
      <c r="B6" s="9">
        <v>2.1</v>
      </c>
      <c r="C6" s="10">
        <v>2</v>
      </c>
      <c r="D6" s="31">
        <f t="shared" si="0"/>
        <v>1.1556250000000003</v>
      </c>
      <c r="E6" s="32">
        <f t="shared" si="1"/>
        <v>5.0625000000000239E-2</v>
      </c>
      <c r="G6" s="8"/>
      <c r="H6" s="38">
        <f>B6-B$15</f>
        <v>-1.0750000000000002</v>
      </c>
      <c r="I6" s="38">
        <f>C6-B$16</f>
        <v>-0.22500000000000053</v>
      </c>
      <c r="J6" s="38">
        <f t="shared" si="2"/>
        <v>0.24187500000000062</v>
      </c>
      <c r="K6" s="11"/>
    </row>
    <row r="7" spans="1:12" x14ac:dyDescent="0.25">
      <c r="A7" s="8"/>
      <c r="B7" s="9">
        <v>3.1</v>
      </c>
      <c r="C7" s="10">
        <v>2.8</v>
      </c>
      <c r="D7" s="31">
        <f t="shared" si="0"/>
        <v>5.6250000000000267E-3</v>
      </c>
      <c r="E7" s="32">
        <f t="shared" si="1"/>
        <v>0.33062499999999917</v>
      </c>
      <c r="G7" s="8"/>
      <c r="H7" s="38">
        <f>B7-B$15</f>
        <v>-7.5000000000000178E-2</v>
      </c>
      <c r="I7" s="38">
        <f>C7-B$16</f>
        <v>0.57499999999999929</v>
      </c>
      <c r="J7" s="38">
        <f t="shared" si="2"/>
        <v>-4.3125000000000052E-2</v>
      </c>
      <c r="K7" s="11"/>
    </row>
    <row r="8" spans="1:12" x14ac:dyDescent="0.25">
      <c r="A8" s="8"/>
      <c r="B8" s="9">
        <v>3.2</v>
      </c>
      <c r="C8" s="10">
        <v>2.2000000000000002</v>
      </c>
      <c r="D8" s="31">
        <f t="shared" si="0"/>
        <v>6.2499999999999557E-4</v>
      </c>
      <c r="E8" s="32">
        <f t="shared" si="1"/>
        <v>6.2500000000001779E-4</v>
      </c>
      <c r="G8" s="8"/>
      <c r="H8" s="38">
        <f>B8-B$15</f>
        <v>2.4999999999999911E-2</v>
      </c>
      <c r="I8" s="38">
        <f>C8-B$16</f>
        <v>-2.5000000000000355E-2</v>
      </c>
      <c r="J8" s="38">
        <f t="shared" si="2"/>
        <v>-6.2500000000000663E-4</v>
      </c>
      <c r="K8" s="11"/>
    </row>
    <row r="9" spans="1:12" ht="30" customHeight="1" x14ac:dyDescent="0.25">
      <c r="A9" s="8"/>
      <c r="B9" s="9">
        <v>3.9</v>
      </c>
      <c r="C9" s="10">
        <v>2.2999999999999998</v>
      </c>
      <c r="D9" s="31">
        <f t="shared" si="0"/>
        <v>0.52562499999999945</v>
      </c>
      <c r="E9" s="32">
        <f t="shared" si="1"/>
        <v>5.6249999999998931E-3</v>
      </c>
      <c r="G9" s="8"/>
      <c r="H9" s="38">
        <f>B9-B$15</f>
        <v>0.72499999999999964</v>
      </c>
      <c r="I9" s="38">
        <f>C9-B$16</f>
        <v>7.4999999999999289E-2</v>
      </c>
      <c r="J9" s="38">
        <f t="shared" si="2"/>
        <v>5.4374999999999458E-2</v>
      </c>
      <c r="K9" s="11"/>
    </row>
    <row r="10" spans="1:12" ht="32" customHeight="1" x14ac:dyDescent="0.25">
      <c r="A10" s="8"/>
      <c r="B10" s="9">
        <v>4.2</v>
      </c>
      <c r="C10" s="10">
        <v>2.4</v>
      </c>
      <c r="D10" s="31">
        <f t="shared" si="0"/>
        <v>1.0506249999999999</v>
      </c>
      <c r="E10" s="32">
        <f t="shared" si="1"/>
        <v>3.0624999999999781E-2</v>
      </c>
      <c r="G10" s="8"/>
      <c r="H10" s="38">
        <f>B10-B$15</f>
        <v>1.0249999999999999</v>
      </c>
      <c r="I10" s="38">
        <f>C10-B$16</f>
        <v>0.17499999999999938</v>
      </c>
      <c r="J10" s="38">
        <f t="shared" si="2"/>
        <v>0.17937499999999934</v>
      </c>
      <c r="K10" s="11"/>
    </row>
    <row r="11" spans="1:12" x14ac:dyDescent="0.25">
      <c r="A11" s="8"/>
      <c r="B11" s="9">
        <v>4.3</v>
      </c>
      <c r="C11" s="10">
        <v>2.2000000000000002</v>
      </c>
      <c r="D11" s="31">
        <f t="shared" si="0"/>
        <v>1.2656249999999991</v>
      </c>
      <c r="E11" s="32">
        <f t="shared" si="1"/>
        <v>6.2500000000001779E-4</v>
      </c>
      <c r="G11" s="8"/>
      <c r="H11" s="38">
        <f>B11-B$15</f>
        <v>1.1249999999999996</v>
      </c>
      <c r="I11" s="38">
        <f>C11-B$16</f>
        <v>-2.5000000000000355E-2</v>
      </c>
      <c r="J11" s="38">
        <f t="shared" si="2"/>
        <v>-2.8125000000000389E-2</v>
      </c>
      <c r="K11" s="11"/>
    </row>
    <row r="12" spans="1:12" x14ac:dyDescent="0.25">
      <c r="A12" s="8"/>
      <c r="B12" s="12">
        <v>2.8</v>
      </c>
      <c r="C12" s="13">
        <v>2.1</v>
      </c>
      <c r="D12" s="33">
        <f t="shared" si="0"/>
        <v>0.14062500000000033</v>
      </c>
      <c r="E12" s="34">
        <f t="shared" si="1"/>
        <v>1.5625000000000111E-2</v>
      </c>
      <c r="G12" s="14"/>
      <c r="H12" s="39">
        <f>B12-B$15</f>
        <v>-0.37500000000000044</v>
      </c>
      <c r="I12" s="39">
        <f>C12-B$16</f>
        <v>-0.12500000000000044</v>
      </c>
      <c r="J12" s="39">
        <f t="shared" si="2"/>
        <v>4.6875000000000222E-2</v>
      </c>
      <c r="K12" s="15"/>
    </row>
    <row r="13" spans="1:12" ht="30" x14ac:dyDescent="0.3">
      <c r="A13" s="16" t="s">
        <v>4</v>
      </c>
      <c r="B13" s="35">
        <f>SUM(B5:B12)</f>
        <v>25.400000000000002</v>
      </c>
      <c r="C13" s="36">
        <f>SUM(C5:C12)</f>
        <v>17.800000000000004</v>
      </c>
      <c r="D13" s="37">
        <f>SUM(D5:D12)</f>
        <v>6.0349999999999993</v>
      </c>
      <c r="E13" s="32">
        <f>SUM(E5:E12)</f>
        <v>0.61499999999999966</v>
      </c>
      <c r="G13" s="17" t="s">
        <v>4</v>
      </c>
      <c r="H13" s="18"/>
      <c r="I13" s="18"/>
      <c r="J13" s="38">
        <f>SUM(J5:J12)</f>
        <v>1.0349999999999999</v>
      </c>
      <c r="K13" s="11"/>
    </row>
    <row r="14" spans="1:12" x14ac:dyDescent="0.25">
      <c r="H14" s="11"/>
    </row>
    <row r="15" spans="1:12" ht="38" customHeight="1" x14ac:dyDescent="0.4">
      <c r="B15" s="38">
        <f>B13/COUNT(B5:B12)</f>
        <v>3.1750000000000003</v>
      </c>
      <c r="E15" s="40">
        <f>D13/COUNT(D5:D12)</f>
        <v>0.75437499999999991</v>
      </c>
      <c r="G15" s="11" t="s">
        <v>5</v>
      </c>
      <c r="I15" s="41">
        <f>J13/COUNT(J5:J12)</f>
        <v>0.12937499999999999</v>
      </c>
      <c r="L15" s="19"/>
    </row>
    <row r="16" spans="1:12" ht="35" customHeight="1" x14ac:dyDescent="0.25">
      <c r="B16" s="38">
        <f>C13/COUNT(C5:C12)</f>
        <v>2.2250000000000005</v>
      </c>
      <c r="E16" s="40">
        <f>E13/COUNT(E5:E12)</f>
        <v>7.6874999999999957E-2</v>
      </c>
      <c r="G16" s="11"/>
      <c r="H16" s="20"/>
    </row>
    <row r="17" spans="1:12" x14ac:dyDescent="0.25">
      <c r="B17" s="11"/>
      <c r="E17" s="19"/>
    </row>
    <row r="19" spans="1:12" x14ac:dyDescent="0.25">
      <c r="G19" s="21" t="s">
        <v>6</v>
      </c>
    </row>
    <row r="20" spans="1:12" x14ac:dyDescent="0.25">
      <c r="G20" s="21"/>
    </row>
    <row r="22" spans="1:12" ht="31" x14ac:dyDescent="0.4">
      <c r="G22" s="22" t="s">
        <v>7</v>
      </c>
      <c r="H22" s="40">
        <f>SQRT(E15)</f>
        <v>0.86854763830201043</v>
      </c>
      <c r="J22" s="22" t="s">
        <v>8</v>
      </c>
      <c r="K22" s="40">
        <f>SQRT(E16)</f>
        <v>0.27726341266023535</v>
      </c>
    </row>
    <row r="25" spans="1:12" ht="31" x14ac:dyDescent="0.4">
      <c r="G25" s="23" t="s">
        <v>9</v>
      </c>
      <c r="H25" s="40">
        <f>I15/SQRT(E15*E16)</f>
        <v>0.53723482209060569</v>
      </c>
      <c r="L25" s="19"/>
    </row>
    <row r="27" spans="1:12" x14ac:dyDescent="0.25">
      <c r="A27" s="24" t="s">
        <v>10</v>
      </c>
    </row>
    <row r="28" spans="1:12" x14ac:dyDescent="0.25">
      <c r="A28" s="2" t="s">
        <v>11</v>
      </c>
      <c r="B28" s="42">
        <f>B15</f>
        <v>3.1750000000000003</v>
      </c>
      <c r="G28" s="26"/>
      <c r="H28" s="26"/>
      <c r="I28" s="26"/>
    </row>
    <row r="29" spans="1:12" x14ac:dyDescent="0.25">
      <c r="A29" s="2" t="s">
        <v>12</v>
      </c>
      <c r="B29" s="42">
        <f>B16</f>
        <v>2.2250000000000005</v>
      </c>
      <c r="G29" s="26"/>
      <c r="H29" s="26"/>
      <c r="I29" s="26"/>
    </row>
    <row r="30" spans="1:12" x14ac:dyDescent="0.25">
      <c r="A30" s="2" t="s">
        <v>13</v>
      </c>
      <c r="B30" s="43">
        <f>E15</f>
        <v>0.75437499999999991</v>
      </c>
      <c r="G30" s="26"/>
      <c r="H30" s="26"/>
      <c r="I30" s="26"/>
    </row>
    <row r="31" spans="1:12" x14ac:dyDescent="0.25">
      <c r="A31" s="2" t="s">
        <v>14</v>
      </c>
      <c r="B31" s="43">
        <f>E16</f>
        <v>7.6874999999999957E-2</v>
      </c>
      <c r="G31" s="26"/>
      <c r="H31" s="26"/>
      <c r="I31" s="26"/>
    </row>
    <row r="32" spans="1:12" x14ac:dyDescent="0.25">
      <c r="A32" s="2" t="s">
        <v>15</v>
      </c>
      <c r="B32" s="43">
        <f>I15</f>
        <v>0.12937499999999999</v>
      </c>
      <c r="G32" s="26"/>
      <c r="H32" s="26"/>
      <c r="I32" s="26"/>
    </row>
    <row r="33" spans="1:9" x14ac:dyDescent="0.25">
      <c r="A33" s="2" t="s">
        <v>16</v>
      </c>
      <c r="B33" s="43">
        <f>H25</f>
        <v>0.53723482209060569</v>
      </c>
      <c r="G33" s="26"/>
      <c r="H33" s="26"/>
      <c r="I33" s="26"/>
    </row>
    <row r="34" spans="1:9" x14ac:dyDescent="0.25">
      <c r="G34" s="26"/>
      <c r="H34" s="26"/>
      <c r="I34" s="26"/>
    </row>
    <row r="35" spans="1:9" x14ac:dyDescent="0.25">
      <c r="G35" s="26"/>
      <c r="H35" s="26"/>
      <c r="I35" s="26"/>
    </row>
    <row r="36" spans="1:9" x14ac:dyDescent="0.25">
      <c r="G36" s="26"/>
      <c r="H36" s="26"/>
      <c r="I36" s="26"/>
    </row>
    <row r="37" spans="1:9" x14ac:dyDescent="0.25">
      <c r="G37" s="28"/>
      <c r="H37" s="28"/>
      <c r="I37" s="28"/>
    </row>
    <row r="38" spans="1:9" x14ac:dyDescent="0.25">
      <c r="G38" s="26"/>
      <c r="H38" s="26"/>
      <c r="I38" s="26"/>
    </row>
    <row r="39" spans="1:9" x14ac:dyDescent="0.25">
      <c r="G39" s="26"/>
      <c r="H39" s="26"/>
      <c r="I39" s="26"/>
    </row>
    <row r="40" spans="1:9" x14ac:dyDescent="0.25">
      <c r="G40" s="26"/>
      <c r="H40" s="26"/>
      <c r="I40" s="26"/>
    </row>
    <row r="41" spans="1:9" x14ac:dyDescent="0.25">
      <c r="G41" s="26"/>
      <c r="H41" s="26"/>
      <c r="I41" s="26"/>
    </row>
    <row r="42" spans="1:9" x14ac:dyDescent="0.25">
      <c r="G42" s="26"/>
      <c r="H42" s="26"/>
      <c r="I42" s="26"/>
    </row>
    <row r="43" spans="1:9" x14ac:dyDescent="0.25">
      <c r="G43" s="28"/>
      <c r="H43" s="28"/>
      <c r="I43" s="28"/>
    </row>
    <row r="44" spans="1:9" x14ac:dyDescent="0.25">
      <c r="G44" s="26"/>
      <c r="H44" s="26"/>
      <c r="I44" s="26"/>
    </row>
    <row r="45" spans="1:9" x14ac:dyDescent="0.25">
      <c r="G45" s="26"/>
      <c r="H45" s="26"/>
      <c r="I45" s="26"/>
    </row>
    <row r="46" spans="1:9" x14ac:dyDescent="0.25">
      <c r="G46" s="26"/>
      <c r="H46" s="26"/>
      <c r="I46" s="26"/>
    </row>
    <row r="47" spans="1:9" x14ac:dyDescent="0.25">
      <c r="G47" s="27"/>
      <c r="H47" s="26"/>
      <c r="I47" s="26"/>
    </row>
    <row r="48" spans="1:9" x14ac:dyDescent="0.25">
      <c r="G48" s="26"/>
      <c r="H48" s="26"/>
      <c r="I48" s="26"/>
    </row>
    <row r="49" spans="7:9" x14ac:dyDescent="0.25">
      <c r="G49" s="26"/>
      <c r="H49" s="26"/>
      <c r="I49" s="26"/>
    </row>
    <row r="50" spans="7:9" x14ac:dyDescent="0.25">
      <c r="G50" s="26"/>
      <c r="H50" s="26"/>
      <c r="I50" s="26"/>
    </row>
    <row r="51" spans="7:9" x14ac:dyDescent="0.25">
      <c r="G51" s="26"/>
      <c r="H51" s="26"/>
      <c r="I51" s="26"/>
    </row>
    <row r="52" spans="7:9" x14ac:dyDescent="0.25">
      <c r="G52" s="26"/>
      <c r="H52" s="26"/>
      <c r="I52" s="26"/>
    </row>
    <row r="53" spans="7:9" x14ac:dyDescent="0.25">
      <c r="G53" s="26"/>
      <c r="H53" s="26"/>
      <c r="I53" s="26"/>
    </row>
    <row r="54" spans="7:9" x14ac:dyDescent="0.25">
      <c r="G54" s="26"/>
      <c r="H54" s="26"/>
      <c r="I54" s="26"/>
    </row>
    <row r="55" spans="7:9" x14ac:dyDescent="0.25">
      <c r="G55" s="26"/>
      <c r="H55" s="26"/>
      <c r="I55" s="26"/>
    </row>
    <row r="56" spans="7:9" x14ac:dyDescent="0.25">
      <c r="G56" s="26"/>
      <c r="H56" s="26"/>
      <c r="I56" s="26"/>
    </row>
    <row r="57" spans="7:9" x14ac:dyDescent="0.25">
      <c r="G57" s="26"/>
      <c r="H57" s="26"/>
      <c r="I57" s="26"/>
    </row>
    <row r="58" spans="7:9" x14ac:dyDescent="0.25">
      <c r="G58" s="26"/>
      <c r="H58" s="26"/>
      <c r="I58" s="26"/>
    </row>
    <row r="59" spans="7:9" x14ac:dyDescent="0.25">
      <c r="G59" s="26"/>
      <c r="H59" s="26"/>
      <c r="I59" s="26"/>
    </row>
    <row r="60" spans="7:9" x14ac:dyDescent="0.25">
      <c r="G60" s="26"/>
      <c r="H60" s="26"/>
      <c r="I60" s="26"/>
    </row>
    <row r="61" spans="7:9" x14ac:dyDescent="0.25">
      <c r="G61" s="26"/>
      <c r="H61" s="26"/>
      <c r="I61" s="26"/>
    </row>
    <row r="62" spans="7:9" x14ac:dyDescent="0.25">
      <c r="G62" s="26"/>
      <c r="H62" s="26"/>
      <c r="I62" s="26"/>
    </row>
    <row r="63" spans="7:9" x14ac:dyDescent="0.25">
      <c r="G63" s="26"/>
      <c r="H63" s="29"/>
      <c r="I63" s="26"/>
    </row>
    <row r="64" spans="7:9" x14ac:dyDescent="0.25">
      <c r="G64" s="26"/>
      <c r="H64" s="29"/>
      <c r="I64" s="26"/>
    </row>
    <row r="65" spans="1:9" x14ac:dyDescent="0.25">
      <c r="G65" s="26"/>
      <c r="H65" s="29"/>
      <c r="I65" s="26"/>
    </row>
    <row r="66" spans="1:9" x14ac:dyDescent="0.25">
      <c r="G66" s="26"/>
      <c r="H66" s="26"/>
      <c r="I66" s="26"/>
    </row>
    <row r="67" spans="1:9" x14ac:dyDescent="0.25">
      <c r="G67" s="26"/>
      <c r="H67" s="26"/>
      <c r="I67" s="26"/>
    </row>
    <row r="68" spans="1:9" x14ac:dyDescent="0.25">
      <c r="G68" s="26"/>
      <c r="H68" s="26"/>
      <c r="I68" s="26"/>
    </row>
    <row r="69" spans="1:9" x14ac:dyDescent="0.25">
      <c r="G69" s="26"/>
      <c r="H69" s="26"/>
      <c r="I69" s="26"/>
    </row>
    <row r="70" spans="1:9" x14ac:dyDescent="0.25">
      <c r="G70" s="26"/>
      <c r="H70" s="26"/>
      <c r="I70" s="26"/>
    </row>
    <row r="71" spans="1:9" x14ac:dyDescent="0.25">
      <c r="A71" s="26"/>
      <c r="B71" s="26"/>
      <c r="C71" s="26"/>
      <c r="D71" s="26"/>
      <c r="E71" s="26"/>
      <c r="F71" s="26"/>
      <c r="G71" s="26"/>
      <c r="H71" s="26"/>
      <c r="I71" s="26"/>
    </row>
    <row r="72" spans="1:9" x14ac:dyDescent="0.25">
      <c r="A72" s="26"/>
      <c r="B72" s="26"/>
      <c r="C72" s="26"/>
      <c r="D72" s="26"/>
      <c r="E72" s="26"/>
      <c r="F72" s="26"/>
      <c r="G72" s="26"/>
      <c r="H72" s="26"/>
      <c r="I72" s="26"/>
    </row>
    <row r="73" spans="1:9" x14ac:dyDescent="0.25">
      <c r="A73" s="25"/>
      <c r="B73" s="26"/>
      <c r="C73" s="26"/>
      <c r="D73" s="26"/>
      <c r="E73" s="26"/>
      <c r="F73" s="26"/>
      <c r="G73" s="26"/>
      <c r="H73" s="26"/>
      <c r="I73" s="26"/>
    </row>
    <row r="74" spans="1:9" x14ac:dyDescent="0.25">
      <c r="A74" s="26"/>
      <c r="B74" s="26"/>
      <c r="C74" s="26"/>
      <c r="D74" s="26"/>
      <c r="E74" s="26"/>
      <c r="F74" s="26"/>
      <c r="G74" s="26"/>
      <c r="H74" s="26"/>
      <c r="I74" s="26"/>
    </row>
    <row r="75" spans="1:9" x14ac:dyDescent="0.25">
      <c r="A75" s="26"/>
      <c r="B75" s="26"/>
      <c r="C75" s="26"/>
      <c r="D75" s="26"/>
      <c r="E75" s="26"/>
      <c r="F75" s="26"/>
      <c r="G75" s="26"/>
      <c r="H75" s="26"/>
      <c r="I75" s="26"/>
    </row>
    <row r="76" spans="1:9" x14ac:dyDescent="0.25">
      <c r="A76" s="26"/>
      <c r="B76" s="26"/>
      <c r="C76" s="26"/>
      <c r="D76" s="26"/>
      <c r="E76" s="26"/>
      <c r="F76" s="26"/>
      <c r="G76" s="26"/>
      <c r="H76" s="26"/>
      <c r="I76" s="26"/>
    </row>
    <row r="77" spans="1:9" x14ac:dyDescent="0.25">
      <c r="A77" s="26"/>
      <c r="B77" s="26"/>
      <c r="C77" s="26"/>
      <c r="D77" s="26"/>
      <c r="E77" s="26"/>
      <c r="F77" s="26"/>
      <c r="G77" s="26"/>
      <c r="H77" s="26"/>
      <c r="I77" s="26"/>
    </row>
    <row r="78" spans="1:9" x14ac:dyDescent="0.25">
      <c r="A78" s="26"/>
      <c r="B78" s="26"/>
      <c r="C78" s="26"/>
      <c r="D78" s="26"/>
      <c r="E78" s="26"/>
      <c r="F78" s="26"/>
      <c r="G78" s="26"/>
      <c r="H78" s="26"/>
      <c r="I78" s="26"/>
    </row>
    <row r="79" spans="1:9" x14ac:dyDescent="0.25">
      <c r="A79" s="26"/>
      <c r="B79" s="26"/>
      <c r="C79" s="26"/>
      <c r="D79" s="26"/>
      <c r="E79" s="26"/>
      <c r="F79" s="26"/>
      <c r="G79" s="26"/>
      <c r="H79" s="26"/>
      <c r="I79" s="26"/>
    </row>
    <row r="80" spans="1:9" x14ac:dyDescent="0.25">
      <c r="A80" s="26"/>
      <c r="B80" s="26"/>
      <c r="C80" s="26"/>
      <c r="D80" s="26"/>
      <c r="E80" s="26"/>
      <c r="F80" s="26"/>
      <c r="G80" s="26"/>
      <c r="H80" s="26"/>
      <c r="I80" s="26"/>
    </row>
    <row r="81" spans="1:9" x14ac:dyDescent="0.25">
      <c r="A81" s="26"/>
      <c r="B81" s="26"/>
      <c r="C81" s="26"/>
      <c r="D81" s="26"/>
      <c r="E81" s="26"/>
      <c r="F81" s="26"/>
      <c r="G81" s="26"/>
      <c r="H81" s="26"/>
      <c r="I81" s="26"/>
    </row>
    <row r="82" spans="1:9" x14ac:dyDescent="0.25">
      <c r="A82" s="26"/>
      <c r="B82" s="26"/>
      <c r="C82" s="26"/>
      <c r="D82" s="26"/>
      <c r="E82" s="26"/>
      <c r="F82" s="26"/>
      <c r="G82" s="26"/>
      <c r="H82" s="26"/>
      <c r="I82" s="26"/>
    </row>
    <row r="83" spans="1:9" x14ac:dyDescent="0.25">
      <c r="A83" s="26"/>
      <c r="B83" s="26"/>
      <c r="C83" s="26"/>
      <c r="D83" s="26"/>
      <c r="E83" s="26"/>
      <c r="F83" s="26"/>
      <c r="G83" s="26"/>
      <c r="H83" s="26"/>
      <c r="I83" s="26"/>
    </row>
    <row r="84" spans="1:9" x14ac:dyDescent="0.25">
      <c r="A84" s="26"/>
      <c r="B84" s="26"/>
      <c r="C84" s="26"/>
      <c r="D84" s="26"/>
      <c r="E84" s="26"/>
      <c r="F84" s="26"/>
      <c r="G84" s="26"/>
      <c r="H84" s="26"/>
      <c r="I84" s="26"/>
    </row>
    <row r="85" spans="1:9" x14ac:dyDescent="0.25">
      <c r="A85" s="26"/>
      <c r="B85" s="26"/>
      <c r="C85" s="26"/>
      <c r="D85" s="26"/>
      <c r="E85" s="26"/>
      <c r="F85" s="26"/>
      <c r="G85" s="26"/>
      <c r="H85" s="26"/>
      <c r="I85" s="26"/>
    </row>
    <row r="86" spans="1:9" x14ac:dyDescent="0.25">
      <c r="A86" s="26"/>
      <c r="B86" s="26"/>
      <c r="C86" s="26"/>
      <c r="D86" s="26"/>
      <c r="E86" s="26"/>
      <c r="F86" s="26"/>
      <c r="G86" s="26"/>
      <c r="H86" s="26"/>
      <c r="I86" s="26"/>
    </row>
    <row r="87" spans="1:9" x14ac:dyDescent="0.25">
      <c r="A87" s="26"/>
      <c r="B87" s="26"/>
      <c r="C87" s="26"/>
      <c r="D87" s="26"/>
      <c r="E87" s="26"/>
      <c r="F87" s="26"/>
      <c r="G87" s="26"/>
      <c r="H87" s="30"/>
      <c r="I87" s="26"/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5" r:id="rId3">
          <objectPr defaultSize="0" autoLine="0" autoPict="0" r:id="rId4">
            <anchor moveWithCells="1">
              <from>
                <xdr:col>0</xdr:col>
                <xdr:colOff>177800</xdr:colOff>
                <xdr:row>14</xdr:row>
                <xdr:rowOff>88900</xdr:rowOff>
              </from>
              <to>
                <xdr:col>0</xdr:col>
                <xdr:colOff>711200</xdr:colOff>
                <xdr:row>14</xdr:row>
                <xdr:rowOff>431800</xdr:rowOff>
              </to>
            </anchor>
          </objectPr>
        </oleObject>
      </mc:Choice>
      <mc:Fallback>
        <oleObject progId="Equation.2" shapeId="1025" r:id="rId3"/>
      </mc:Fallback>
    </mc:AlternateContent>
    <mc:AlternateContent xmlns:mc="http://schemas.openxmlformats.org/markup-compatibility/2006">
      <mc:Choice Requires="x14">
        <oleObject progId="Equation.2" shapeId="1026" r:id="rId5">
          <objectPr defaultSize="0" autoLine="0" autoPict="0" r:id="rId6">
            <anchor moveWithCells="1">
              <from>
                <xdr:col>4</xdr:col>
                <xdr:colOff>50800</xdr:colOff>
                <xdr:row>3</xdr:row>
                <xdr:rowOff>0</xdr:rowOff>
              </from>
              <to>
                <xdr:col>4</xdr:col>
                <xdr:colOff>1028700</xdr:colOff>
                <xdr:row>3</xdr:row>
                <xdr:rowOff>368300</xdr:rowOff>
              </to>
            </anchor>
          </objectPr>
        </oleObject>
      </mc:Choice>
      <mc:Fallback>
        <oleObject progId="Equation.2" shapeId="1026" r:id="rId5"/>
      </mc:Fallback>
    </mc:AlternateContent>
    <mc:AlternateContent xmlns:mc="http://schemas.openxmlformats.org/markup-compatibility/2006">
      <mc:Choice Requires="x14">
        <oleObject progId="Equation.2" shapeId="1027" r:id="rId7">
          <objectPr defaultSize="0" autoLine="0" autoPict="0" r:id="rId8">
            <anchor moveWithCells="1">
              <from>
                <xdr:col>3</xdr:col>
                <xdr:colOff>38100</xdr:colOff>
                <xdr:row>3</xdr:row>
                <xdr:rowOff>0</xdr:rowOff>
              </from>
              <to>
                <xdr:col>3</xdr:col>
                <xdr:colOff>977900</xdr:colOff>
                <xdr:row>3</xdr:row>
                <xdr:rowOff>381000</xdr:rowOff>
              </to>
            </anchor>
          </objectPr>
        </oleObject>
      </mc:Choice>
      <mc:Fallback>
        <oleObject progId="Equation.2" shapeId="1027" r:id="rId7"/>
      </mc:Fallback>
    </mc:AlternateContent>
    <mc:AlternateContent xmlns:mc="http://schemas.openxmlformats.org/markup-compatibility/2006">
      <mc:Choice Requires="x14">
        <oleObject progId="Equation.2" shapeId="1028" r:id="rId9">
          <objectPr defaultSize="0" autoLine="0" autoPict="0" r:id="rId10">
            <anchor moveWithCells="1">
              <from>
                <xdr:col>7</xdr:col>
                <xdr:colOff>50800</xdr:colOff>
                <xdr:row>3</xdr:row>
                <xdr:rowOff>0</xdr:rowOff>
              </from>
              <to>
                <xdr:col>8</xdr:col>
                <xdr:colOff>12700</xdr:colOff>
                <xdr:row>3</xdr:row>
                <xdr:rowOff>330200</xdr:rowOff>
              </to>
            </anchor>
          </objectPr>
        </oleObject>
      </mc:Choice>
      <mc:Fallback>
        <oleObject progId="Equation.2" shapeId="1028" r:id="rId9"/>
      </mc:Fallback>
    </mc:AlternateContent>
    <mc:AlternateContent xmlns:mc="http://schemas.openxmlformats.org/markup-compatibility/2006">
      <mc:Choice Requires="x14">
        <oleObject progId="Equation.2" shapeId="1029" r:id="rId11">
          <objectPr defaultSize="0" autoLine="0" autoPict="0" r:id="rId12">
            <anchor moveWithCells="1">
              <from>
                <xdr:col>8</xdr:col>
                <xdr:colOff>114300</xdr:colOff>
                <xdr:row>3</xdr:row>
                <xdr:rowOff>12700</xdr:rowOff>
              </from>
              <to>
                <xdr:col>8</xdr:col>
                <xdr:colOff>990600</xdr:colOff>
                <xdr:row>3</xdr:row>
                <xdr:rowOff>304800</xdr:rowOff>
              </to>
            </anchor>
          </objectPr>
        </oleObject>
      </mc:Choice>
      <mc:Fallback>
        <oleObject progId="Equation.2" shapeId="1029" r:id="rId11"/>
      </mc:Fallback>
    </mc:AlternateContent>
    <mc:AlternateContent xmlns:mc="http://schemas.openxmlformats.org/markup-compatibility/2006">
      <mc:Choice Requires="x14">
        <oleObject progId="Equation.2" shapeId="1030" r:id="rId13">
          <objectPr defaultSize="0" autoLine="0" autoPict="0" r:id="rId14">
            <anchor moveWithCells="1">
              <from>
                <xdr:col>9</xdr:col>
                <xdr:colOff>114300</xdr:colOff>
                <xdr:row>3</xdr:row>
                <xdr:rowOff>0</xdr:rowOff>
              </from>
              <to>
                <xdr:col>11</xdr:col>
                <xdr:colOff>177800</xdr:colOff>
                <xdr:row>3</xdr:row>
                <xdr:rowOff>368300</xdr:rowOff>
              </to>
            </anchor>
          </objectPr>
        </oleObject>
      </mc:Choice>
      <mc:Fallback>
        <oleObject progId="Equation.2" shapeId="1030" r:id="rId13"/>
      </mc:Fallback>
    </mc:AlternateContent>
    <mc:AlternateContent xmlns:mc="http://schemas.openxmlformats.org/markup-compatibility/2006">
      <mc:Choice Requires="x14">
        <oleObject progId="Equation.2" shapeId="1031" r:id="rId15">
          <objectPr defaultSize="0" autoLine="0" autoPict="0" r:id="rId16">
            <anchor moveWithCells="1">
              <from>
                <xdr:col>0</xdr:col>
                <xdr:colOff>215900</xdr:colOff>
                <xdr:row>15</xdr:row>
                <xdr:rowOff>76200</xdr:rowOff>
              </from>
              <to>
                <xdr:col>0</xdr:col>
                <xdr:colOff>698500</xdr:colOff>
                <xdr:row>16</xdr:row>
                <xdr:rowOff>63500</xdr:rowOff>
              </to>
            </anchor>
          </objectPr>
        </oleObject>
      </mc:Choice>
      <mc:Fallback>
        <oleObject progId="Equation.2" shapeId="1031" r:id="rId15"/>
      </mc:Fallback>
    </mc:AlternateContent>
    <mc:AlternateContent xmlns:mc="http://schemas.openxmlformats.org/markup-compatibility/2006">
      <mc:Choice Requires="x14">
        <oleObject progId="Equation.DSMT4" shapeId="1032" r:id="rId17">
          <objectPr defaultSize="0" r:id="rId18">
            <anchor moveWithCells="1">
              <from>
                <xdr:col>3</xdr:col>
                <xdr:colOff>203200</xdr:colOff>
                <xdr:row>14</xdr:row>
                <xdr:rowOff>38100</xdr:rowOff>
              </from>
              <to>
                <xdr:col>3</xdr:col>
                <xdr:colOff>762000</xdr:colOff>
                <xdr:row>14</xdr:row>
                <xdr:rowOff>444500</xdr:rowOff>
              </to>
            </anchor>
          </objectPr>
        </oleObject>
      </mc:Choice>
      <mc:Fallback>
        <oleObject progId="Equation.DSMT4" shapeId="1032" r:id="rId17"/>
      </mc:Fallback>
    </mc:AlternateContent>
    <mc:AlternateContent xmlns:mc="http://schemas.openxmlformats.org/markup-compatibility/2006">
      <mc:Choice Requires="x14">
        <oleObject progId="Equation.DSMT4" shapeId="1033" r:id="rId19">
          <objectPr defaultSize="0" autoPict="0" r:id="rId20">
            <anchor moveWithCells="1">
              <from>
                <xdr:col>3</xdr:col>
                <xdr:colOff>203200</xdr:colOff>
                <xdr:row>15</xdr:row>
                <xdr:rowOff>38100</xdr:rowOff>
              </from>
              <to>
                <xdr:col>3</xdr:col>
                <xdr:colOff>762000</xdr:colOff>
                <xdr:row>16</xdr:row>
                <xdr:rowOff>12700</xdr:rowOff>
              </to>
            </anchor>
          </objectPr>
        </oleObject>
      </mc:Choice>
      <mc:Fallback>
        <oleObject progId="Equation.DSMT4" shapeId="1033" r:id="rId1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B41_1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2022-03-17T18:22:29Z</dcterms:created>
  <dcterms:modified xsi:type="dcterms:W3CDTF">2022-03-17T18:32:24Z</dcterms:modified>
</cp:coreProperties>
</file>