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1" i="1"/>
  <c r="F19" i="1"/>
  <c r="F20" i="1"/>
  <c r="G20" i="1" s="1"/>
  <c r="H20" i="1" s="1"/>
  <c r="F21" i="1"/>
  <c r="G21" i="1" s="1"/>
  <c r="H21" i="1" s="1"/>
  <c r="F18" i="1"/>
  <c r="G18" i="1" s="1"/>
  <c r="H18" i="1" s="1"/>
  <c r="G19" i="1"/>
  <c r="H19" i="1" s="1"/>
  <c r="C19" i="1"/>
  <c r="C20" i="1"/>
  <c r="C21" i="1"/>
  <c r="C18" i="1"/>
  <c r="C22" i="1" s="1"/>
  <c r="D22" i="1" s="1"/>
  <c r="E22" i="1" s="1"/>
  <c r="F22" i="1" l="1"/>
  <c r="G22" i="1" s="1"/>
  <c r="H22" i="1" s="1"/>
  <c r="D19" i="1"/>
  <c r="E19" i="1" s="1"/>
  <c r="D18" i="1"/>
  <c r="E18" i="1" s="1"/>
  <c r="D20" i="1"/>
  <c r="E20" i="1" s="1"/>
  <c r="B21" i="1"/>
  <c r="D21" i="1" s="1"/>
  <c r="E21" i="1" s="1"/>
</calcChain>
</file>

<file path=xl/sharedStrings.xml><?xml version="1.0" encoding="utf-8"?>
<sst xmlns="http://schemas.openxmlformats.org/spreadsheetml/2006/main" count="45" uniqueCount="29">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</sst>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2"/>
  <sheetViews>
    <sheetView tabSelected="1" workbookViewId="0">
      <selection activeCell="F15" sqref="F15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9" x14ac:dyDescent="0.3">
      <c r="C3" t="s">
        <v>20</v>
      </c>
      <c r="D3" t="s">
        <v>21</v>
      </c>
    </row>
    <row r="4" spans="1:9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9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9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9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9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9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9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9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9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9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9" x14ac:dyDescent="0.3">
      <c r="B14" s="1" t="s">
        <v>28</v>
      </c>
      <c r="F14">
        <v>0.8</v>
      </c>
    </row>
    <row r="16" spans="1:9" x14ac:dyDescent="0.3">
      <c r="A16" s="3" t="s">
        <v>15</v>
      </c>
      <c r="C16" s="6" t="s">
        <v>20</v>
      </c>
      <c r="D16" s="6"/>
      <c r="E16" s="6"/>
      <c r="F16" s="6" t="s">
        <v>21</v>
      </c>
      <c r="G16" s="6"/>
      <c r="H16" s="6"/>
      <c r="I16" t="s">
        <v>23</v>
      </c>
    </row>
    <row r="17" spans="1:11" x14ac:dyDescent="0.3">
      <c r="B17" t="s">
        <v>16</v>
      </c>
      <c r="C17" t="s">
        <v>0</v>
      </c>
      <c r="D17" t="s">
        <v>17</v>
      </c>
      <c r="E17" t="s">
        <v>18</v>
      </c>
      <c r="F17" t="s">
        <v>22</v>
      </c>
      <c r="G17" t="s">
        <v>17</v>
      </c>
      <c r="H17" t="s">
        <v>18</v>
      </c>
      <c r="I17" t="s">
        <v>25</v>
      </c>
      <c r="J17" t="s">
        <v>24</v>
      </c>
      <c r="K17" t="s">
        <v>26</v>
      </c>
    </row>
    <row r="18" spans="1:11" x14ac:dyDescent="0.3">
      <c r="A18" t="s">
        <v>11</v>
      </c>
      <c r="B18">
        <v>1</v>
      </c>
      <c r="C18">
        <f>$B18*SUMIF($A$5:$A$13,$A18,$C$5:$C$13)</f>
        <v>0.23697599999999999</v>
      </c>
      <c r="D18">
        <f>C18/1000</f>
        <v>2.3697599999999999E-4</v>
      </c>
      <c r="E18" s="2">
        <f>D18/1000</f>
        <v>2.3697599999999999E-7</v>
      </c>
      <c r="F18">
        <f>$B18*SUMIF($A$5:$A$13,$A18,$D$5:$D$13)</f>
        <v>8.326900000000001E-2</v>
      </c>
      <c r="G18">
        <f>F18/1000</f>
        <v>8.3269000000000005E-5</v>
      </c>
      <c r="H18" s="2">
        <f>G18/1000</f>
        <v>8.3269000000000003E-8</v>
      </c>
    </row>
    <row r="19" spans="1:11" x14ac:dyDescent="0.3">
      <c r="A19" t="s">
        <v>12</v>
      </c>
      <c r="B19">
        <v>13831</v>
      </c>
      <c r="C19">
        <f t="shared" ref="C19:C21" si="0">$B19*SUMIF($A$5:$A$13,$A19,$C$5:$C$13)</f>
        <v>298049.25348399999</v>
      </c>
      <c r="D19">
        <f t="shared" ref="D19:E22" si="1">C19/1000</f>
        <v>298.04925348399996</v>
      </c>
      <c r="E19" s="2">
        <f t="shared" si="1"/>
        <v>0.29804925348399997</v>
      </c>
      <c r="F19">
        <f t="shared" ref="F19:F21" si="2">$B19*SUMIF($A$5:$A$13,$A19,$D$5:$D$13)</f>
        <v>86295.578496999995</v>
      </c>
      <c r="G19">
        <f t="shared" ref="G19:G22" si="3">F19/1000</f>
        <v>86.295578496999994</v>
      </c>
      <c r="H19" s="2">
        <f t="shared" ref="H19:I22" si="4">G19/1000</f>
        <v>8.6295578496999994E-2</v>
      </c>
    </row>
    <row r="20" spans="1:11" x14ac:dyDescent="0.3">
      <c r="A20" t="s">
        <v>13</v>
      </c>
      <c r="B20">
        <v>1000</v>
      </c>
      <c r="C20">
        <f t="shared" si="0"/>
        <v>4009.1839999999993</v>
      </c>
      <c r="D20">
        <f t="shared" si="1"/>
        <v>4.0091839999999994</v>
      </c>
      <c r="E20" s="2">
        <f t="shared" si="1"/>
        <v>4.0091839999999998E-3</v>
      </c>
      <c r="F20">
        <f t="shared" si="2"/>
        <v>3032.5459999999998</v>
      </c>
      <c r="G20">
        <f t="shared" si="3"/>
        <v>3.032546</v>
      </c>
      <c r="H20" s="2">
        <f t="shared" si="4"/>
        <v>3.0325460000000001E-3</v>
      </c>
    </row>
    <row r="21" spans="1:11" x14ac:dyDescent="0.3">
      <c r="A21" t="s">
        <v>14</v>
      </c>
      <c r="B21">
        <f>B19*B20</f>
        <v>13831000</v>
      </c>
      <c r="C21">
        <f t="shared" si="0"/>
        <v>83991845.643999994</v>
      </c>
      <c r="D21">
        <f t="shared" si="1"/>
        <v>83991.845644000001</v>
      </c>
      <c r="E21" s="2">
        <f t="shared" si="1"/>
        <v>83.991845643999994</v>
      </c>
      <c r="F21">
        <f t="shared" si="2"/>
        <v>36636922.068999998</v>
      </c>
      <c r="G21">
        <f t="shared" si="3"/>
        <v>36636.922069</v>
      </c>
      <c r="H21" s="2">
        <f t="shared" si="4"/>
        <v>36.636922069000001</v>
      </c>
      <c r="I21">
        <f>$B21*SUMIF($A$5:$A$13,$A21,$E$5:$E$13)</f>
        <v>1383100</v>
      </c>
      <c r="J21" s="7">
        <f>I21/3600</f>
        <v>384.19444444444446</v>
      </c>
      <c r="K21" s="7">
        <f>J21/24</f>
        <v>16.008101851851851</v>
      </c>
    </row>
    <row r="22" spans="1:11" x14ac:dyDescent="0.3">
      <c r="A22" s="4" t="s">
        <v>19</v>
      </c>
      <c r="B22" s="4"/>
      <c r="C22" s="4">
        <f>SUM(C18:C21)</f>
        <v>84293904.318459988</v>
      </c>
      <c r="D22" s="4">
        <f t="shared" si="1"/>
        <v>84293.904318459987</v>
      </c>
      <c r="E22" s="5">
        <f t="shared" si="1"/>
        <v>84.293904318459994</v>
      </c>
      <c r="F22" s="4">
        <f>SUM(F18:F21)</f>
        <v>36726250.276765995</v>
      </c>
      <c r="G22" s="4">
        <f t="shared" si="3"/>
        <v>36726.250276765997</v>
      </c>
      <c r="H22" s="5">
        <f t="shared" si="4"/>
        <v>36.726250276765995</v>
      </c>
    </row>
  </sheetData>
  <mergeCells count="2">
    <mergeCell ref="C16:E16"/>
    <mergeCell ref="F16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2017-09-13T00:51:19Z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976094543933868</vt:r8>
  </property>
</Properties>
</file>