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voland\Desktop\AQ_Volame\AQ_Volame_Health\"/>
    </mc:Choice>
  </mc:AlternateContent>
  <xr:revisionPtr revIDLastSave="0" documentId="13_ncr:1_{52675613-7BC0-457F-9596-099CDEBA5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3" sheetId="3" r:id="rId1"/>
    <sheet name="DOB" sheetId="1" r:id="rId2"/>
    <sheet name="SUM" sheetId="5" r:id="rId3"/>
  </sheets>
  <calcPr calcId="191029"/>
  <pivotCaches>
    <pivotCache cacheId="17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0" i="3" l="1"/>
  <c r="AB31" i="3"/>
  <c r="AB32" i="3"/>
  <c r="AB33" i="3"/>
  <c r="AB34" i="3"/>
  <c r="AB35" i="3"/>
  <c r="AB36" i="3"/>
  <c r="AB37" i="3"/>
  <c r="AB38" i="3"/>
  <c r="AB39" i="3"/>
  <c r="AB40" i="3"/>
  <c r="AB41" i="3"/>
  <c r="AB42" i="3"/>
  <c r="AB21" i="3"/>
  <c r="AB22" i="3"/>
  <c r="AB23" i="3"/>
  <c r="AB19" i="3"/>
  <c r="AB43" i="3"/>
  <c r="AB44" i="3"/>
  <c r="AB45" i="3"/>
  <c r="AB46" i="3"/>
  <c r="AB47" i="3"/>
  <c r="AB48" i="3"/>
  <c r="AB49" i="3"/>
  <c r="AB50" i="3"/>
  <c r="AB26" i="3"/>
  <c r="AB51" i="3"/>
  <c r="AB52" i="3"/>
  <c r="AB27" i="3"/>
  <c r="AB53" i="3"/>
  <c r="AB17" i="3"/>
  <c r="AB54" i="3"/>
  <c r="AB55" i="3"/>
  <c r="AB56" i="3"/>
  <c r="AB57" i="3"/>
  <c r="AB24" i="3"/>
  <c r="AB25" i="3"/>
  <c r="AB20" i="3"/>
  <c r="AB58" i="3"/>
  <c r="AB59" i="3"/>
  <c r="AB60" i="3"/>
  <c r="AB61" i="3"/>
  <c r="AB62" i="3"/>
  <c r="AB63" i="3"/>
  <c r="AB28" i="3"/>
  <c r="AB29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2" i="3"/>
  <c r="AB3" i="3"/>
  <c r="AB4" i="3"/>
  <c r="AB5" i="3"/>
  <c r="AB6" i="3"/>
  <c r="AB7" i="3"/>
  <c r="AB8" i="3"/>
  <c r="AB9" i="3"/>
  <c r="AB10" i="3"/>
  <c r="AB83" i="3"/>
  <c r="AB11" i="3"/>
  <c r="AB84" i="3"/>
  <c r="AB85" i="3"/>
  <c r="AB86" i="3"/>
  <c r="AB87" i="3"/>
  <c r="AB88" i="3"/>
  <c r="AB89" i="3"/>
  <c r="AB90" i="3"/>
  <c r="AB12" i="3"/>
  <c r="AB13" i="3"/>
  <c r="AB14" i="3"/>
  <c r="AB15" i="3"/>
  <c r="AB16" i="3"/>
  <c r="AB18" i="3"/>
</calcChain>
</file>

<file path=xl/sharedStrings.xml><?xml version="1.0" encoding="utf-8"?>
<sst xmlns="http://schemas.openxmlformats.org/spreadsheetml/2006/main" count="2551" uniqueCount="129">
  <si>
    <t>Unite</t>
  </si>
  <si>
    <t>Site</t>
  </si>
  <si>
    <t>Filtre</t>
  </si>
  <si>
    <t>Evenement</t>
  </si>
  <si>
    <t>NumAnimal</t>
  </si>
  <si>
    <t>DateTrait</t>
  </si>
  <si>
    <t>AgeAnimal</t>
  </si>
  <si>
    <t>Famille</t>
  </si>
  <si>
    <t>RefInterneProd</t>
  </si>
  <si>
    <t>NomProduit</t>
  </si>
  <si>
    <t>LotFrabrication</t>
  </si>
  <si>
    <t>Dose</t>
  </si>
  <si>
    <t>Quantite</t>
  </si>
  <si>
    <t>UniteProduit</t>
  </si>
  <si>
    <t>VoieAdmin</t>
  </si>
  <si>
    <t>Operateur</t>
  </si>
  <si>
    <t>Ordonnance</t>
  </si>
  <si>
    <t>Protocole</t>
  </si>
  <si>
    <t>Commentaire</t>
  </si>
  <si>
    <t>Localisation</t>
  </si>
  <si>
    <t>PointAdministration</t>
  </si>
  <si>
    <t>Herbipôle</t>
  </si>
  <si>
    <t>Marcenat - Bovins laitiers</t>
  </si>
  <si>
    <t>Période du 01/01/2019 au 13/08/2019 (édition filtrée sur 67 animaux)</t>
  </si>
  <si>
    <t>Maladie respiratoire (rsv)</t>
  </si>
  <si>
    <t>Vaccin</t>
  </si>
  <si>
    <t>Rispoval intra nasal 1(5 doses ind)</t>
  </si>
  <si>
    <t>Rispoval intranasal 5 doses individuelle</t>
  </si>
  <si>
    <t>2 ml</t>
  </si>
  <si>
    <t>ml</t>
  </si>
  <si>
    <t>Voie nasale</t>
  </si>
  <si>
    <t>MAGRANER Eric</t>
  </si>
  <si>
    <t>STVL_NICHE</t>
  </si>
  <si>
    <t>Naseau Droit</t>
  </si>
  <si>
    <t>rispoval intrnasal(5 doses ind)</t>
  </si>
  <si>
    <t>Naseau Gauche</t>
  </si>
  <si>
    <t>Carences en mineraux / oligos</t>
  </si>
  <si>
    <t>Macro/Oligo-éléments</t>
  </si>
  <si>
    <t>Seleiode 4</t>
  </si>
  <si>
    <t>Seleiode</t>
  </si>
  <si>
    <t>18239/07</t>
  </si>
  <si>
    <t>1 gélule(s)</t>
  </si>
  <si>
    <t>gélule(s)</t>
  </si>
  <si>
    <t>Voie orale</t>
  </si>
  <si>
    <t>Rispoval intra nasal 2(5 doses ind)</t>
  </si>
  <si>
    <t>TROQUIER Olivier</t>
  </si>
  <si>
    <t xml:space="preserve">STVL_PS   </t>
  </si>
  <si>
    <t>Seleiode 5</t>
  </si>
  <si>
    <t>19004/03</t>
  </si>
  <si>
    <t xml:space="preserve">STVL_P3_B </t>
  </si>
  <si>
    <t>Choc vitaminique (a, d3, e, ?)</t>
  </si>
  <si>
    <t>Ecornage</t>
  </si>
  <si>
    <t>Anesthésie</t>
  </si>
  <si>
    <t>Nerfasin 5</t>
  </si>
  <si>
    <t>Nerfasin</t>
  </si>
  <si>
    <t>1 ml</t>
  </si>
  <si>
    <t>Voie intramusculaire</t>
  </si>
  <si>
    <t>STVL_LOUVE</t>
  </si>
  <si>
    <t>Anti-inflammatoire</t>
  </si>
  <si>
    <t>Tolfine 4</t>
  </si>
  <si>
    <t>Tolfine</t>
  </si>
  <si>
    <t>8E2297A</t>
  </si>
  <si>
    <t xml:space="preserve">STVL_P3_H </t>
  </si>
  <si>
    <t>Rispoval intranasal 2 (flacon 10ml)</t>
  </si>
  <si>
    <t>Rispoval intra nasal 10ml</t>
  </si>
  <si>
    <t>CUZOL Jérôme</t>
  </si>
  <si>
    <t>Rispoval inranasal 1 (flacon 10ml)</t>
  </si>
  <si>
    <t>1 dose(s)</t>
  </si>
  <si>
    <t>dose(s)</t>
  </si>
  <si>
    <t>Rispoval intranasal 10ml</t>
  </si>
  <si>
    <t>Nerfasin 6</t>
  </si>
  <si>
    <t>18c015</t>
  </si>
  <si>
    <t xml:space="preserve">Ketofen </t>
  </si>
  <si>
    <t>Ketofen 10%</t>
  </si>
  <si>
    <t>ats200aa</t>
  </si>
  <si>
    <t>Divers</t>
  </si>
  <si>
    <t>Antibiotique</t>
  </si>
  <si>
    <t>Cortexiline 250 01</t>
  </si>
  <si>
    <t>cortexiline 250</t>
  </si>
  <si>
    <t>CRR201AA</t>
  </si>
  <si>
    <t>15 ml</t>
  </si>
  <si>
    <t>Réhydratant</t>
  </si>
  <si>
    <t>Calf-lyte 1</t>
  </si>
  <si>
    <t>Calf-lyte</t>
  </si>
  <si>
    <t>2 sachet(s)</t>
  </si>
  <si>
    <t>sachet(s)</t>
  </si>
  <si>
    <t>3 ml</t>
  </si>
  <si>
    <t>Tolfine 6</t>
  </si>
  <si>
    <t>8E3109A</t>
  </si>
  <si>
    <t>Affections respiratoires diverses (ecoul. nasal, toux, ?)</t>
  </si>
  <si>
    <t>engemycine 5</t>
  </si>
  <si>
    <t>Engémycine</t>
  </si>
  <si>
    <t>a761a01</t>
  </si>
  <si>
    <t>6 ml</t>
  </si>
  <si>
    <t>Stimulant Cardio-pulmomaire</t>
  </si>
  <si>
    <t>Biopulmone</t>
  </si>
  <si>
    <t>biopulmone</t>
  </si>
  <si>
    <t>Linspec</t>
  </si>
  <si>
    <t>linspec</t>
  </si>
  <si>
    <t>I33371</t>
  </si>
  <si>
    <t>10 ml</t>
  </si>
  <si>
    <t>Rispoval intra nasal 4(5 doses ind)</t>
  </si>
  <si>
    <t>Rispoval intra nasal 3(5 doses ind)</t>
  </si>
  <si>
    <t>Analgésique</t>
  </si>
  <si>
    <t>Rompun 2% 1</t>
  </si>
  <si>
    <t>Rompun 2%</t>
  </si>
  <si>
    <t>KP0DHCN</t>
  </si>
  <si>
    <t>Boiterie divers</t>
  </si>
  <si>
    <t>2,5 ml</t>
  </si>
  <si>
    <t>parg</t>
  </si>
  <si>
    <t>Étiquettes de lignes</t>
  </si>
  <si>
    <t>Total général</t>
  </si>
  <si>
    <t>Nombre de NumAnimal</t>
  </si>
  <si>
    <t>Lot</t>
  </si>
  <si>
    <t>mere</t>
  </si>
  <si>
    <t>panache</t>
  </si>
  <si>
    <t>temoin</t>
  </si>
  <si>
    <t>Weeks</t>
  </si>
  <si>
    <t>Non-respiratory</t>
  </si>
  <si>
    <t>Diesease</t>
  </si>
  <si>
    <t>respiratory</t>
  </si>
  <si>
    <t>Non-respiratorymProduit</t>
  </si>
  <si>
    <t>Dam</t>
  </si>
  <si>
    <t>Mixed</t>
  </si>
  <si>
    <t>Control</t>
  </si>
  <si>
    <t>Date de naissance</t>
  </si>
  <si>
    <t>AgeAnimal(d)</t>
  </si>
  <si>
    <t>Lot_x_Time</t>
  </si>
  <si>
    <t>(Plusieurs éléments)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</si>
</sst>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indent="1"/>
    </xf>
    <xf numFmtId="0" fontId="0" fillId="2" borderId="2" xfId="0" applyNumberFormat="1" applyFill="1" applyBorder="1"/>
    <xf numFmtId="0" fontId="0" fillId="2" borderId="3" xfId="0" applyNumberFormat="1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indent="1"/>
    </xf>
    <xf numFmtId="0" fontId="0" fillId="2" borderId="0" xfId="0" applyNumberFormat="1" applyFill="1" applyBorder="1"/>
    <xf numFmtId="0" fontId="0" fillId="2" borderId="5" xfId="0" applyNumberFormat="1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indent="1"/>
    </xf>
    <xf numFmtId="0" fontId="0" fillId="2" borderId="7" xfId="0" applyNumberFormat="1" applyFill="1" applyBorder="1"/>
    <xf numFmtId="0" fontId="0" fillId="2" borderId="8" xfId="0" applyNumberFormat="1" applyFill="1" applyBorder="1"/>
    <xf numFmtId="0" fontId="1" fillId="3" borderId="0" xfId="0" applyFont="1" applyFill="1" applyBorder="1" applyAlignment="1">
      <alignment horizontal="left"/>
    </xf>
    <xf numFmtId="0" fontId="1" fillId="3" borderId="0" xfId="0" applyNumberFormat="1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14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ianne Voland" refreshedDate="45216.665254050924" createdVersion="7" refreshedVersion="7" minRefreshableVersion="3" recordCount="91" xr:uid="{5D4D488B-0390-4A70-BFAA-3FDE306DB2D2}">
  <cacheSource type="worksheet">
    <worksheetSource name="Tableau2"/>
  </cacheSource>
  <cacheFields count="28">
    <cacheField name="Unite" numFmtId="0">
      <sharedItems/>
    </cacheField>
    <cacheField name="Site" numFmtId="0">
      <sharedItems/>
    </cacheField>
    <cacheField name="Filtre" numFmtId="0">
      <sharedItems/>
    </cacheField>
    <cacheField name="Evenement" numFmtId="0">
      <sharedItems/>
    </cacheField>
    <cacheField name="NumAnimal" numFmtId="0">
      <sharedItems containsSemiMixedTypes="0" containsString="0" containsNumber="1" containsInteger="1" minValue="199721" maxValue="199774"/>
    </cacheField>
    <cacheField name="Date de naissance" numFmtId="14">
      <sharedItems containsSemiMixedTypes="0" containsNonDate="0" containsDate="1" containsString="0" minDate="2019-02-12T10:00:00" maxDate="2019-04-26T21:00:00"/>
    </cacheField>
    <cacheField name="DateTrait" numFmtId="14">
      <sharedItems containsSemiMixedTypes="0" containsNonDate="0" containsDate="1" containsString="0" minDate="2019-02-08T00:00:00" maxDate="2019-05-23T00:00:00"/>
    </cacheField>
    <cacheField name="AgeAnimal(d)" numFmtId="0">
      <sharedItems containsSemiMixedTypes="0" containsString="0" containsNumber="1" containsInteger="1" minValue="-4" maxValue="47" count="34">
        <n v="4"/>
        <n v="12"/>
        <n v="18"/>
        <n v="21"/>
        <n v="26"/>
        <n v="31"/>
        <n v="41"/>
        <n v="3"/>
        <n v="7"/>
        <n v="9"/>
        <n v="10"/>
        <n v="22"/>
        <n v="29"/>
        <n v="40"/>
        <n v="43"/>
        <n v="0"/>
        <n v="1"/>
        <n v="14"/>
        <n v="19"/>
        <n v="34"/>
        <n v="38"/>
        <n v="42"/>
        <n v="20"/>
        <n v="28"/>
        <n v="35"/>
        <n v="37"/>
        <n v="44"/>
        <n v="45"/>
        <n v="46"/>
        <n v="47"/>
        <n v="8"/>
        <n v="17"/>
        <n v="23"/>
        <n v="-4"/>
      </sharedItems>
    </cacheField>
    <cacheField name="Weeks" numFmtId="1">
      <sharedItems containsString="0" containsBlank="1" containsNumber="1" containsInteger="1" minValue="1" maxValue="7"/>
    </cacheField>
    <cacheField name="Famille" numFmtId="0">
      <sharedItems/>
    </cacheField>
    <cacheField name="RefInterneProd" numFmtId="0">
      <sharedItems/>
    </cacheField>
    <cacheField name="Non-respiratorymProduit" numFmtId="0">
      <sharedItems/>
    </cacheField>
    <cacheField name="LotFrabrication" numFmtId="0">
      <sharedItems containsMixedTypes="1" containsNumber="1" containsInteger="1" minValue="173132" maxValue="1.6999999999999999E+182"/>
    </cacheField>
    <cacheField name="Dose" numFmtId="0">
      <sharedItems/>
    </cacheField>
    <cacheField name="Quantite" numFmtId="0">
      <sharedItems containsSemiMixedTypes="0" containsString="0" containsNumber="1" minValue="1" maxValue="15"/>
    </cacheField>
    <cacheField name="UniteProduit" numFmtId="0">
      <sharedItems/>
    </cacheField>
    <cacheField name="VoieAdmin" numFmtId="0">
      <sharedItems/>
    </cacheField>
    <cacheField name="Operateur" numFmtId="0">
      <sharedItems/>
    </cacheField>
    <cacheField name="Ordonnance" numFmtId="0">
      <sharedItems containsString="0" containsBlank="1" containsNumber="1" containsInteger="1" minValue="272032" maxValue="4383534"/>
    </cacheField>
    <cacheField name="Protocole" numFmtId="0">
      <sharedItems containsNonDate="0" containsString="0" containsBlank="1"/>
    </cacheField>
    <cacheField name="Commentaire" numFmtId="0">
      <sharedItems containsBlank="1"/>
    </cacheField>
    <cacheField name="Localisation" numFmtId="0">
      <sharedItems containsBlank="1"/>
    </cacheField>
    <cacheField name="PointAdministration" numFmtId="0">
      <sharedItems containsBlank="1"/>
    </cacheField>
    <cacheField name="Lot" numFmtId="0">
      <sharedItems containsBlank="1" count="5">
        <s v="mere"/>
        <s v="panache"/>
        <s v="temoin"/>
        <m/>
        <s v="Temoins" u="1"/>
      </sharedItems>
    </cacheField>
    <cacheField name="Diesease" numFmtId="0">
      <sharedItems containsBlank="1" count="3">
        <s v="Non-respiratory"/>
        <s v="respiratory"/>
        <m/>
      </sharedItems>
    </cacheField>
    <cacheField name="Non-respiratory" numFmtId="0">
      <sharedItems containsString="0" containsBlank="1" containsNumber="1" containsInteger="1" minValue="0" maxValue="1"/>
    </cacheField>
    <cacheField name="respiratory" numFmtId="0">
      <sharedItems containsString="0" containsBlank="1" containsNumber="1" containsInteger="1" minValue="0" maxValue="1"/>
    </cacheField>
    <cacheField name="Lot_x_Ti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Herbipôle"/>
    <s v="Marcenat - Bovins laitiers"/>
    <s v="Période du 01/01/2019 au 13/08/2019 (édition filtrée sur 67 animaux)"/>
    <s v="Carences en mineraux / oligos"/>
    <n v="199727"/>
    <d v="2019-02-27T05:30:00"/>
    <d v="2019-03-03T00:00:00"/>
    <x v="0"/>
    <n v="1"/>
    <s v="Macro/Oligo-éléments"/>
    <s v="Seleiode 5"/>
    <s v="Seleiode"/>
    <s v="19004/03"/>
    <s v="1 gélule(s)"/>
    <n v="1"/>
    <s v="gélule(s)"/>
    <s v="Voie orale"/>
    <s v="TROQUIER Olivier"/>
    <m/>
    <m/>
    <m/>
    <s v="STVL_NICHE"/>
    <m/>
    <x v="0"/>
    <x v="0"/>
    <n v="1"/>
    <n v="0"/>
    <s v="mere_1"/>
  </r>
  <r>
    <s v="Herbipôle"/>
    <s v="Marcenat - Bovins laitiers"/>
    <s v="Période du 01/01/2019 au 13/08/2019 (édition filtrée sur 67 animaux)"/>
    <s v="Ecornage"/>
    <n v="199747"/>
    <d v="2019-03-31T18:30:00"/>
    <d v="2019-04-12T00:00:00"/>
    <x v="1"/>
    <n v="2"/>
    <s v="Anesthésie"/>
    <s v="Nerfasin 6"/>
    <s v="Nerfasin"/>
    <s v="18c015"/>
    <s v="1 ml"/>
    <n v="1"/>
    <s v="ml"/>
    <s v="Voie intramusculaire"/>
    <s v="TROQUIER Olivier"/>
    <n v="4383534"/>
    <m/>
    <m/>
    <s v="STVL_P3_H "/>
    <m/>
    <x v="0"/>
    <x v="0"/>
    <n v="1"/>
    <n v="0"/>
    <s v="mere_2"/>
  </r>
  <r>
    <s v="Herbipôle"/>
    <s v="Marcenat - Bovins laitiers"/>
    <s v="Période du 01/01/2019 au 13/08/2019 (édition filtrée sur 67 animaux)"/>
    <s v="Ecornage"/>
    <n v="199747"/>
    <d v="2019-03-31T18:30:00"/>
    <d v="2019-04-12T00:00:00"/>
    <x v="1"/>
    <n v="2"/>
    <s v="Anti-inflammatoire"/>
    <s v="Ketofen "/>
    <s v="Ketofen 10%"/>
    <s v="ats200aa"/>
    <s v="2 ml"/>
    <n v="2"/>
    <s v="ml"/>
    <s v="Voie intramusculaire"/>
    <s v="TROQUIER Olivier"/>
    <n v="999999"/>
    <m/>
    <m/>
    <s v="STVL_P3_H "/>
    <m/>
    <x v="0"/>
    <x v="0"/>
    <n v="1"/>
    <n v="0"/>
    <s v="mere_2"/>
  </r>
  <r>
    <s v="Herbipôle"/>
    <s v="Marcenat - Bovins laitiers"/>
    <s v="Période du 01/01/2019 au 13/08/2019 (édition filtrée sur 67 animaux)"/>
    <s v="Ecornage"/>
    <n v="199770"/>
    <d v="2019-04-22T15:10:00"/>
    <d v="2019-05-10T00:00:00"/>
    <x v="2"/>
    <n v="3"/>
    <s v="Anti-inflammatoire"/>
    <s v="Tolfine 6"/>
    <s v="Tolfine"/>
    <s v="8E3109A"/>
    <s v="2 ml"/>
    <n v="2"/>
    <s v="ml"/>
    <s v="Voie intramusculaire"/>
    <s v="TROQUIER Olivier"/>
    <m/>
    <m/>
    <m/>
    <m/>
    <m/>
    <x v="0"/>
    <x v="0"/>
    <n v="1"/>
    <n v="0"/>
    <s v="mere_3"/>
  </r>
  <r>
    <s v="Herbipôle"/>
    <s v="Marcenat - Bovins laitiers"/>
    <s v="Période du 01/01/2019 au 13/08/2019 (édition filtrée sur 67 animaux)"/>
    <s v="Ecornage"/>
    <n v="199770"/>
    <d v="2019-04-22T15:10:00"/>
    <d v="2019-05-10T00:00:00"/>
    <x v="2"/>
    <n v="3"/>
    <s v="Anesthésie"/>
    <s v="Nerfasin 6"/>
    <s v="Nerfasin"/>
    <s v="18c015"/>
    <s v="1 ml"/>
    <n v="1"/>
    <s v="ml"/>
    <s v="Voie intramusculaire"/>
    <s v="MAGRANER Eric"/>
    <n v="4383534"/>
    <m/>
    <m/>
    <m/>
    <m/>
    <x v="0"/>
    <x v="0"/>
    <n v="1"/>
    <n v="0"/>
    <s v="mere_3"/>
  </r>
  <r>
    <s v="Herbipôle"/>
    <s v="Marcenat - Bovins laitiers"/>
    <s v="Période du 01/01/2019 au 13/08/2019 (édition filtrée sur 67 animaux)"/>
    <s v="Ecornage"/>
    <n v="199764"/>
    <d v="2019-04-19T04:00:00"/>
    <d v="2019-05-10T00:00:00"/>
    <x v="3"/>
    <n v="3"/>
    <s v="Anesthésie"/>
    <s v="Nerfasin 6"/>
    <s v="Nerfasin"/>
    <s v="18c015"/>
    <s v="1 ml"/>
    <n v="1"/>
    <s v="ml"/>
    <s v="Voie intramusculaire"/>
    <s v="MAGRANER Eric"/>
    <n v="4383534"/>
    <m/>
    <m/>
    <s v="STVL_PS   "/>
    <m/>
    <x v="0"/>
    <x v="0"/>
    <n v="1"/>
    <n v="0"/>
    <s v="mere_3"/>
  </r>
  <r>
    <s v="Herbipôle"/>
    <s v="Marcenat - Bovins laitiers"/>
    <s v="Période du 01/01/2019 au 13/08/2019 (édition filtrée sur 67 animaux)"/>
    <s v="Ecornage"/>
    <n v="199764"/>
    <d v="2019-04-19T04:00:00"/>
    <d v="2019-05-10T00:00:00"/>
    <x v="3"/>
    <n v="3"/>
    <s v="Anti-inflammatoire"/>
    <s v="Tolfine 6"/>
    <s v="Tolfine"/>
    <s v="8E3109A"/>
    <s v="2 ml"/>
    <n v="2"/>
    <s v="ml"/>
    <s v="Voie intramusculaire"/>
    <s v="TROQUIER Olivier"/>
    <m/>
    <m/>
    <m/>
    <s v="STVL_PS   "/>
    <m/>
    <x v="0"/>
    <x v="0"/>
    <n v="1"/>
    <n v="0"/>
    <s v="mere_3"/>
  </r>
  <r>
    <s v="Herbipôle"/>
    <s v="Marcenat - Bovins laitiers"/>
    <s v="Période du 01/01/2019 au 13/08/2019 (édition filtrée sur 67 animaux)"/>
    <s v="Ecornage"/>
    <n v="199727"/>
    <d v="2019-02-27T05:30:00"/>
    <d v="2019-03-25T00:00:00"/>
    <x v="4"/>
    <n v="4"/>
    <s v="Anesthésie"/>
    <s v="Nerfasin 5"/>
    <s v="Nerfasin"/>
    <n v="1.6999999999999999E+182"/>
    <s v="1 ml"/>
    <n v="1"/>
    <s v="ml"/>
    <s v="Voie intramusculaire"/>
    <s v="MAGRANER Eric"/>
    <n v="4382453"/>
    <m/>
    <m/>
    <s v="STVL_P3_H "/>
    <m/>
    <x v="0"/>
    <x v="0"/>
    <n v="1"/>
    <n v="0"/>
    <s v="mere_4"/>
  </r>
  <r>
    <s v="Herbipôle"/>
    <s v="Marcenat - Bovins laitiers"/>
    <s v="Période du 01/01/2019 au 13/08/2019 (édition filtrée sur 67 animaux)"/>
    <s v="Ecornage"/>
    <n v="199728"/>
    <d v="2019-02-27T14:00:00"/>
    <d v="2019-03-25T00:00:00"/>
    <x v="4"/>
    <n v="4"/>
    <s v="Anesthésie"/>
    <s v="Nerfasin 5"/>
    <s v="Nerfasin"/>
    <n v="1.6999999999999999E+182"/>
    <s v="1 ml"/>
    <n v="1"/>
    <s v="ml"/>
    <s v="Voie intramusculaire"/>
    <s v="MAGRANER Eric"/>
    <n v="4382453"/>
    <m/>
    <m/>
    <s v="STVL_P3_H "/>
    <m/>
    <x v="0"/>
    <x v="0"/>
    <n v="1"/>
    <n v="0"/>
    <s v="mere_4"/>
  </r>
  <r>
    <s v="Herbipôle"/>
    <s v="Marcenat - Bovins laitiers"/>
    <s v="Période du 01/01/2019 au 13/08/2019 (édition filtrée sur 67 animaux)"/>
    <s v="Ecornage"/>
    <n v="199759"/>
    <d v="2019-04-14T09:30:00"/>
    <d v="2019-05-10T00:00:00"/>
    <x v="4"/>
    <n v="4"/>
    <s v="Anti-inflammatoire"/>
    <s v="Tolfine 6"/>
    <s v="Tolfine"/>
    <s v="8E3109A"/>
    <s v="2 ml"/>
    <n v="2"/>
    <s v="ml"/>
    <s v="Voie intramusculaire"/>
    <s v="TROQUIER Olivier"/>
    <m/>
    <m/>
    <m/>
    <s v="STVL_PS   "/>
    <m/>
    <x v="0"/>
    <x v="0"/>
    <n v="1"/>
    <n v="0"/>
    <s v="mere_4"/>
  </r>
  <r>
    <s v="Herbipôle"/>
    <s v="Marcenat - Bovins laitiers"/>
    <s v="Période du 01/01/2019 au 13/08/2019 (édition filtrée sur 67 animaux)"/>
    <s v="Ecornage"/>
    <n v="199759"/>
    <d v="2019-04-14T09:30:00"/>
    <d v="2019-05-10T00:00:00"/>
    <x v="4"/>
    <n v="4"/>
    <s v="Anesthésie"/>
    <s v="Nerfasin 6"/>
    <s v="Nerfasin"/>
    <s v="18c015"/>
    <s v="1 ml"/>
    <n v="1"/>
    <s v="ml"/>
    <s v="Voie intramusculaire"/>
    <s v="MAGRANER Eric"/>
    <n v="4383534"/>
    <m/>
    <m/>
    <s v="STVL_PS   "/>
    <m/>
    <x v="0"/>
    <x v="0"/>
    <n v="1"/>
    <n v="0"/>
    <s v="mere_4"/>
  </r>
  <r>
    <s v="Herbipôle"/>
    <s v="Marcenat - Bovins laitiers"/>
    <s v="Période du 01/01/2019 au 13/08/2019 (édition filtrée sur 67 animaux)"/>
    <s v="Ecornage"/>
    <n v="199755"/>
    <d v="2019-04-09T00:00:00"/>
    <d v="2019-05-10T00:00:00"/>
    <x v="5"/>
    <n v="5"/>
    <s v="Anesthésie"/>
    <s v="Nerfasin 6"/>
    <s v="Nerfasin"/>
    <s v="18c015"/>
    <s v="1 ml"/>
    <n v="1"/>
    <s v="ml"/>
    <s v="Voie intramusculaire"/>
    <s v="MAGRANER Eric"/>
    <n v="4383534"/>
    <m/>
    <m/>
    <s v="STVL_PS   "/>
    <m/>
    <x v="0"/>
    <x v="0"/>
    <n v="1"/>
    <n v="0"/>
    <s v="mere_5"/>
  </r>
  <r>
    <s v="Herbipôle"/>
    <s v="Marcenat - Bovins laitiers"/>
    <s v="Période du 01/01/2019 au 13/08/2019 (édition filtrée sur 67 animaux)"/>
    <s v="Ecornage"/>
    <n v="199755"/>
    <d v="2019-04-09T00:00:00"/>
    <d v="2019-05-10T00:00:00"/>
    <x v="5"/>
    <n v="5"/>
    <s v="Anti-inflammatoire"/>
    <s v="Tolfine 6"/>
    <s v="Tolfine"/>
    <s v="8E3109A"/>
    <s v="2 ml"/>
    <n v="2"/>
    <s v="ml"/>
    <s v="Voie intramusculaire"/>
    <s v="TROQUIER Olivier"/>
    <m/>
    <m/>
    <m/>
    <s v="STVL_PS   "/>
    <m/>
    <x v="0"/>
    <x v="0"/>
    <n v="1"/>
    <n v="0"/>
    <s v="mere_5"/>
  </r>
  <r>
    <s v="Herbipôle"/>
    <s v="Marcenat - Bovins laitiers"/>
    <s v="Période du 01/01/2019 au 13/08/2019 (édition filtrée sur 67 animaux)"/>
    <s v="Ecornage"/>
    <n v="199722"/>
    <d v="2019-02-12T15:30:00"/>
    <d v="2019-03-25T00:00:00"/>
    <x v="6"/>
    <n v="6"/>
    <s v="Anesthésie"/>
    <s v="Nerfasin 5"/>
    <s v="Nerfasin"/>
    <n v="1.6999999999999999E+182"/>
    <s v="1 ml"/>
    <n v="1"/>
    <s v="ml"/>
    <s v="Voie intramusculaire"/>
    <s v="MAGRANER Eric"/>
    <n v="4382453"/>
    <m/>
    <m/>
    <s v="STVL_P3_H "/>
    <m/>
    <x v="0"/>
    <x v="0"/>
    <n v="1"/>
    <n v="0"/>
    <s v="mere_6"/>
  </r>
  <r>
    <s v="Herbipôle"/>
    <s v="Marcenat - Bovins laitiers"/>
    <s v="Période du 01/01/2019 au 13/08/2019 (édition filtrée sur 67 animaux)"/>
    <s v="Choc vitaminique (a, d3, e, ?)"/>
    <n v="199740"/>
    <d v="2019-03-15T04:30:00"/>
    <d v="2019-03-18T00:00:00"/>
    <x v="7"/>
    <n v="1"/>
    <s v="Macro/Oligo-éléments"/>
    <s v="Seleiode 4"/>
    <s v="Seleiode"/>
    <s v="18239/07"/>
    <s v="1 gélule(s)"/>
    <n v="1"/>
    <s v="gélule(s)"/>
    <s v="Voie orale"/>
    <s v="MAGRANER Eric"/>
    <n v="4382453"/>
    <m/>
    <m/>
    <s v="STVL_P3_B "/>
    <m/>
    <x v="1"/>
    <x v="0"/>
    <n v="1"/>
    <n v="0"/>
    <s v="panache_1"/>
  </r>
  <r>
    <s v="Herbipôle"/>
    <s v="Marcenat - Bovins laitiers"/>
    <s v="Période du 01/01/2019 au 13/08/2019 (édition filtrée sur 67 animaux)"/>
    <s v="Choc vitaminique (a, d3, e, ?)"/>
    <n v="199744"/>
    <d v="2019-03-21T13:00:00"/>
    <d v="2019-03-25T00:00:00"/>
    <x v="0"/>
    <n v="1"/>
    <s v="Macro/Oligo-éléments"/>
    <s v="Seleiode 4"/>
    <s v="Seleiode"/>
    <s v="18239/07"/>
    <s v="1 gélule(s)"/>
    <n v="1"/>
    <s v="gélule(s)"/>
    <s v="Voie orale"/>
    <s v="MAGRANER Eric"/>
    <n v="4382453"/>
    <m/>
    <m/>
    <s v="STVL_P3_B "/>
    <m/>
    <x v="1"/>
    <x v="0"/>
    <n v="1"/>
    <n v="0"/>
    <s v="panache_1"/>
  </r>
  <r>
    <s v="Herbipôle"/>
    <s v="Marcenat - Bovins laitiers"/>
    <s v="Période du 01/01/2019 au 13/08/2019 (édition filtrée sur 67 animaux)"/>
    <s v="Choc vitaminique (a, d3, e, ?)"/>
    <n v="199732"/>
    <d v="2019-03-04T16:00:00"/>
    <d v="2019-03-11T00:00:00"/>
    <x v="8"/>
    <n v="1"/>
    <s v="Macro/Oligo-éléments"/>
    <s v="Seleiode 4"/>
    <s v="Seleiode"/>
    <s v="18239/07"/>
    <s v="1 gélule(s)"/>
    <n v="1"/>
    <s v="gélule(s)"/>
    <s v="Voie orale"/>
    <s v="MAGRANER Eric"/>
    <n v="4382453"/>
    <m/>
    <m/>
    <s v="STVL_P3_B "/>
    <m/>
    <x v="1"/>
    <x v="0"/>
    <n v="1"/>
    <n v="0"/>
    <s v="panache_1"/>
  </r>
  <r>
    <s v="Herbipôle"/>
    <s v="Marcenat - Bovins laitiers"/>
    <s v="Période du 01/01/2019 au 13/08/2019 (édition filtrée sur 67 animaux)"/>
    <s v="Carences en mineraux / oligos"/>
    <n v="199725"/>
    <d v="2019-02-22T13:30:00"/>
    <d v="2019-03-03T00:00:00"/>
    <x v="9"/>
    <n v="2"/>
    <s v="Macro/Oligo-éléments"/>
    <s v="Seleiode 5"/>
    <s v="Seleiode"/>
    <s v="19004/03"/>
    <s v="1 gélule(s)"/>
    <n v="1"/>
    <s v="gélule(s)"/>
    <s v="Voie orale"/>
    <s v="TROQUIER Olivier"/>
    <m/>
    <m/>
    <m/>
    <s v="STVL_P3_B "/>
    <m/>
    <x v="1"/>
    <x v="0"/>
    <n v="1"/>
    <n v="0"/>
    <s v="panache_2"/>
  </r>
  <r>
    <s v="Herbipôle"/>
    <s v="Marcenat - Bovins laitiers"/>
    <s v="Période du 01/01/2019 au 13/08/2019 (édition filtrée sur 67 animaux)"/>
    <s v="Ecornage"/>
    <n v="199740"/>
    <d v="2019-03-15T04:30:00"/>
    <d v="2019-03-25T00:00:00"/>
    <x v="10"/>
    <n v="2"/>
    <s v="Anesthésie"/>
    <s v="Nerfasin 5"/>
    <s v="Nerfasin"/>
    <n v="1.6999999999999999E+182"/>
    <s v="1 ml"/>
    <n v="1"/>
    <s v="ml"/>
    <s v="Voie intramusculaire"/>
    <s v="MAGRANER Eric"/>
    <n v="4382453"/>
    <m/>
    <m/>
    <s v="STVL_P3_B "/>
    <m/>
    <x v="1"/>
    <x v="0"/>
    <n v="1"/>
    <n v="0"/>
    <s v="panache_2"/>
  </r>
  <r>
    <s v="Herbipôle"/>
    <s v="Marcenat - Bovins laitiers"/>
    <s v="Période du 01/01/2019 au 13/08/2019 (édition filtrée sur 67 animaux)"/>
    <s v="Ecornage"/>
    <n v="199748"/>
    <d v="2019-03-31T21:45:00"/>
    <d v="2019-04-12T00:00:00"/>
    <x v="1"/>
    <n v="2"/>
    <s v="Anti-inflammatoire"/>
    <s v="Ketofen "/>
    <s v="Ketofen 10%"/>
    <s v="ats200aa"/>
    <s v="2 ml"/>
    <n v="2"/>
    <s v="ml"/>
    <s v="Voie intramusculaire"/>
    <s v="TROQUIER Olivier"/>
    <n v="999999"/>
    <m/>
    <m/>
    <s v="STVL_P3_B "/>
    <m/>
    <x v="1"/>
    <x v="0"/>
    <n v="1"/>
    <n v="0"/>
    <s v="panache_2"/>
  </r>
  <r>
    <s v="Herbipôle"/>
    <s v="Marcenat - Bovins laitiers"/>
    <s v="Période du 01/01/2019 au 13/08/2019 (édition filtrée sur 67 animaux)"/>
    <s v="Ecornage"/>
    <n v="199748"/>
    <d v="2019-03-31T21:45:00"/>
    <d v="2019-04-12T00:00:00"/>
    <x v="1"/>
    <n v="2"/>
    <s v="Anesthésie"/>
    <s v="Nerfasin 6"/>
    <s v="Nerfasin"/>
    <s v="18c015"/>
    <s v="1 ml"/>
    <n v="1"/>
    <s v="ml"/>
    <s v="Voie intramusculaire"/>
    <s v="TROQUIER Olivier"/>
    <n v="4383534"/>
    <m/>
    <m/>
    <s v="STVL_P3_B "/>
    <m/>
    <x v="1"/>
    <x v="0"/>
    <n v="1"/>
    <n v="0"/>
    <s v="panache_2"/>
  </r>
  <r>
    <s v="Herbipôle"/>
    <s v="Marcenat - Bovins laitiers"/>
    <s v="Période du 01/01/2019 au 13/08/2019 (édition filtrée sur 67 animaux)"/>
    <s v="Ecornage"/>
    <n v="199732"/>
    <d v="2019-03-04T16:00:00"/>
    <d v="2019-03-25T00:00:00"/>
    <x v="3"/>
    <n v="3"/>
    <s v="Anesthésie"/>
    <s v="Nerfasin 5"/>
    <s v="Nerfasin"/>
    <n v="1.6999999999999999E+182"/>
    <s v="1 ml"/>
    <n v="1"/>
    <s v="ml"/>
    <s v="Voie intramusculaire"/>
    <s v="MAGRANER Eric"/>
    <n v="4382453"/>
    <m/>
    <m/>
    <s v="STVL_P3_B "/>
    <m/>
    <x v="1"/>
    <x v="0"/>
    <n v="1"/>
    <n v="0"/>
    <s v="panache_3"/>
  </r>
  <r>
    <s v="Herbipôle"/>
    <s v="Marcenat - Bovins laitiers"/>
    <s v="Période du 01/01/2019 au 13/08/2019 (édition filtrée sur 67 animaux)"/>
    <s v="Ecornage"/>
    <n v="199744"/>
    <d v="2019-03-21T13:00:00"/>
    <d v="2019-04-12T00:00:00"/>
    <x v="11"/>
    <n v="4"/>
    <s v="Anti-inflammatoire"/>
    <s v="Ketofen "/>
    <s v="Ketofen 10%"/>
    <s v="ats200aa"/>
    <s v="2 ml"/>
    <n v="2"/>
    <s v="ml"/>
    <s v="Voie intramusculaire"/>
    <s v="TROQUIER Olivier"/>
    <n v="999999"/>
    <m/>
    <m/>
    <s v="STVL_P3_B "/>
    <m/>
    <x v="1"/>
    <x v="0"/>
    <n v="1"/>
    <n v="0"/>
    <s v="panache_4"/>
  </r>
  <r>
    <s v="Herbipôle"/>
    <s v="Marcenat - Bovins laitiers"/>
    <s v="Période du 01/01/2019 au 13/08/2019 (édition filtrée sur 67 animaux)"/>
    <s v="Ecornage"/>
    <n v="199744"/>
    <d v="2019-03-21T13:00:00"/>
    <d v="2019-04-12T00:00:00"/>
    <x v="11"/>
    <n v="4"/>
    <s v="Anesthésie"/>
    <s v="Nerfasin 6"/>
    <s v="Nerfasin"/>
    <s v="18c015"/>
    <s v="1 ml"/>
    <n v="1"/>
    <s v="ml"/>
    <s v="Voie intramusculaire"/>
    <s v="TROQUIER Olivier"/>
    <n v="4383534"/>
    <m/>
    <m/>
    <s v="STVL_P3_B "/>
    <m/>
    <x v="1"/>
    <x v="0"/>
    <n v="1"/>
    <n v="0"/>
    <s v="panache_4"/>
  </r>
  <r>
    <s v="Herbipôle"/>
    <s v="Marcenat - Bovins laitiers"/>
    <s v="Période du 01/01/2019 au 13/08/2019 (édition filtrée sur 67 animaux)"/>
    <s v="Ecornage"/>
    <n v="199763"/>
    <d v="2019-04-18T15:00:00"/>
    <d v="2019-05-10T00:00:00"/>
    <x v="11"/>
    <n v="4"/>
    <s v="Anesthésie"/>
    <s v="Nerfasin 6"/>
    <s v="Nerfasin"/>
    <s v="18c015"/>
    <s v="1 ml"/>
    <n v="1"/>
    <s v="ml"/>
    <s v="Voie intramusculaire"/>
    <s v="MAGRANER Eric"/>
    <n v="4383534"/>
    <m/>
    <m/>
    <s v="STVL_LOUVE"/>
    <m/>
    <x v="1"/>
    <x v="0"/>
    <n v="1"/>
    <n v="0"/>
    <s v="panache_4"/>
  </r>
  <r>
    <s v="Herbipôle"/>
    <s v="Marcenat - Bovins laitiers"/>
    <s v="Période du 01/01/2019 au 13/08/2019 (édition filtrée sur 67 animaux)"/>
    <s v="Ecornage"/>
    <n v="199763"/>
    <d v="2019-04-18T15:00:00"/>
    <d v="2019-05-10T00:00:00"/>
    <x v="11"/>
    <n v="4"/>
    <s v="Anti-inflammatoire"/>
    <s v="Tolfine 6"/>
    <s v="Tolfine"/>
    <s v="8E3109A"/>
    <s v="2 ml"/>
    <n v="2"/>
    <s v="ml"/>
    <s v="Voie intramusculaire"/>
    <s v="TROQUIER Olivier"/>
    <m/>
    <m/>
    <m/>
    <s v="STVL_LOUVE"/>
    <m/>
    <x v="1"/>
    <x v="0"/>
    <n v="1"/>
    <n v="0"/>
    <s v="panache_4"/>
  </r>
  <r>
    <s v="Herbipôle"/>
    <s v="Marcenat - Bovins laitiers"/>
    <s v="Période du 01/01/2019 au 13/08/2019 (édition filtrée sur 67 animaux)"/>
    <s v="Divers"/>
    <n v="199757"/>
    <d v="2019-04-11T12:30:00"/>
    <d v="2019-05-07T00:00:00"/>
    <x v="4"/>
    <n v="4"/>
    <s v="Anti-inflammatoire"/>
    <s v="Tolfine 4"/>
    <s v="Tolfine"/>
    <s v="8E2297A"/>
    <s v="3 ml"/>
    <n v="3"/>
    <s v="ml"/>
    <s v="Voie intramusculaire"/>
    <s v="MAGRANER Eric"/>
    <m/>
    <m/>
    <m/>
    <s v="STVL_LOUVE"/>
    <m/>
    <x v="1"/>
    <x v="0"/>
    <n v="1"/>
    <n v="0"/>
    <s v="panache_4"/>
  </r>
  <r>
    <s v="Herbipôle"/>
    <s v="Marcenat - Bovins laitiers"/>
    <s v="Période du 01/01/2019 au 13/08/2019 (édition filtrée sur 67 animaux)"/>
    <s v="Ecornage"/>
    <n v="199756"/>
    <d v="2019-04-11T09:30:00"/>
    <d v="2019-05-10T00:00:00"/>
    <x v="12"/>
    <n v="5"/>
    <s v="Anesthésie"/>
    <s v="Nerfasin 6"/>
    <s v="Nerfasin"/>
    <s v="18c015"/>
    <s v="1 ml"/>
    <n v="1"/>
    <s v="ml"/>
    <s v="Voie intramusculaire"/>
    <s v="MAGRANER Eric"/>
    <n v="4383534"/>
    <m/>
    <m/>
    <s v="STVL_PS   "/>
    <m/>
    <x v="1"/>
    <x v="0"/>
    <n v="1"/>
    <n v="0"/>
    <s v="panache_5"/>
  </r>
  <r>
    <s v="Herbipôle"/>
    <s v="Marcenat - Bovins laitiers"/>
    <s v="Période du 01/01/2019 au 13/08/2019 (édition filtrée sur 67 animaux)"/>
    <s v="Ecornage"/>
    <n v="199756"/>
    <d v="2019-04-11T09:30:00"/>
    <d v="2019-05-10T00:00:00"/>
    <x v="12"/>
    <n v="5"/>
    <s v="Anti-inflammatoire"/>
    <s v="Tolfine 6"/>
    <s v="Tolfine"/>
    <s v="8E3109A"/>
    <s v="2 ml"/>
    <n v="2"/>
    <s v="ml"/>
    <s v="Voie intramusculaire"/>
    <s v="TROQUIER Olivier"/>
    <m/>
    <m/>
    <m/>
    <s v="STVL_PS   "/>
    <m/>
    <x v="1"/>
    <x v="0"/>
    <n v="1"/>
    <n v="0"/>
    <s v="panache_5"/>
  </r>
  <r>
    <s v="Herbipôle"/>
    <s v="Marcenat - Bovins laitiers"/>
    <s v="Période du 01/01/2019 au 13/08/2019 (édition filtrée sur 67 animaux)"/>
    <s v="Divers"/>
    <n v="199757"/>
    <d v="2019-04-11T12:30:00"/>
    <d v="2019-05-10T00:00:00"/>
    <x v="12"/>
    <n v="5"/>
    <s v="Anti-inflammatoire"/>
    <s v="Tolfine 4"/>
    <s v="Tolfine"/>
    <s v="8E2297A"/>
    <s v="3 ml"/>
    <n v="3"/>
    <s v="ml"/>
    <s v="Voie intramusculaire"/>
    <s v="MAGRANER Eric"/>
    <m/>
    <m/>
    <m/>
    <s v="STVL_LOUVE"/>
    <m/>
    <x v="1"/>
    <x v="0"/>
    <n v="1"/>
    <n v="0"/>
    <s v="panache_5"/>
  </r>
  <r>
    <s v="Herbipôle"/>
    <s v="Marcenat - Bovins laitiers"/>
    <s v="Période du 01/01/2019 au 13/08/2019 (édition filtrée sur 67 animaux)"/>
    <s v="Ecornage"/>
    <n v="199725"/>
    <d v="2019-02-22T13:30:00"/>
    <d v="2019-03-25T00:00:00"/>
    <x v="5"/>
    <n v="5"/>
    <s v="Anesthésie"/>
    <s v="Nerfasin 5"/>
    <s v="Nerfasin"/>
    <n v="1.6999999999999999E+182"/>
    <s v="1 ml"/>
    <n v="1"/>
    <s v="ml"/>
    <s v="Voie intramusculaire"/>
    <s v="MAGRANER Eric"/>
    <n v="4382453"/>
    <m/>
    <m/>
    <s v="STVL_P3_B "/>
    <m/>
    <x v="1"/>
    <x v="0"/>
    <n v="1"/>
    <n v="0"/>
    <s v="panache_5"/>
  </r>
  <r>
    <s v="Herbipôle"/>
    <s v="Marcenat - Bovins laitiers"/>
    <s v="Période du 01/01/2019 au 13/08/2019 (édition filtrée sur 67 animaux)"/>
    <s v="Boiterie divers"/>
    <n v="199756"/>
    <d v="2019-04-11T09:30:00"/>
    <d v="2019-05-21T00:00:00"/>
    <x v="13"/>
    <n v="6"/>
    <s v="Anti-inflammatoire"/>
    <s v="Tolfine 6"/>
    <s v="Tolfine"/>
    <s v="8E3109A"/>
    <s v="2,5 ml"/>
    <n v="2.5"/>
    <s v="ml"/>
    <s v="Voie intramusculaire"/>
    <s v="TROQUIER Olivier"/>
    <m/>
    <m/>
    <s v="parg"/>
    <s v="STVL_LOUVE"/>
    <m/>
    <x v="1"/>
    <x v="0"/>
    <n v="1"/>
    <n v="0"/>
    <s v="panache_6"/>
  </r>
  <r>
    <s v="Herbipôle"/>
    <s v="Marcenat - Bovins laitiers"/>
    <s v="Période du 01/01/2019 au 13/08/2019 (édition filtrée sur 67 animaux)"/>
    <s v="Ecornage"/>
    <n v="199757"/>
    <d v="2019-04-11T12:30:00"/>
    <d v="2019-05-22T00:00:00"/>
    <x v="6"/>
    <n v="6"/>
    <s v="Anti-inflammatoire"/>
    <s v="Ketofen "/>
    <s v="Ketofen 10%"/>
    <s v="ats200aa"/>
    <s v="2 ml"/>
    <n v="2"/>
    <s v="ml"/>
    <s v="Voie intramusculaire"/>
    <s v="TROQUIER Olivier"/>
    <n v="999999"/>
    <m/>
    <m/>
    <s v="STVL_LOUVE"/>
    <m/>
    <x v="1"/>
    <x v="0"/>
    <n v="1"/>
    <n v="0"/>
    <s v="panache_6"/>
  </r>
  <r>
    <s v="Herbipôle"/>
    <s v="Marcenat - Bovins laitiers"/>
    <s v="Période du 01/01/2019 au 13/08/2019 (édition filtrée sur 67 animaux)"/>
    <s v="Ecornage"/>
    <n v="199757"/>
    <d v="2019-04-11T12:30:00"/>
    <d v="2019-05-22T00:00:00"/>
    <x v="6"/>
    <n v="6"/>
    <s v="Analgésique"/>
    <s v="Rompun 2% 1"/>
    <s v="Rompun 2%"/>
    <s v="KP0DHCN"/>
    <s v="1 ml"/>
    <n v="1"/>
    <s v="ml"/>
    <s v="Voie intramusculaire"/>
    <s v="TROQUIER Olivier"/>
    <m/>
    <m/>
    <m/>
    <s v="STVL_LOUVE"/>
    <m/>
    <x v="1"/>
    <x v="0"/>
    <n v="1"/>
    <n v="0"/>
    <s v="panache_6"/>
  </r>
  <r>
    <s v="Herbipôle"/>
    <s v="Marcenat - Bovins laitiers"/>
    <s v="Période du 01/01/2019 au 13/08/2019 (édition filtrée sur 67 animaux)"/>
    <s v="Ecornage"/>
    <n v="199750"/>
    <d v="2019-04-03T16:30:00"/>
    <d v="2019-05-16T00:00:00"/>
    <x v="14"/>
    <n v="7"/>
    <s v="Anti-inflammatoire"/>
    <s v="Tolfine 6"/>
    <s v="Tolfine"/>
    <s v="8E3109A"/>
    <s v="2 ml"/>
    <n v="2"/>
    <s v="ml"/>
    <s v="Voie intramusculaire"/>
    <s v="TROQUIER Olivier"/>
    <m/>
    <m/>
    <m/>
    <s v="STVL_LOUVE"/>
    <m/>
    <x v="1"/>
    <x v="0"/>
    <n v="1"/>
    <n v="0"/>
    <s v="panache_7"/>
  </r>
  <r>
    <s v="Herbipôle"/>
    <s v="Marcenat - Bovins laitiers"/>
    <s v="Période du 01/01/2019 au 13/08/2019 (édition filtrée sur 67 animaux)"/>
    <s v="Ecornage"/>
    <n v="199750"/>
    <d v="2019-04-03T16:30:00"/>
    <d v="2019-05-16T00:00:00"/>
    <x v="14"/>
    <n v="7"/>
    <s v="Analgésique"/>
    <s v="Rompun 2% 1"/>
    <s v="Rompun 2%"/>
    <s v="KP0DHCN"/>
    <s v="1 ml"/>
    <n v="1"/>
    <s v="ml"/>
    <s v="Voie intramusculaire"/>
    <s v="TROQUIER Olivier"/>
    <m/>
    <m/>
    <m/>
    <s v="STVL_LOUVE"/>
    <m/>
    <x v="1"/>
    <x v="0"/>
    <n v="1"/>
    <n v="0"/>
    <s v="panache_7"/>
  </r>
  <r>
    <s v="Herbipôle"/>
    <s v="Marcenat - Bovins laitiers"/>
    <s v="Période du 01/01/2019 au 13/08/2019 (édition filtrée sur 67 animaux)"/>
    <s v="Choc vitaminique (a, d3, e, ?)"/>
    <n v="199741"/>
    <d v="2019-03-18T03:17:00"/>
    <d v="2019-03-18T00:00:00"/>
    <x v="15"/>
    <m/>
    <s v="Macro/Oligo-éléments"/>
    <s v="Seleiode 4"/>
    <s v="Seleiode"/>
    <s v="18239/07"/>
    <s v="1 gélule(s)"/>
    <n v="1"/>
    <s v="gélule(s)"/>
    <s v="Voie orale"/>
    <s v="MAGRANER Eric"/>
    <n v="4382453"/>
    <m/>
    <m/>
    <s v="STVL_LOUVE"/>
    <m/>
    <x v="2"/>
    <x v="0"/>
    <n v="1"/>
    <n v="0"/>
    <s v="temoin_"/>
  </r>
  <r>
    <s v="Herbipôle"/>
    <s v="Marcenat - Bovins laitiers"/>
    <s v="Période du 01/01/2019 au 13/08/2019 (édition filtrée sur 67 animaux)"/>
    <s v="Choc vitaminique (a, d3, e, ?)"/>
    <n v="199745"/>
    <d v="2019-03-24T02:00:00"/>
    <d v="2019-03-25T00:00:00"/>
    <x v="16"/>
    <n v="1"/>
    <s v="Macro/Oligo-éléments"/>
    <s v="Seleiode 4"/>
    <s v="Seleiode"/>
    <s v="18239/07"/>
    <s v="1 gélule(s)"/>
    <n v="1"/>
    <s v="gélule(s)"/>
    <s v="Voie orale"/>
    <s v="MAGRANER Eric"/>
    <n v="4382453"/>
    <m/>
    <m/>
    <s v="STVL_NICHE"/>
    <m/>
    <x v="2"/>
    <x v="0"/>
    <n v="1"/>
    <n v="0"/>
    <s v="temoin_1"/>
  </r>
  <r>
    <s v="Herbipôle"/>
    <s v="Marcenat - Bovins laitiers"/>
    <s v="Période du 01/01/2019 au 13/08/2019 (édition filtrée sur 67 animaux)"/>
    <s v="Carences en mineraux / oligos"/>
    <n v="199721"/>
    <d v="2019-02-12T10:00:00"/>
    <d v="2019-02-21T00:00:00"/>
    <x v="9"/>
    <n v="2"/>
    <s v="Macro/Oligo-éléments"/>
    <s v="Seleiode 4"/>
    <s v="Seleiode"/>
    <s v="18239/07"/>
    <s v="1 gélule(s)"/>
    <n v="1"/>
    <s v="gélule(s)"/>
    <s v="Voie orale"/>
    <s v="MAGRANER Eric"/>
    <n v="4382453"/>
    <m/>
    <m/>
    <s v="STVL_NICHE"/>
    <m/>
    <x v="2"/>
    <x v="0"/>
    <n v="1"/>
    <n v="0"/>
    <s v="temoin_2"/>
  </r>
  <r>
    <s v="Herbipôle"/>
    <s v="Marcenat - Bovins laitiers"/>
    <s v="Période du 01/01/2019 au 13/08/2019 (édition filtrée sur 67 animaux)"/>
    <s v="Ecornage"/>
    <n v="199746"/>
    <d v="2019-03-29T03:17:00"/>
    <d v="2019-04-12T00:00:00"/>
    <x v="17"/>
    <n v="2"/>
    <s v="Anesthésie"/>
    <s v="Nerfasin 6"/>
    <s v="Nerfasin"/>
    <s v="18c015"/>
    <s v="1 ml"/>
    <n v="1"/>
    <s v="ml"/>
    <s v="Voie intramusculaire"/>
    <s v="TROQUIER Olivier"/>
    <n v="4383534"/>
    <m/>
    <m/>
    <s v="STVL_LOUVE"/>
    <m/>
    <x v="2"/>
    <x v="0"/>
    <n v="1"/>
    <n v="0"/>
    <s v="temoin_2"/>
  </r>
  <r>
    <s v="Herbipôle"/>
    <s v="Marcenat - Bovins laitiers"/>
    <s v="Période du 01/01/2019 au 13/08/2019 (édition filtrée sur 67 animaux)"/>
    <s v="Ecornage"/>
    <n v="199746"/>
    <d v="2019-03-29T03:17:00"/>
    <d v="2019-04-12T00:00:00"/>
    <x v="17"/>
    <n v="2"/>
    <s v="Anti-inflammatoire"/>
    <s v="Ketofen "/>
    <s v="Ketofen 10%"/>
    <s v="ats200aa"/>
    <s v="2 ml"/>
    <n v="2"/>
    <s v="ml"/>
    <s v="Voie intramusculaire"/>
    <s v="TROQUIER Olivier"/>
    <n v="999999"/>
    <m/>
    <m/>
    <s v="STVL_LOUVE"/>
    <m/>
    <x v="2"/>
    <x v="0"/>
    <n v="1"/>
    <n v="0"/>
    <s v="temoin_2"/>
  </r>
  <r>
    <s v="Herbipôle"/>
    <s v="Marcenat - Bovins laitiers"/>
    <s v="Période du 01/01/2019 au 13/08/2019 (édition filtrée sur 67 animaux)"/>
    <s v="Ecornage"/>
    <n v="199774"/>
    <d v="2019-04-26T21:00:00"/>
    <d v="2019-05-10T00:00:00"/>
    <x v="17"/>
    <n v="2"/>
    <s v="Anesthésie"/>
    <s v="Nerfasin 6"/>
    <s v="Nerfasin"/>
    <s v="18c015"/>
    <s v="1 ml"/>
    <n v="1"/>
    <s v="ml"/>
    <s v="Voie intramusculaire"/>
    <s v="MAGRANER Eric"/>
    <n v="4383534"/>
    <m/>
    <m/>
    <s v="STVL_LOUVE"/>
    <m/>
    <x v="2"/>
    <x v="0"/>
    <n v="1"/>
    <n v="0"/>
    <s v="temoin_2"/>
  </r>
  <r>
    <s v="Herbipôle"/>
    <s v="Marcenat - Bovins laitiers"/>
    <s v="Période du 01/01/2019 au 13/08/2019 (édition filtrée sur 67 animaux)"/>
    <s v="Ecornage"/>
    <n v="199774"/>
    <d v="2019-04-26T21:00:00"/>
    <d v="2019-05-10T00:00:00"/>
    <x v="17"/>
    <n v="2"/>
    <s v="Anti-inflammatoire"/>
    <s v="Tolfine 6"/>
    <s v="Tolfine"/>
    <s v="8E3109A"/>
    <s v="2 ml"/>
    <n v="2"/>
    <s v="ml"/>
    <s v="Voie intramusculaire"/>
    <s v="TROQUIER Olivier"/>
    <m/>
    <m/>
    <m/>
    <s v="STVL_LOUVE"/>
    <m/>
    <x v="2"/>
    <x v="0"/>
    <n v="1"/>
    <n v="0"/>
    <s v="temoin_2"/>
  </r>
  <r>
    <s v="Herbipôle"/>
    <s v="Marcenat - Bovins laitiers"/>
    <s v="Période du 01/01/2019 au 13/08/2019 (édition filtrée sur 67 animaux)"/>
    <s v="Ecornage"/>
    <n v="199745"/>
    <d v="2019-03-24T02:00:00"/>
    <d v="2019-04-12T00:00:00"/>
    <x v="18"/>
    <n v="3"/>
    <s v="Anti-inflammatoire"/>
    <s v="Ketofen "/>
    <s v="Ketofen 10%"/>
    <s v="ats200aa"/>
    <s v="2 ml"/>
    <n v="2"/>
    <s v="ml"/>
    <s v="Voie intramusculaire"/>
    <s v="TROQUIER Olivier"/>
    <n v="999999"/>
    <m/>
    <m/>
    <s v="STVL_LOUVE"/>
    <m/>
    <x v="2"/>
    <x v="0"/>
    <n v="1"/>
    <n v="0"/>
    <s v="temoin_3"/>
  </r>
  <r>
    <s v="Herbipôle"/>
    <s v="Marcenat - Bovins laitiers"/>
    <s v="Période du 01/01/2019 au 13/08/2019 (édition filtrée sur 67 animaux)"/>
    <s v="Ecornage"/>
    <n v="199745"/>
    <d v="2019-03-24T02:00:00"/>
    <d v="2019-04-12T00:00:00"/>
    <x v="18"/>
    <n v="3"/>
    <s v="Anesthésie"/>
    <s v="Nerfasin 6"/>
    <s v="Nerfasin"/>
    <s v="18c015"/>
    <s v="1 ml"/>
    <n v="1"/>
    <s v="ml"/>
    <s v="Voie intramusculaire"/>
    <s v="TROQUIER Olivier"/>
    <n v="4383534"/>
    <m/>
    <m/>
    <s v="STVL_LOUVE"/>
    <m/>
    <x v="2"/>
    <x v="0"/>
    <n v="1"/>
    <n v="0"/>
    <s v="temoin_3"/>
  </r>
  <r>
    <s v="Herbipôle"/>
    <s v="Marcenat - Bovins laitiers"/>
    <s v="Période du 01/01/2019 au 13/08/2019 (édition filtrée sur 67 animaux)"/>
    <s v="Divers"/>
    <n v="199751"/>
    <d v="2019-04-06T12:00:00"/>
    <d v="2019-04-25T00:00:00"/>
    <x v="18"/>
    <n v="3"/>
    <s v="Antibiotique"/>
    <s v="Cortexiline 250 01"/>
    <s v="cortexiline 250"/>
    <s v="CRR201AA"/>
    <s v="15 ml"/>
    <n v="15"/>
    <s v="ml"/>
    <s v="Voie intramusculaire"/>
    <s v="MAGRANER Eric"/>
    <n v="4079714"/>
    <m/>
    <m/>
    <s v="STVL_LOUVE"/>
    <m/>
    <x v="2"/>
    <x v="0"/>
    <n v="1"/>
    <n v="0"/>
    <s v="temoin_3"/>
  </r>
  <r>
    <s v="Herbipôle"/>
    <s v="Marcenat - Bovins laitiers"/>
    <s v="Période du 01/01/2019 au 13/08/2019 (édition filtrée sur 67 animaux)"/>
    <s v="Divers"/>
    <n v="199751"/>
    <d v="2019-04-06T12:00:00"/>
    <d v="2019-04-25T00:00:00"/>
    <x v="18"/>
    <n v="3"/>
    <s v="Réhydratant"/>
    <s v="Calf-lyte 1"/>
    <s v="Calf-lyte"/>
    <n v="498698"/>
    <s v="2 sachet(s)"/>
    <n v="2"/>
    <s v="sachet(s)"/>
    <s v="Voie orale"/>
    <s v="MAGRANER Eric"/>
    <n v="4382479"/>
    <m/>
    <m/>
    <s v="STVL_LOUVE"/>
    <m/>
    <x v="2"/>
    <x v="0"/>
    <n v="1"/>
    <n v="0"/>
    <s v="temoin_3"/>
  </r>
  <r>
    <s v="Herbipôle"/>
    <s v="Marcenat - Bovins laitiers"/>
    <s v="Période du 01/01/2019 au 13/08/2019 (édition filtrée sur 67 animaux)"/>
    <s v="Ecornage"/>
    <n v="199751"/>
    <d v="2019-04-06T12:00:00"/>
    <d v="2019-05-10T00:00:00"/>
    <x v="19"/>
    <n v="5"/>
    <s v="Anesthésie"/>
    <s v="Nerfasin 6"/>
    <s v="Nerfasin"/>
    <s v="18c015"/>
    <s v="1 ml"/>
    <n v="1"/>
    <s v="ml"/>
    <s v="Voie intramusculaire"/>
    <s v="MAGRANER Eric"/>
    <n v="4383534"/>
    <m/>
    <m/>
    <s v="STVL_PS   "/>
    <m/>
    <x v="2"/>
    <x v="0"/>
    <n v="1"/>
    <n v="0"/>
    <s v="temoin_5"/>
  </r>
  <r>
    <s v="Herbipôle"/>
    <s v="Marcenat - Bovins laitiers"/>
    <s v="Période du 01/01/2019 au 13/08/2019 (édition filtrée sur 67 animaux)"/>
    <s v="Ecornage"/>
    <n v="199751"/>
    <d v="2019-04-06T12:00:00"/>
    <d v="2019-05-10T00:00:00"/>
    <x v="19"/>
    <n v="5"/>
    <s v="Anti-inflammatoire"/>
    <s v="Tolfine 6"/>
    <s v="Tolfine"/>
    <s v="8E3109A"/>
    <s v="2 ml"/>
    <n v="2"/>
    <s v="ml"/>
    <s v="Voie intramusculaire"/>
    <s v="TROQUIER Olivier"/>
    <m/>
    <m/>
    <m/>
    <s v="STVL_PS   "/>
    <m/>
    <x v="2"/>
    <x v="0"/>
    <n v="1"/>
    <n v="0"/>
    <s v="temoin_5"/>
  </r>
  <r>
    <s v="Herbipôle"/>
    <s v="Marcenat - Bovins laitiers"/>
    <s v="Période du 01/01/2019 au 13/08/2019 (édition filtrée sur 67 animaux)"/>
    <s v="Ecornage"/>
    <n v="199721"/>
    <d v="2019-02-12T10:00:00"/>
    <d v="2019-03-18T00:00:00"/>
    <x v="19"/>
    <n v="5"/>
    <s v="Anesthésie"/>
    <s v="Nerfasin 5"/>
    <s v="Nerfasin"/>
    <n v="1.6999999999999999E+182"/>
    <s v="1 ml"/>
    <n v="1"/>
    <s v="ml"/>
    <s v="Voie intramusculaire"/>
    <s v="MAGRANER Eric"/>
    <n v="4382453"/>
    <m/>
    <m/>
    <s v="STVL_LOUVE"/>
    <m/>
    <x v="2"/>
    <x v="0"/>
    <n v="1"/>
    <n v="0"/>
    <s v="temoin_5"/>
  </r>
  <r>
    <s v="Herbipôle"/>
    <s v="Marcenat - Bovins laitiers"/>
    <s v="Période du 01/01/2019 au 13/08/2019 (édition filtrée sur 67 animaux)"/>
    <s v="Ecornage"/>
    <n v="199721"/>
    <d v="2019-02-12T10:00:00"/>
    <d v="2019-03-18T00:00:00"/>
    <x v="19"/>
    <n v="5"/>
    <s v="Anti-inflammatoire"/>
    <s v="Tolfine 4"/>
    <s v="Tolfine"/>
    <s v="8E2297A"/>
    <s v="1 ml"/>
    <n v="1"/>
    <s v="ml"/>
    <s v="Voie intramusculaire"/>
    <s v="MAGRANER Eric"/>
    <m/>
    <m/>
    <m/>
    <s v="STVL_LOUVE"/>
    <m/>
    <x v="2"/>
    <x v="0"/>
    <n v="1"/>
    <n v="0"/>
    <s v="temoin_5"/>
  </r>
  <r>
    <s v="Herbipôle"/>
    <s v="Marcenat - Bovins laitiers"/>
    <s v="Période du 01/01/2019 au 13/08/2019 (édition filtrée sur 67 animaux)"/>
    <s v="Ecornage"/>
    <n v="199749"/>
    <d v="2019-04-02T15:37:00"/>
    <d v="2019-05-10T00:00:00"/>
    <x v="20"/>
    <n v="6"/>
    <s v="Anesthésie"/>
    <s v="Nerfasin 6"/>
    <s v="Nerfasin"/>
    <s v="18c015"/>
    <s v="1 ml"/>
    <n v="1"/>
    <s v="ml"/>
    <s v="Voie intramusculaire"/>
    <s v="MAGRANER Eric"/>
    <n v="4383534"/>
    <m/>
    <m/>
    <s v="STVL_PS   "/>
    <m/>
    <x v="2"/>
    <x v="0"/>
    <n v="1"/>
    <n v="0"/>
    <s v="temoin_6"/>
  </r>
  <r>
    <s v="Herbipôle"/>
    <s v="Marcenat - Bovins laitiers"/>
    <s v="Période du 01/01/2019 au 13/08/2019 (édition filtrée sur 67 animaux)"/>
    <s v="Ecornage"/>
    <n v="199749"/>
    <d v="2019-04-02T15:37:00"/>
    <d v="2019-05-10T00:00:00"/>
    <x v="20"/>
    <n v="6"/>
    <s v="Anti-inflammatoire"/>
    <s v="Tolfine 6"/>
    <s v="Tolfine"/>
    <s v="8E3109A"/>
    <s v="2 ml"/>
    <n v="2"/>
    <s v="ml"/>
    <s v="Voie intramusculaire"/>
    <s v="TROQUIER Olivier"/>
    <m/>
    <m/>
    <m/>
    <s v="STVL_PS   "/>
    <m/>
    <x v="2"/>
    <x v="0"/>
    <n v="1"/>
    <n v="0"/>
    <s v="temoin_6"/>
  </r>
  <r>
    <s v="Herbipôle"/>
    <s v="Marcenat - Bovins laitiers"/>
    <s v="Période du 01/01/2019 au 13/08/2019 (édition filtrée sur 67 animaux)"/>
    <s v="Maladie respiratoire (rsv)"/>
    <n v="199722"/>
    <d v="2019-02-12T15:30:00"/>
    <d v="2019-02-21T00:00:00"/>
    <x v="9"/>
    <n v="2"/>
    <s v="Vaccin"/>
    <s v="rispoval intrnasal(5 doses ind)"/>
    <s v="Rispoval intranasal 5 doses individuelle"/>
    <n v="310003"/>
    <s v="2 ml"/>
    <n v="2"/>
    <s v="ml"/>
    <s v="Voie nasale"/>
    <s v="MAGRANER Eric"/>
    <n v="4383534"/>
    <m/>
    <m/>
    <s v="STVL_NICHE"/>
    <s v="Naseau Gauche"/>
    <x v="0"/>
    <x v="1"/>
    <n v="0"/>
    <n v="1"/>
    <s v="mere_2"/>
  </r>
  <r>
    <s v="Herbipôle"/>
    <s v="Marcenat - Bovins laitiers"/>
    <s v="Période du 01/01/2019 au 13/08/2019 (édition filtrée sur 67 animaux)"/>
    <s v="Maladie respiratoire (rsv)"/>
    <n v="199747"/>
    <d v="2019-03-31T18:30:00"/>
    <d v="2019-04-10T00:00:00"/>
    <x v="10"/>
    <n v="2"/>
    <s v="Vaccin"/>
    <s v="Rispoval inranasal 1 (flacon 10ml)"/>
    <s v="Rispoval intra nasal 10ml"/>
    <n v="310830"/>
    <s v="2 ml"/>
    <n v="2"/>
    <s v="ml"/>
    <s v="Voie nasale"/>
    <s v="CUZOL Jérôme"/>
    <n v="4383534"/>
    <m/>
    <m/>
    <s v="STVL_P3_H "/>
    <m/>
    <x v="0"/>
    <x v="1"/>
    <n v="0"/>
    <n v="1"/>
    <s v="mere_2"/>
  </r>
  <r>
    <s v="Herbipôle"/>
    <s v="Marcenat - Bovins laitiers"/>
    <s v="Période du 01/01/2019 au 13/08/2019 (édition filtrée sur 67 animaux)"/>
    <s v="Maladie respiratoire (rsv)"/>
    <n v="199727"/>
    <d v="2019-02-27T05:30:00"/>
    <d v="2019-04-10T00:00:00"/>
    <x v="21"/>
    <n v="6"/>
    <s v="Vaccin"/>
    <s v="rispoval intrnasal(5 doses ind)"/>
    <s v="Rispoval intranasal 5 doses individuelle"/>
    <n v="310003"/>
    <s v="1 dose(s)"/>
    <n v="1"/>
    <s v="dose(s)"/>
    <s v="Voie nasale"/>
    <s v="CUZOL Jérôme"/>
    <n v="4383534"/>
    <m/>
    <m/>
    <s v="STVL_P3_H "/>
    <m/>
    <x v="0"/>
    <x v="1"/>
    <n v="0"/>
    <n v="1"/>
    <s v="mere_6"/>
  </r>
  <r>
    <s v="Herbipôle"/>
    <s v="Marcenat - Bovins laitiers"/>
    <s v="Période du 01/01/2019 au 13/08/2019 (édition filtrée sur 67 animaux)"/>
    <s v="Maladie respiratoire (rsv)"/>
    <n v="199728"/>
    <d v="2019-02-27T14:00:00"/>
    <d v="2019-04-10T00:00:00"/>
    <x v="21"/>
    <n v="6"/>
    <s v="Vaccin"/>
    <s v="rispoval intrnasal(5 doses ind)"/>
    <s v="Rispoval intranasal 5 doses individuelle"/>
    <n v="310003"/>
    <s v="1 dose(s)"/>
    <n v="1"/>
    <s v="dose(s)"/>
    <s v="Voie nasale"/>
    <s v="CUZOL Jérôme"/>
    <n v="4383534"/>
    <m/>
    <m/>
    <s v="STVL_P3_H "/>
    <m/>
    <x v="0"/>
    <x v="1"/>
    <n v="0"/>
    <n v="1"/>
    <s v="mere_6"/>
  </r>
  <r>
    <s v="Herbipôle"/>
    <s v="Marcenat - Bovins laitiers"/>
    <s v="Période du 01/01/2019 au 13/08/2019 (édition filtrée sur 67 animaux)"/>
    <s v="Maladie respiratoire (rsv)"/>
    <n v="199725"/>
    <d v="2019-02-22T13:30:00"/>
    <d v="2019-03-01T00:00:00"/>
    <x v="8"/>
    <n v="1"/>
    <s v="Vaccin"/>
    <s v="Rispoval intra nasal 2(5 doses ind)"/>
    <s v="Rispoval intranasal 5 doses individuelle"/>
    <n v="324479"/>
    <s v="2 ml"/>
    <n v="2"/>
    <s v="ml"/>
    <s v="Voie nasale"/>
    <s v="TROQUIER Olivier"/>
    <m/>
    <m/>
    <m/>
    <s v="STVL_PS   "/>
    <m/>
    <x v="1"/>
    <x v="1"/>
    <n v="0"/>
    <n v="1"/>
    <s v="panache_1"/>
  </r>
  <r>
    <s v="Herbipôle"/>
    <s v="Marcenat - Bovins laitiers"/>
    <s v="Période du 01/01/2019 au 13/08/2019 (édition filtrée sur 67 animaux)"/>
    <s v="Maladie respiratoire (rsv)"/>
    <n v="199750"/>
    <d v="2019-04-03T16:30:00"/>
    <d v="2019-04-10T00:00:00"/>
    <x v="8"/>
    <n v="1"/>
    <s v="Vaccin"/>
    <s v="rispoval intrnasal(5 doses ind)"/>
    <s v="Rispoval intranasal 5 doses individuelle"/>
    <n v="310003"/>
    <s v="1 dose(s)"/>
    <n v="1"/>
    <s v="dose(s)"/>
    <s v="Voie nasale"/>
    <s v="CUZOL Jérôme"/>
    <n v="4383534"/>
    <m/>
    <m/>
    <s v="STVL_P3_B "/>
    <m/>
    <x v="1"/>
    <x v="1"/>
    <n v="0"/>
    <n v="1"/>
    <s v="panache_1"/>
  </r>
  <r>
    <s v="Herbipôle"/>
    <s v="Marcenat - Bovins laitiers"/>
    <s v="Période du 01/01/2019 au 13/08/2019 (édition filtrée sur 67 animaux)"/>
    <s v="Maladie respiratoire (rsv)"/>
    <n v="199748"/>
    <d v="2019-03-31T21:45:00"/>
    <d v="2019-04-10T00:00:00"/>
    <x v="10"/>
    <n v="2"/>
    <s v="Vaccin"/>
    <s v="Rispoval inranasal 1 (flacon 10ml)"/>
    <s v="Rispoval intra nasal 10ml"/>
    <n v="310830"/>
    <s v="2 ml"/>
    <n v="2"/>
    <s v="ml"/>
    <s v="Voie nasale"/>
    <s v="CUZOL Jérôme"/>
    <n v="4383534"/>
    <m/>
    <m/>
    <s v="STVL_P3_B "/>
    <m/>
    <x v="1"/>
    <x v="1"/>
    <n v="0"/>
    <n v="1"/>
    <s v="panache_2"/>
  </r>
  <r>
    <s v="Herbipôle"/>
    <s v="Marcenat - Bovins laitiers"/>
    <s v="Période du 01/01/2019 au 13/08/2019 (édition filtrée sur 67 animaux)"/>
    <s v="Maladie respiratoire (rsv)"/>
    <n v="199744"/>
    <d v="2019-03-21T13:00:00"/>
    <d v="2019-04-10T00:00:00"/>
    <x v="22"/>
    <n v="3"/>
    <s v="Vaccin"/>
    <s v="Rispoval intranasal 2 (flacon 10ml)"/>
    <s v="Rispoval intra nasal 10ml"/>
    <n v="272032"/>
    <s v="2 ml"/>
    <n v="2"/>
    <s v="ml"/>
    <s v="Voie nasale"/>
    <s v="CUZOL Jérôme"/>
    <n v="272032"/>
    <m/>
    <m/>
    <s v="STVL_P3_B "/>
    <m/>
    <x v="1"/>
    <x v="1"/>
    <n v="0"/>
    <n v="1"/>
    <s v="panache_3"/>
  </r>
  <r>
    <s v="Herbipôle"/>
    <s v="Marcenat - Bovins laitiers"/>
    <s v="Période du 01/01/2019 au 13/08/2019 (édition filtrée sur 67 animaux)"/>
    <s v="Maladie respiratoire (rsv)"/>
    <n v="199740"/>
    <d v="2019-03-15T04:30:00"/>
    <d v="2019-04-10T00:00:00"/>
    <x v="4"/>
    <n v="4"/>
    <s v="Vaccin"/>
    <s v="Rispoval intranasal 2 (flacon 10ml)"/>
    <s v="Rispoval intra nasal 10ml"/>
    <n v="272032"/>
    <s v="2 ml"/>
    <n v="2"/>
    <s v="ml"/>
    <s v="Voie nasale"/>
    <s v="CUZOL Jérôme"/>
    <n v="272032"/>
    <m/>
    <m/>
    <s v="STVL_P3_B "/>
    <m/>
    <x v="1"/>
    <x v="1"/>
    <n v="0"/>
    <n v="1"/>
    <s v="panache_4"/>
  </r>
  <r>
    <s v="Herbipôle"/>
    <s v="Marcenat - Bovins laitiers"/>
    <s v="Période du 01/01/2019 au 13/08/2019 (édition filtrée sur 67 animaux)"/>
    <s v="Maladie respiratoire (rsv)"/>
    <n v="199763"/>
    <d v="2019-04-18T15:00:00"/>
    <d v="2019-05-16T00:00:00"/>
    <x v="23"/>
    <n v="4"/>
    <s v="Vaccin"/>
    <s v="Rispoval intra nasal 4(5 doses ind)"/>
    <s v="Rispoval intranasal 5 doses individuelle"/>
    <n v="317715"/>
    <s v="2 ml"/>
    <n v="2"/>
    <s v="ml"/>
    <s v="Voie nasale"/>
    <s v="TROQUIER Olivier"/>
    <m/>
    <m/>
    <m/>
    <s v="STVL_LOUVE"/>
    <m/>
    <x v="1"/>
    <x v="1"/>
    <n v="0"/>
    <n v="1"/>
    <s v="panache_4"/>
  </r>
  <r>
    <s v="Herbipôle"/>
    <s v="Marcenat - Bovins laitiers"/>
    <s v="Période du 01/01/2019 au 13/08/2019 (édition filtrée sur 67 animaux)"/>
    <s v="Maladie respiratoire (rsv)"/>
    <n v="199756"/>
    <d v="2019-04-11T09:30:00"/>
    <d v="2019-05-16T00:00:00"/>
    <x v="24"/>
    <n v="5"/>
    <s v="Vaccin"/>
    <s v="Rispoval intra nasal 2(5 doses ind)"/>
    <s v="Rispoval intranasal 5 doses individuelle"/>
    <n v="324479"/>
    <s v="2 ml"/>
    <n v="2"/>
    <s v="ml"/>
    <s v="Voie nasale"/>
    <s v="TROQUIER Olivier"/>
    <m/>
    <m/>
    <m/>
    <s v="STVL_LOUVE"/>
    <m/>
    <x v="1"/>
    <x v="1"/>
    <n v="0"/>
    <n v="1"/>
    <s v="panache_5"/>
  </r>
  <r>
    <s v="Herbipôle"/>
    <s v="Marcenat - Bovins laitiers"/>
    <s v="Période du 01/01/2019 au 13/08/2019 (édition filtrée sur 67 animaux)"/>
    <s v="Maladie respiratoire (rsv)"/>
    <n v="199757"/>
    <d v="2019-04-11T12:30:00"/>
    <d v="2019-05-16T00:00:00"/>
    <x v="24"/>
    <n v="5"/>
    <s v="Vaccin"/>
    <s v="Rispoval intra nasal 4(5 doses ind)"/>
    <s v="Rispoval intranasal 5 doses individuelle"/>
    <n v="317715"/>
    <s v="2 ml"/>
    <n v="2"/>
    <s v="ml"/>
    <s v="Voie nasale"/>
    <s v="TROQUIER Olivier"/>
    <m/>
    <m/>
    <m/>
    <s v="STVL_LOUVE"/>
    <m/>
    <x v="1"/>
    <x v="1"/>
    <n v="0"/>
    <n v="1"/>
    <s v="panache_5"/>
  </r>
  <r>
    <s v="Herbipôle"/>
    <s v="Marcenat - Bovins laitiers"/>
    <s v="Période du 01/01/2019 au 13/08/2019 (édition filtrée sur 67 animaux)"/>
    <s v="Maladie respiratoire (rsv)"/>
    <n v="199732"/>
    <d v="2019-03-04T16:00:00"/>
    <d v="2019-04-10T00:00:00"/>
    <x v="25"/>
    <n v="6"/>
    <s v="Vaccin"/>
    <s v="Rispoval intranasal 10ml"/>
    <s v="Rispoval intra nasal 10ml"/>
    <n v="310830"/>
    <s v="2 ml"/>
    <n v="2"/>
    <s v="ml"/>
    <s v="Voie nasale"/>
    <s v="CUZOL Jérôme"/>
    <n v="4383534"/>
    <m/>
    <m/>
    <s v="STVL_P3_B "/>
    <m/>
    <x v="1"/>
    <x v="1"/>
    <n v="0"/>
    <n v="1"/>
    <s v="panache_6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3T00:00:00"/>
    <x v="14"/>
    <n v="7"/>
    <s v="Stimulant Cardio-pulmomaire"/>
    <s v="Biopulmone"/>
    <s v="biopulmone"/>
    <n v="173132"/>
    <s v="15 ml"/>
    <n v="15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3T00:00:00"/>
    <x v="14"/>
    <n v="7"/>
    <s v="Antibiotique"/>
    <s v="Linspec"/>
    <s v="linspec"/>
    <s v="I33371"/>
    <s v="10 ml"/>
    <n v="10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3T00:00:00"/>
    <x v="14"/>
    <n v="7"/>
    <s v="Anti-inflammatoire"/>
    <s v="Tolfine 6"/>
    <s v="Tolfine"/>
    <s v="8E3109A"/>
    <s v="3 ml"/>
    <n v="3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4T00:00:00"/>
    <x v="26"/>
    <n v="7"/>
    <s v="Stimulant Cardio-pulmomaire"/>
    <s v="Biopulmone"/>
    <s v="biopulmone"/>
    <n v="173132"/>
    <s v="15 ml"/>
    <n v="15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4T00:00:00"/>
    <x v="26"/>
    <n v="7"/>
    <s v="Antibiotique"/>
    <s v="Linspec"/>
    <s v="linspec"/>
    <s v="I33371"/>
    <s v="10 ml"/>
    <n v="10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5T00:00:00"/>
    <x v="27"/>
    <n v="7"/>
    <s v="Anti-inflammatoire"/>
    <s v="Tolfine 6"/>
    <s v="Tolfine"/>
    <s v="8E3109A"/>
    <s v="3 ml"/>
    <n v="3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5T00:00:00"/>
    <x v="27"/>
    <n v="7"/>
    <s v="Stimulant Cardio-pulmomaire"/>
    <s v="Biopulmone"/>
    <s v="biopulmone"/>
    <n v="173132"/>
    <s v="15 ml"/>
    <n v="15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5T00:00:00"/>
    <x v="27"/>
    <n v="7"/>
    <s v="Antibiotique"/>
    <s v="Linspec"/>
    <s v="linspec"/>
    <s v="I33371"/>
    <s v="10 ml"/>
    <n v="10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6T00:00:00"/>
    <x v="28"/>
    <n v="7"/>
    <s v="Antibiotique"/>
    <s v="Linspec"/>
    <s v="linspec"/>
    <s v="I33371"/>
    <s v="10 ml"/>
    <n v="10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Maladie respiratoire (rsv)"/>
    <n v="199725"/>
    <d v="2019-02-22T13:30:00"/>
    <d v="2019-04-10T00:00:00"/>
    <x v="29"/>
    <n v="7"/>
    <s v="Vaccin"/>
    <s v="rispoval intrnasal(5 doses ind)"/>
    <s v="Rispoval intranasal 5 doses individuelle"/>
    <n v="310003"/>
    <s v="1 dose(s)"/>
    <n v="1"/>
    <s v="dose(s)"/>
    <s v="Voie nasale"/>
    <s v="CUZOL Jérôme"/>
    <n v="4383534"/>
    <m/>
    <m/>
    <s v="STVL_P3_B "/>
    <m/>
    <x v="1"/>
    <x v="1"/>
    <n v="0"/>
    <n v="1"/>
    <s v="panache_7"/>
  </r>
  <r>
    <s v="Herbipôle"/>
    <s v="Marcenat - Bovins laitiers"/>
    <s v="Période du 01/01/2019 au 13/08/2019 (édition filtrée sur 67 animaux)"/>
    <s v="Affections respiratoires diverses (ecoul. nasal, toux, ?)"/>
    <n v="199748"/>
    <d v="2019-03-31T21:45:00"/>
    <d v="2019-05-17T00:00:00"/>
    <x v="29"/>
    <n v="7"/>
    <s v="Antibiotique"/>
    <s v="Linspec"/>
    <s v="linspec"/>
    <s v="I33371"/>
    <s v="10 ml"/>
    <n v="10"/>
    <s v="ml"/>
    <s v="Voie intramusculaire"/>
    <s v="TROQUIER Olivier"/>
    <m/>
    <m/>
    <m/>
    <s v="STVL_LOUVE"/>
    <m/>
    <x v="1"/>
    <x v="1"/>
    <n v="0"/>
    <n v="1"/>
    <s v="panache_7"/>
  </r>
  <r>
    <s v="Herbipôle"/>
    <s v="Marcenat - Bovins laitiers"/>
    <s v="Période du 01/01/2019 au 13/08/2019 (édition filtrée sur 67 animaux)"/>
    <s v="Maladie respiratoire (rsv)"/>
    <n v="199749"/>
    <d v="2019-04-02T15:37:00"/>
    <d v="2019-04-10T00:00:00"/>
    <x v="30"/>
    <n v="1"/>
    <s v="Vaccin"/>
    <s v="Rispoval inranasal 1 (flacon 10ml)"/>
    <s v="Rispoval intra nasal 10ml"/>
    <n v="310830"/>
    <s v="2 ml"/>
    <n v="2"/>
    <s v="ml"/>
    <s v="Voie nasale"/>
    <s v="CUZOL Jérôme"/>
    <n v="4383534"/>
    <m/>
    <m/>
    <m/>
    <m/>
    <x v="2"/>
    <x v="1"/>
    <n v="0"/>
    <n v="1"/>
    <s v="temoin_1"/>
  </r>
  <r>
    <s v="Herbipôle"/>
    <s v="Marcenat - Bovins laitiers"/>
    <s v="Période du 01/01/2019 au 13/08/2019 (édition filtrée sur 67 animaux)"/>
    <s v="Maladie respiratoire (rsv)"/>
    <n v="199721"/>
    <d v="2019-02-12T10:00:00"/>
    <d v="2019-02-21T00:00:00"/>
    <x v="9"/>
    <n v="2"/>
    <s v="Vaccin"/>
    <s v="rispoval intrnasal(5 doses ind)"/>
    <s v="Rispoval intranasal 5 doses individuelle"/>
    <n v="310003"/>
    <s v="2 ml"/>
    <n v="2"/>
    <s v="ml"/>
    <s v="Voie nasale"/>
    <s v="MAGRANER Eric"/>
    <n v="4383534"/>
    <m/>
    <m/>
    <s v="STVL_NICHE"/>
    <s v="Naseau Gauche"/>
    <x v="2"/>
    <x v="1"/>
    <n v="0"/>
    <n v="1"/>
    <s v="temoin_2"/>
  </r>
  <r>
    <s v="Herbipôle"/>
    <s v="Marcenat - Bovins laitiers"/>
    <s v="Période du 01/01/2019 au 13/08/2019 (édition filtrée sur 67 animaux)"/>
    <s v="Maladie respiratoire (rsv)"/>
    <n v="199746"/>
    <d v="2019-03-29T03:17:00"/>
    <d v="2019-04-10T00:00:00"/>
    <x v="1"/>
    <n v="2"/>
    <s v="Vaccin"/>
    <s v="Rispoval inranasal 1 (flacon 10ml)"/>
    <s v="Rispoval intra nasal 10ml"/>
    <n v="310830"/>
    <s v="2 ml"/>
    <n v="2"/>
    <s v="ml"/>
    <s v="Voie nasale"/>
    <s v="CUZOL Jérôme"/>
    <n v="4383534"/>
    <m/>
    <m/>
    <s v="STVL_LOUVE"/>
    <m/>
    <x v="2"/>
    <x v="1"/>
    <n v="0"/>
    <n v="1"/>
    <s v="temoin_2"/>
  </r>
  <r>
    <s v="Herbipôle"/>
    <s v="Marcenat - Bovins laitiers"/>
    <s v="Période du 01/01/2019 au 13/08/2019 (édition filtrée sur 67 animaux)"/>
    <s v="Maladie respiratoire (rsv)"/>
    <n v="199745"/>
    <d v="2019-03-24T02:00:00"/>
    <d v="2019-04-10T00:00:00"/>
    <x v="31"/>
    <n v="3"/>
    <s v="Vaccin"/>
    <s v="Rispoval inranasal 1 (flacon 10ml)"/>
    <s v="Rispoval intra nasal 10ml"/>
    <n v="310830"/>
    <s v="2 ml"/>
    <n v="2"/>
    <s v="ml"/>
    <s v="Voie nasale"/>
    <s v="CUZOL Jérôme"/>
    <n v="4383534"/>
    <m/>
    <m/>
    <s v="STVL_LOUVE"/>
    <m/>
    <x v="2"/>
    <x v="1"/>
    <n v="0"/>
    <n v="1"/>
    <s v="temoin_3"/>
  </r>
  <r>
    <s v="Herbipôle"/>
    <s v="Marcenat - Bovins laitiers"/>
    <s v="Période du 01/01/2019 au 13/08/2019 (édition filtrée sur 67 animaux)"/>
    <s v="Maladie respiratoire (rsv)"/>
    <n v="199774"/>
    <d v="2019-04-26T21:00:00"/>
    <d v="2019-05-16T00:00:00"/>
    <x v="22"/>
    <n v="3"/>
    <s v="Vaccin"/>
    <s v="Rispoval intra nasal 3(5 doses ind)"/>
    <s v="Rispoval intranasal 5 doses individuelle"/>
    <n v="324479"/>
    <s v="2 ml"/>
    <n v="2"/>
    <s v="ml"/>
    <s v="Voie nasale"/>
    <s v="TROQUIER Olivier"/>
    <m/>
    <m/>
    <m/>
    <s v="STVL_LOUVE"/>
    <m/>
    <x v="2"/>
    <x v="1"/>
    <n v="0"/>
    <n v="1"/>
    <s v="temoin_3"/>
  </r>
  <r>
    <s v="Herbipôle"/>
    <s v="Marcenat - Bovins laitiers"/>
    <s v="Période du 01/01/2019 au 13/08/2019 (édition filtrée sur 67 animaux)"/>
    <s v="Maladie respiratoire (rsv)"/>
    <n v="199741"/>
    <d v="2019-03-18T03:17:00"/>
    <d v="2019-04-10T00:00:00"/>
    <x v="32"/>
    <n v="4"/>
    <s v="Vaccin"/>
    <s v="Rispoval intranasal 2 (flacon 10ml)"/>
    <s v="Rispoval intra nasal 10ml"/>
    <n v="272032"/>
    <s v="2 ml"/>
    <n v="2"/>
    <s v="ml"/>
    <s v="Voie nasale"/>
    <s v="CUZOL Jérôme"/>
    <n v="272032"/>
    <m/>
    <m/>
    <s v="STVL_LOUVE"/>
    <m/>
    <x v="2"/>
    <x v="1"/>
    <n v="0"/>
    <n v="1"/>
    <s v="temoin_4"/>
  </r>
  <r>
    <s v="Herbipôle"/>
    <s v="Marcenat - Bovins laitiers"/>
    <s v="Période du 01/01/2019 au 13/08/2019 (édition filtrée sur 67 animaux)"/>
    <s v="Maladie respiratoire (rsv)"/>
    <n v="199751"/>
    <d v="2019-04-06T12:00:00"/>
    <d v="2019-05-16T00:00:00"/>
    <x v="13"/>
    <n v="6"/>
    <s v="Vaccin"/>
    <s v="Rispoval intra nasal 2(5 doses ind)"/>
    <s v="Rispoval intranasal 5 doses individuelle"/>
    <n v="324479"/>
    <s v="2 ml"/>
    <n v="2"/>
    <s v="ml"/>
    <s v="Voie nasale"/>
    <s v="TROQUIER Olivier"/>
    <m/>
    <m/>
    <m/>
    <s v="STVL_LOUVE"/>
    <m/>
    <x v="2"/>
    <x v="1"/>
    <n v="0"/>
    <n v="1"/>
    <s v="temoin_6"/>
  </r>
  <r>
    <s v="Herbipôle"/>
    <s v="Marcenat - Bovins laitiers"/>
    <s v="Période du 01/01/2019 au 13/08/2019 (édition filtrée sur 67 animaux)"/>
    <s v="Affections respiratoires diverses (ecoul. nasal, toux, ?)"/>
    <n v="199749"/>
    <d v="2019-04-02T15:37:00"/>
    <d v="2019-05-13T00:00:00"/>
    <x v="6"/>
    <n v="6"/>
    <s v="Anti-inflammatoire"/>
    <s v="Tolfine 6"/>
    <s v="Tolfine"/>
    <s v="8E3109A"/>
    <s v="3 ml"/>
    <n v="3"/>
    <s v="ml"/>
    <s v="Voie intramusculaire"/>
    <s v="TROQUIER Olivier"/>
    <m/>
    <m/>
    <m/>
    <s v="STVL_LOUVE"/>
    <m/>
    <x v="2"/>
    <x v="1"/>
    <n v="0"/>
    <n v="1"/>
    <s v="temoin_6"/>
  </r>
  <r>
    <s v="Herbipôle"/>
    <s v="Marcenat - Bovins laitiers"/>
    <s v="Période du 01/01/2019 au 13/08/2019 (édition filtrée sur 67 animaux)"/>
    <s v="Affections respiratoires diverses (ecoul. nasal, toux, ?)"/>
    <n v="199749"/>
    <d v="2019-04-02T15:37:00"/>
    <d v="2019-05-13T00:00:00"/>
    <x v="6"/>
    <n v="6"/>
    <s v="Antibiotique"/>
    <s v="engemycine 5"/>
    <s v="Engémycine"/>
    <s v="a761a01"/>
    <s v="6 ml"/>
    <n v="6"/>
    <s v="ml"/>
    <s v="Voie intramusculaire"/>
    <s v="TROQUIER Olivier"/>
    <n v="4382508"/>
    <m/>
    <m/>
    <s v="STVL_LOUVE"/>
    <m/>
    <x v="2"/>
    <x v="1"/>
    <n v="0"/>
    <n v="1"/>
    <s v="temoin_6"/>
  </r>
  <r>
    <s v="Herbipôle"/>
    <s v="Marcenat - Bovins laitiers"/>
    <s v="Période du 01/01/2019 au 13/08/2019 (édition filtrée sur 67 animaux)"/>
    <s v="Affections respiratoires diverses (ecoul. nasal, toux, ?)"/>
    <n v="199749"/>
    <d v="2019-04-02T15:37:00"/>
    <d v="2019-05-14T00:00:00"/>
    <x v="21"/>
    <n v="6"/>
    <s v="Antibiotique"/>
    <s v="engemycine 5"/>
    <s v="Engémycine"/>
    <s v="a761a01"/>
    <s v="6 ml"/>
    <n v="6"/>
    <s v="ml"/>
    <s v="Voie intramusculaire"/>
    <s v="TROQUIER Olivier"/>
    <n v="4382508"/>
    <m/>
    <m/>
    <s v="STVL_LOUVE"/>
    <m/>
    <x v="2"/>
    <x v="1"/>
    <n v="0"/>
    <n v="1"/>
    <s v="temoin_6"/>
  </r>
  <r>
    <s v="Herbipôle"/>
    <s v="Marcenat - Bovins laitiers"/>
    <s v="Période du 01/01/2019 au 13/08/2019 (édition filtrée sur 67 animaux)"/>
    <s v="Affections respiratoires diverses (ecoul. nasal, toux, ?)"/>
    <n v="199749"/>
    <d v="2019-04-02T15:37:00"/>
    <d v="2019-05-15T00:00:00"/>
    <x v="14"/>
    <n v="7"/>
    <s v="Anti-inflammatoire"/>
    <s v="Tolfine 6"/>
    <s v="Tolfine"/>
    <s v="8E3109A"/>
    <s v="3 ml"/>
    <n v="3"/>
    <s v="ml"/>
    <s v="Voie intramusculaire"/>
    <s v="TROQUIER Olivier"/>
    <m/>
    <m/>
    <m/>
    <s v="STVL_LOUVE"/>
    <m/>
    <x v="2"/>
    <x v="1"/>
    <n v="0"/>
    <n v="1"/>
    <s v="temoin_7"/>
  </r>
  <r>
    <s v="Herbipôle"/>
    <s v="Marcenat - Bovins laitiers"/>
    <s v="Période du 01/01/2019 au 13/08/2019 (édition filtrée sur 67 animaux)"/>
    <s v="Affections respiratoires diverses (ecoul. nasal, toux, ?)"/>
    <n v="199749"/>
    <d v="2019-04-02T15:37:00"/>
    <d v="2019-05-15T00:00:00"/>
    <x v="14"/>
    <n v="7"/>
    <s v="Antibiotique"/>
    <s v="engemycine 5"/>
    <s v="Engémycine"/>
    <s v="a761a01"/>
    <s v="6 ml"/>
    <n v="6"/>
    <s v="ml"/>
    <s v="Voie intramusculaire"/>
    <s v="TROQUIER Olivier"/>
    <n v="4382508"/>
    <m/>
    <m/>
    <s v="STVL_LOUVE"/>
    <m/>
    <x v="2"/>
    <x v="1"/>
    <n v="0"/>
    <n v="1"/>
    <s v="temoin_7"/>
  </r>
  <r>
    <s v="Herbipôle"/>
    <s v="Marcenat - Bovins laitiers"/>
    <s v="Période du 01/01/2019 au 13/08/2019 (édition filtrée sur 67 animaux)"/>
    <s v="Maladie respiratoire (rsv)"/>
    <n v="199722"/>
    <d v="2019-02-12T15:30:00"/>
    <d v="2019-02-08T00:00:00"/>
    <x v="33"/>
    <m/>
    <s v="Vaccin"/>
    <s v="Rispoval intra nasal 1(5 doses ind)"/>
    <s v="Rispoval intranasal 5 doses individuelle"/>
    <n v="310003"/>
    <s v="2 ml"/>
    <n v="2"/>
    <s v="ml"/>
    <s v="Voie nasale"/>
    <s v="MAGRANER Eric"/>
    <n v="4383534"/>
    <m/>
    <m/>
    <s v="STVL_NICHE"/>
    <s v="Naseau Droit"/>
    <x v="3"/>
    <x v="2"/>
    <m/>
    <m/>
    <m/>
  </r>
  <r>
    <s v="Herbipôle"/>
    <s v="Marcenat - Bovins laitiers"/>
    <s v="Période du 01/01/2019 au 13/08/2019 (édition filtrée sur 67 animaux)"/>
    <s v="Maladie respiratoire (rsv)"/>
    <n v="199721"/>
    <d v="2019-02-12T10:00:00"/>
    <d v="2019-02-08T00:00:00"/>
    <x v="33"/>
    <m/>
    <s v="Vaccin"/>
    <s v="Rispoval intra nasal 1(5 doses ind)"/>
    <s v="Rispoval intranasal 5 doses individuelle"/>
    <n v="310003"/>
    <s v="2 ml"/>
    <n v="2"/>
    <s v="ml"/>
    <s v="Voie nasale"/>
    <s v="MAGRANER Eric"/>
    <n v="4383534"/>
    <m/>
    <m/>
    <s v="STVL_NICHE"/>
    <s v="Naseau Droit"/>
    <x v="3"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E7E94-B50A-499C-83F9-2DB2CC1F1C29}" name="Tableau croisé dynamique6" cacheId="17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B12" firstHeaderRow="1" firstDataRow="1" firstDataCol="1" rowPageCount="1" colPageCount="1"/>
  <pivotFields count="28">
    <pivotField showAll="0"/>
    <pivotField showAll="0"/>
    <pivotField showAll="0"/>
    <pivotField showAll="0"/>
    <pivotField dataField="1" showAll="0"/>
    <pivotField numFmtId="14" showAll="0"/>
    <pivotField numFmtId="14" showAll="0"/>
    <pivotField axis="axisPage" multipleItemSelectionAllowed="1" showAll="0">
      <items count="35">
        <item h="1" x="33"/>
        <item h="1" x="15"/>
        <item x="16"/>
        <item x="7"/>
        <item x="0"/>
        <item x="8"/>
        <item x="30"/>
        <item x="9"/>
        <item x="10"/>
        <item x="1"/>
        <item x="17"/>
        <item h="1" x="31"/>
        <item h="1" x="2"/>
        <item h="1" x="18"/>
        <item h="1" x="22"/>
        <item h="1" x="3"/>
        <item h="1" x="11"/>
        <item h="1" x="32"/>
        <item h="1" x="4"/>
        <item h="1" x="23"/>
        <item h="1" x="12"/>
        <item h="1" x="5"/>
        <item h="1" x="19"/>
        <item h="1" x="24"/>
        <item h="1" x="25"/>
        <item h="1" x="20"/>
        <item h="1" x="13"/>
        <item h="1" x="6"/>
        <item h="1" x="21"/>
        <item h="1" x="14"/>
        <item h="1" x="26"/>
        <item h="1" x="27"/>
        <item h="1" x="28"/>
        <item h="1"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m="1" x="4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2">
    <field x="24"/>
    <field x="23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pageFields count="1">
    <pageField fld="7" hier="-1"/>
  </pageFields>
  <dataFields count="1">
    <dataField name="Nombre de NumAnimal" fld="4" subtotal="count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5DD5EC-6F3A-46DC-9121-0DE8A47219ED}" name="Tableau2" displayName="Tableau2" ref="A1:AB92" totalsRowShown="0">
  <autoFilter ref="A1:AB92" xr:uid="{E05DD5EC-6F3A-46DC-9121-0DE8A47219ED}"/>
  <sortState xmlns:xlrd2="http://schemas.microsoft.com/office/spreadsheetml/2017/richdata2" ref="A2:AB92">
    <sortCondition ref="D1:D92"/>
  </sortState>
  <tableColumns count="28">
    <tableColumn id="1" xr3:uid="{64278FA3-DD2D-4F1F-8EB7-DFBC8FC96B63}" name="Unite"/>
    <tableColumn id="2" xr3:uid="{7C81A377-1F3C-40E4-B33C-5BDBDFA87E33}" name="Site"/>
    <tableColumn id="3" xr3:uid="{6483B311-D7D3-49DD-B41E-9E15B7B6C6C4}" name="Filtre"/>
    <tableColumn id="4" xr3:uid="{EE9CB44A-967C-4F77-8A06-9E8FAA51EE84}" name="Evenement"/>
    <tableColumn id="5" xr3:uid="{F924240E-EFA9-4116-8CE5-309338DE9901}" name="NumAnimal"/>
    <tableColumn id="25" xr3:uid="{80AF34F9-21C4-4DDD-B90D-330490F9805D}" name="Date de naissance"/>
    <tableColumn id="6" xr3:uid="{E0281D75-E05A-4827-B3E2-D88593E6DB23}" name="DateTrait" dataDxfId="1"/>
    <tableColumn id="7" xr3:uid="{C7D86BEA-4953-4D5C-A5E6-2F83A67F1249}" name="AgeAnimal(d)"/>
    <tableColumn id="26" xr3:uid="{A8E64C6E-292A-48A3-A189-293CBD9A0B10}" name="Weeks" dataDxfId="0"/>
    <tableColumn id="8" xr3:uid="{B1939F94-F04C-4CCE-9DC2-BD1BA6F14E95}" name="Famille"/>
    <tableColumn id="9" xr3:uid="{EF4AC6B7-A08F-4BAB-AA91-5A7EEB650802}" name="RefInterneProd"/>
    <tableColumn id="10" xr3:uid="{856527D2-2EAF-4030-8D44-D64209CF477B}" name="Non-respiratorymProduit"/>
    <tableColumn id="11" xr3:uid="{22A5B6DD-64B9-4E46-B6CD-22CC46D3E6AA}" name="LotFrabrication"/>
    <tableColumn id="12" xr3:uid="{5EFB21BE-FB61-4492-97CC-80F193CA31FC}" name="Dose"/>
    <tableColumn id="13" xr3:uid="{36D95588-F886-4A1A-8B39-AFBF75608E7E}" name="Quantite"/>
    <tableColumn id="14" xr3:uid="{55247F9B-C742-4CB9-9991-03C0AC68599F}" name="UniteProduit"/>
    <tableColumn id="15" xr3:uid="{D34D40F3-614F-451A-A070-F7FDF642FAE5}" name="VoieAdmin"/>
    <tableColumn id="16" xr3:uid="{E2135DE8-8347-4CBC-A3E0-2F1D1D9F0E02}" name="Operateur"/>
    <tableColumn id="17" xr3:uid="{992FBE7E-E5B6-4308-81AE-75EC3B73AB94}" name="Ordonnance"/>
    <tableColumn id="18" xr3:uid="{0C6296A7-40AE-45E4-8843-AFF82F009703}" name="Protocole"/>
    <tableColumn id="19" xr3:uid="{05EC5101-E7E0-41CB-9243-04746B09DC1F}" name="Commentaire"/>
    <tableColumn id="20" xr3:uid="{34E9CAD9-4F09-4EE4-AF80-162CE12946E5}" name="Localisation"/>
    <tableColumn id="21" xr3:uid="{6A17D772-C462-4776-AC5E-BDFC1AD51B36}" name="PointAdministration"/>
    <tableColumn id="22" xr3:uid="{11A2713D-B232-46D3-999C-9BBEF40AED9B}" name="Lot"/>
    <tableColumn id="24" xr3:uid="{C58AAC1F-DD12-49CE-A8A1-69094B195857}" name="Diesease"/>
    <tableColumn id="27" xr3:uid="{FE24679D-7EE4-4AFA-9876-7233FCA45C08}" name="Non-respiratory"/>
    <tableColumn id="28" xr3:uid="{2E46D86A-2A96-488E-9CC5-4B89E3D9E729}" name="respiratory"/>
    <tableColumn id="29" xr3:uid="{3E9A687F-645D-483D-814E-EB1C310D80E2}" name="Lot_x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53D5-3746-4F2A-B343-5A4138A26E6B}">
  <dimension ref="A1:AB92"/>
  <sheetViews>
    <sheetView tabSelected="1" topLeftCell="O85" workbookViewId="0">
      <selection activeCell="E1" sqref="D1:E1"/>
    </sheetView>
  </sheetViews>
  <sheetFormatPr baseColWidth="10" defaultColWidth="16.77734375" defaultRowHeight="14.4" x14ac:dyDescent="0.3"/>
  <cols>
    <col min="3" max="3" width="20.109375" customWidth="1"/>
    <col min="4" max="4" width="33.77734375" customWidth="1"/>
    <col min="5" max="6" width="15.33203125" customWidth="1"/>
    <col min="7" max="7" width="10.88671875" customWidth="1"/>
    <col min="8" max="9" width="8.21875" customWidth="1"/>
    <col min="10" max="20" width="12" customWidth="1"/>
    <col min="21" max="21" width="9.6640625" customWidth="1"/>
    <col min="22" max="22" width="17" customWidth="1"/>
    <col min="23" max="23" width="17.6640625" customWidth="1"/>
    <col min="24" max="24" width="12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</v>
      </c>
      <c r="G1" t="s">
        <v>5</v>
      </c>
      <c r="H1" t="s">
        <v>126</v>
      </c>
      <c r="I1" t="s">
        <v>117</v>
      </c>
      <c r="J1" t="s">
        <v>7</v>
      </c>
      <c r="K1" t="s">
        <v>8</v>
      </c>
      <c r="L1" t="s">
        <v>121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113</v>
      </c>
      <c r="Y1" t="s">
        <v>119</v>
      </c>
      <c r="Z1" t="s">
        <v>118</v>
      </c>
      <c r="AA1" t="s">
        <v>120</v>
      </c>
      <c r="AB1" t="s">
        <v>127</v>
      </c>
    </row>
    <row r="2" spans="1:28" x14ac:dyDescent="0.3">
      <c r="A2" t="s">
        <v>21</v>
      </c>
      <c r="B2" t="s">
        <v>22</v>
      </c>
      <c r="C2" t="s">
        <v>23</v>
      </c>
      <c r="D2" t="s">
        <v>89</v>
      </c>
      <c r="E2">
        <v>199748</v>
      </c>
      <c r="F2" s="27">
        <v>43555.90625</v>
      </c>
      <c r="G2" s="1">
        <v>43598</v>
      </c>
      <c r="H2">
        <v>43</v>
      </c>
      <c r="I2" s="28">
        <v>7</v>
      </c>
      <c r="J2" t="s">
        <v>94</v>
      </c>
      <c r="K2" t="s">
        <v>95</v>
      </c>
      <c r="L2" t="s">
        <v>96</v>
      </c>
      <c r="M2">
        <v>173132</v>
      </c>
      <c r="N2" t="s">
        <v>80</v>
      </c>
      <c r="O2">
        <v>15</v>
      </c>
      <c r="P2" t="s">
        <v>29</v>
      </c>
      <c r="Q2" t="s">
        <v>56</v>
      </c>
      <c r="R2" t="s">
        <v>45</v>
      </c>
      <c r="V2" t="s">
        <v>57</v>
      </c>
      <c r="X2" t="s">
        <v>115</v>
      </c>
      <c r="Y2" t="s">
        <v>120</v>
      </c>
      <c r="Z2">
        <v>0</v>
      </c>
      <c r="AA2">
        <v>1</v>
      </c>
      <c r="AB2" t="str">
        <f>CONCATENATE(Tableau2[[#This Row],[Lot]],"_",Tableau2[[#This Row],[Weeks]])</f>
        <v>panache_7</v>
      </c>
    </row>
    <row r="3" spans="1:28" x14ac:dyDescent="0.3">
      <c r="A3" t="s">
        <v>21</v>
      </c>
      <c r="B3" t="s">
        <v>22</v>
      </c>
      <c r="C3" t="s">
        <v>23</v>
      </c>
      <c r="D3" t="s">
        <v>89</v>
      </c>
      <c r="E3">
        <v>199748</v>
      </c>
      <c r="F3" s="27">
        <v>43555.90625</v>
      </c>
      <c r="G3" s="1">
        <v>43598</v>
      </c>
      <c r="H3">
        <v>43</v>
      </c>
      <c r="I3" s="28">
        <v>7</v>
      </c>
      <c r="J3" t="s">
        <v>76</v>
      </c>
      <c r="K3" t="s">
        <v>97</v>
      </c>
      <c r="L3" t="s">
        <v>98</v>
      </c>
      <c r="M3" t="s">
        <v>99</v>
      </c>
      <c r="N3" t="s">
        <v>100</v>
      </c>
      <c r="O3">
        <v>10</v>
      </c>
      <c r="P3" t="s">
        <v>29</v>
      </c>
      <c r="Q3" t="s">
        <v>56</v>
      </c>
      <c r="R3" t="s">
        <v>45</v>
      </c>
      <c r="V3" t="s">
        <v>57</v>
      </c>
      <c r="X3" t="s">
        <v>115</v>
      </c>
      <c r="Y3" t="s">
        <v>120</v>
      </c>
      <c r="Z3">
        <v>0</v>
      </c>
      <c r="AA3">
        <v>1</v>
      </c>
      <c r="AB3" t="str">
        <f>CONCATENATE(Tableau2[[#This Row],[Lot]],"_",Tableau2[[#This Row],[Weeks]])</f>
        <v>panache_7</v>
      </c>
    </row>
    <row r="4" spans="1:28" x14ac:dyDescent="0.3">
      <c r="A4" t="s">
        <v>21</v>
      </c>
      <c r="B4" t="s">
        <v>22</v>
      </c>
      <c r="C4" t="s">
        <v>23</v>
      </c>
      <c r="D4" t="s">
        <v>89</v>
      </c>
      <c r="E4">
        <v>199748</v>
      </c>
      <c r="F4" s="27">
        <v>43555.90625</v>
      </c>
      <c r="G4" s="1">
        <v>43598</v>
      </c>
      <c r="H4">
        <v>43</v>
      </c>
      <c r="I4" s="28">
        <v>7</v>
      </c>
      <c r="J4" t="s">
        <v>58</v>
      </c>
      <c r="K4" t="s">
        <v>87</v>
      </c>
      <c r="L4" t="s">
        <v>60</v>
      </c>
      <c r="M4" s="2" t="s">
        <v>88</v>
      </c>
      <c r="N4" t="s">
        <v>86</v>
      </c>
      <c r="O4">
        <v>3</v>
      </c>
      <c r="P4" t="s">
        <v>29</v>
      </c>
      <c r="Q4" t="s">
        <v>56</v>
      </c>
      <c r="R4" t="s">
        <v>45</v>
      </c>
      <c r="V4" t="s">
        <v>57</v>
      </c>
      <c r="X4" t="s">
        <v>115</v>
      </c>
      <c r="Y4" t="s">
        <v>120</v>
      </c>
      <c r="Z4">
        <v>0</v>
      </c>
      <c r="AA4">
        <v>1</v>
      </c>
      <c r="AB4" t="str">
        <f>CONCATENATE(Tableau2[[#This Row],[Lot]],"_",Tableau2[[#This Row],[Weeks]])</f>
        <v>panache_7</v>
      </c>
    </row>
    <row r="5" spans="1:28" x14ac:dyDescent="0.3">
      <c r="A5" t="s">
        <v>21</v>
      </c>
      <c r="B5" t="s">
        <v>22</v>
      </c>
      <c r="C5" t="s">
        <v>23</v>
      </c>
      <c r="D5" t="s">
        <v>89</v>
      </c>
      <c r="E5">
        <v>199748</v>
      </c>
      <c r="F5" s="27">
        <v>43555.90625</v>
      </c>
      <c r="G5" s="1">
        <v>43599</v>
      </c>
      <c r="H5">
        <v>44</v>
      </c>
      <c r="I5" s="28">
        <v>7</v>
      </c>
      <c r="J5" t="s">
        <v>94</v>
      </c>
      <c r="K5" t="s">
        <v>95</v>
      </c>
      <c r="L5" t="s">
        <v>96</v>
      </c>
      <c r="M5">
        <v>173132</v>
      </c>
      <c r="N5" t="s">
        <v>80</v>
      </c>
      <c r="O5">
        <v>15</v>
      </c>
      <c r="P5" t="s">
        <v>29</v>
      </c>
      <c r="Q5" t="s">
        <v>56</v>
      </c>
      <c r="R5" t="s">
        <v>45</v>
      </c>
      <c r="V5" t="s">
        <v>57</v>
      </c>
      <c r="X5" t="s">
        <v>115</v>
      </c>
      <c r="Y5" t="s">
        <v>120</v>
      </c>
      <c r="Z5">
        <v>0</v>
      </c>
      <c r="AA5">
        <v>1</v>
      </c>
      <c r="AB5" t="str">
        <f>CONCATENATE(Tableau2[[#This Row],[Lot]],"_",Tableau2[[#This Row],[Weeks]])</f>
        <v>panache_7</v>
      </c>
    </row>
    <row r="6" spans="1:28" x14ac:dyDescent="0.3">
      <c r="A6" t="s">
        <v>21</v>
      </c>
      <c r="B6" t="s">
        <v>22</v>
      </c>
      <c r="C6" t="s">
        <v>23</v>
      </c>
      <c r="D6" t="s">
        <v>89</v>
      </c>
      <c r="E6">
        <v>199748</v>
      </c>
      <c r="F6" s="27">
        <v>43555.90625</v>
      </c>
      <c r="G6" s="1">
        <v>43599</v>
      </c>
      <c r="H6">
        <v>44</v>
      </c>
      <c r="I6" s="28">
        <v>7</v>
      </c>
      <c r="J6" t="s">
        <v>76</v>
      </c>
      <c r="K6" t="s">
        <v>97</v>
      </c>
      <c r="L6" t="s">
        <v>98</v>
      </c>
      <c r="M6" t="s">
        <v>99</v>
      </c>
      <c r="N6" t="s">
        <v>100</v>
      </c>
      <c r="O6">
        <v>10</v>
      </c>
      <c r="P6" t="s">
        <v>29</v>
      </c>
      <c r="Q6" t="s">
        <v>56</v>
      </c>
      <c r="R6" t="s">
        <v>45</v>
      </c>
      <c r="V6" t="s">
        <v>57</v>
      </c>
      <c r="X6" t="s">
        <v>115</v>
      </c>
      <c r="Y6" t="s">
        <v>120</v>
      </c>
      <c r="Z6">
        <v>0</v>
      </c>
      <c r="AA6">
        <v>1</v>
      </c>
      <c r="AB6" t="str">
        <f>CONCATENATE(Tableau2[[#This Row],[Lot]],"_",Tableau2[[#This Row],[Weeks]])</f>
        <v>panache_7</v>
      </c>
    </row>
    <row r="7" spans="1:28" x14ac:dyDescent="0.3">
      <c r="A7" t="s">
        <v>21</v>
      </c>
      <c r="B7" t="s">
        <v>22</v>
      </c>
      <c r="C7" t="s">
        <v>23</v>
      </c>
      <c r="D7" t="s">
        <v>89</v>
      </c>
      <c r="E7">
        <v>199748</v>
      </c>
      <c r="F7" s="27">
        <v>43555.90625</v>
      </c>
      <c r="G7" s="1">
        <v>43600</v>
      </c>
      <c r="H7">
        <v>45</v>
      </c>
      <c r="I7" s="28">
        <v>7</v>
      </c>
      <c r="J7" t="s">
        <v>58</v>
      </c>
      <c r="K7" t="s">
        <v>87</v>
      </c>
      <c r="L7" t="s">
        <v>60</v>
      </c>
      <c r="M7" s="2" t="s">
        <v>88</v>
      </c>
      <c r="N7" t="s">
        <v>86</v>
      </c>
      <c r="O7">
        <v>3</v>
      </c>
      <c r="P7" t="s">
        <v>29</v>
      </c>
      <c r="Q7" t="s">
        <v>56</v>
      </c>
      <c r="R7" t="s">
        <v>45</v>
      </c>
      <c r="V7" t="s">
        <v>57</v>
      </c>
      <c r="X7" t="s">
        <v>115</v>
      </c>
      <c r="Y7" t="s">
        <v>120</v>
      </c>
      <c r="Z7">
        <v>0</v>
      </c>
      <c r="AA7">
        <v>1</v>
      </c>
      <c r="AB7" t="str">
        <f>CONCATENATE(Tableau2[[#This Row],[Lot]],"_",Tableau2[[#This Row],[Weeks]])</f>
        <v>panache_7</v>
      </c>
    </row>
    <row r="8" spans="1:28" x14ac:dyDescent="0.3">
      <c r="A8" t="s">
        <v>21</v>
      </c>
      <c r="B8" t="s">
        <v>22</v>
      </c>
      <c r="C8" t="s">
        <v>23</v>
      </c>
      <c r="D8" t="s">
        <v>89</v>
      </c>
      <c r="E8">
        <v>199748</v>
      </c>
      <c r="F8" s="27">
        <v>43555.90625</v>
      </c>
      <c r="G8" s="1">
        <v>43600</v>
      </c>
      <c r="H8">
        <v>45</v>
      </c>
      <c r="I8" s="28">
        <v>7</v>
      </c>
      <c r="J8" t="s">
        <v>94</v>
      </c>
      <c r="K8" t="s">
        <v>95</v>
      </c>
      <c r="L8" t="s">
        <v>96</v>
      </c>
      <c r="M8">
        <v>173132</v>
      </c>
      <c r="N8" t="s">
        <v>80</v>
      </c>
      <c r="O8">
        <v>15</v>
      </c>
      <c r="P8" t="s">
        <v>29</v>
      </c>
      <c r="Q8" t="s">
        <v>56</v>
      </c>
      <c r="R8" t="s">
        <v>45</v>
      </c>
      <c r="V8" t="s">
        <v>57</v>
      </c>
      <c r="X8" t="s">
        <v>115</v>
      </c>
      <c r="Y8" t="s">
        <v>120</v>
      </c>
      <c r="Z8">
        <v>0</v>
      </c>
      <c r="AA8">
        <v>1</v>
      </c>
      <c r="AB8" t="str">
        <f>CONCATENATE(Tableau2[[#This Row],[Lot]],"_",Tableau2[[#This Row],[Weeks]])</f>
        <v>panache_7</v>
      </c>
    </row>
    <row r="9" spans="1:28" x14ac:dyDescent="0.3">
      <c r="A9" t="s">
        <v>21</v>
      </c>
      <c r="B9" t="s">
        <v>22</v>
      </c>
      <c r="C9" t="s">
        <v>23</v>
      </c>
      <c r="D9" t="s">
        <v>89</v>
      </c>
      <c r="E9">
        <v>199748</v>
      </c>
      <c r="F9" s="27">
        <v>43555.90625</v>
      </c>
      <c r="G9" s="1">
        <v>43600</v>
      </c>
      <c r="H9">
        <v>45</v>
      </c>
      <c r="I9" s="28">
        <v>7</v>
      </c>
      <c r="J9" t="s">
        <v>76</v>
      </c>
      <c r="K9" t="s">
        <v>97</v>
      </c>
      <c r="L9" t="s">
        <v>98</v>
      </c>
      <c r="M9" t="s">
        <v>99</v>
      </c>
      <c r="N9" t="s">
        <v>100</v>
      </c>
      <c r="O9">
        <v>10</v>
      </c>
      <c r="P9" t="s">
        <v>29</v>
      </c>
      <c r="Q9" t="s">
        <v>56</v>
      </c>
      <c r="R9" t="s">
        <v>45</v>
      </c>
      <c r="V9" t="s">
        <v>57</v>
      </c>
      <c r="X9" t="s">
        <v>115</v>
      </c>
      <c r="Y9" t="s">
        <v>120</v>
      </c>
      <c r="Z9">
        <v>0</v>
      </c>
      <c r="AA9">
        <v>1</v>
      </c>
      <c r="AB9" t="str">
        <f>CONCATENATE(Tableau2[[#This Row],[Lot]],"_",Tableau2[[#This Row],[Weeks]])</f>
        <v>panache_7</v>
      </c>
    </row>
    <row r="10" spans="1:28" x14ac:dyDescent="0.3">
      <c r="A10" t="s">
        <v>21</v>
      </c>
      <c r="B10" t="s">
        <v>22</v>
      </c>
      <c r="C10" t="s">
        <v>23</v>
      </c>
      <c r="D10" t="s">
        <v>89</v>
      </c>
      <c r="E10">
        <v>199748</v>
      </c>
      <c r="F10" s="27">
        <v>43555.90625</v>
      </c>
      <c r="G10" s="1">
        <v>43601</v>
      </c>
      <c r="H10">
        <v>46</v>
      </c>
      <c r="I10" s="28">
        <v>7</v>
      </c>
      <c r="J10" t="s">
        <v>76</v>
      </c>
      <c r="K10" t="s">
        <v>97</v>
      </c>
      <c r="L10" t="s">
        <v>98</v>
      </c>
      <c r="M10" t="s">
        <v>99</v>
      </c>
      <c r="N10" t="s">
        <v>100</v>
      </c>
      <c r="O10">
        <v>10</v>
      </c>
      <c r="P10" t="s">
        <v>29</v>
      </c>
      <c r="Q10" t="s">
        <v>56</v>
      </c>
      <c r="R10" t="s">
        <v>45</v>
      </c>
      <c r="V10" t="s">
        <v>57</v>
      </c>
      <c r="X10" t="s">
        <v>115</v>
      </c>
      <c r="Y10" t="s">
        <v>120</v>
      </c>
      <c r="Z10">
        <v>0</v>
      </c>
      <c r="AA10">
        <v>1</v>
      </c>
      <c r="AB10" t="str">
        <f>CONCATENATE(Tableau2[[#This Row],[Lot]],"_",Tableau2[[#This Row],[Weeks]])</f>
        <v>panache_7</v>
      </c>
    </row>
    <row r="11" spans="1:28" x14ac:dyDescent="0.3">
      <c r="A11" t="s">
        <v>21</v>
      </c>
      <c r="B11" t="s">
        <v>22</v>
      </c>
      <c r="C11" t="s">
        <v>23</v>
      </c>
      <c r="D11" t="s">
        <v>89</v>
      </c>
      <c r="E11">
        <v>199748</v>
      </c>
      <c r="F11" s="27">
        <v>43555.90625</v>
      </c>
      <c r="G11" s="1">
        <v>43602</v>
      </c>
      <c r="H11">
        <v>47</v>
      </c>
      <c r="I11" s="28">
        <v>7</v>
      </c>
      <c r="J11" t="s">
        <v>76</v>
      </c>
      <c r="K11" t="s">
        <v>97</v>
      </c>
      <c r="L11" t="s">
        <v>98</v>
      </c>
      <c r="M11" t="s">
        <v>99</v>
      </c>
      <c r="N11" t="s">
        <v>100</v>
      </c>
      <c r="O11">
        <v>10</v>
      </c>
      <c r="P11" t="s">
        <v>29</v>
      </c>
      <c r="Q11" t="s">
        <v>56</v>
      </c>
      <c r="R11" t="s">
        <v>45</v>
      </c>
      <c r="V11" t="s">
        <v>57</v>
      </c>
      <c r="X11" t="s">
        <v>115</v>
      </c>
      <c r="Y11" t="s">
        <v>120</v>
      </c>
      <c r="Z11">
        <v>0</v>
      </c>
      <c r="AA11">
        <v>1</v>
      </c>
      <c r="AB11" t="str">
        <f>CONCATENATE(Tableau2[[#This Row],[Lot]],"_",Tableau2[[#This Row],[Weeks]])</f>
        <v>panache_7</v>
      </c>
    </row>
    <row r="12" spans="1:28" x14ac:dyDescent="0.3">
      <c r="A12" t="s">
        <v>21</v>
      </c>
      <c r="B12" t="s">
        <v>22</v>
      </c>
      <c r="C12" t="s">
        <v>23</v>
      </c>
      <c r="D12" t="s">
        <v>89</v>
      </c>
      <c r="E12">
        <v>199749</v>
      </c>
      <c r="F12" s="27">
        <v>43557.650694444441</v>
      </c>
      <c r="G12" s="1">
        <v>43598</v>
      </c>
      <c r="H12">
        <v>41</v>
      </c>
      <c r="I12" s="28">
        <v>6</v>
      </c>
      <c r="J12" t="s">
        <v>58</v>
      </c>
      <c r="K12" t="s">
        <v>87</v>
      </c>
      <c r="L12" t="s">
        <v>60</v>
      </c>
      <c r="M12" s="2" t="s">
        <v>88</v>
      </c>
      <c r="N12" t="s">
        <v>86</v>
      </c>
      <c r="O12">
        <v>3</v>
      </c>
      <c r="P12" t="s">
        <v>29</v>
      </c>
      <c r="Q12" t="s">
        <v>56</v>
      </c>
      <c r="R12" t="s">
        <v>45</v>
      </c>
      <c r="V12" t="s">
        <v>57</v>
      </c>
      <c r="X12" t="s">
        <v>116</v>
      </c>
      <c r="Y12" t="s">
        <v>120</v>
      </c>
      <c r="Z12">
        <v>0</v>
      </c>
      <c r="AA12">
        <v>1</v>
      </c>
      <c r="AB12" t="str">
        <f>CONCATENATE(Tableau2[[#This Row],[Lot]],"_",Tableau2[[#This Row],[Weeks]])</f>
        <v>temoin_6</v>
      </c>
    </row>
    <row r="13" spans="1:28" x14ac:dyDescent="0.3">
      <c r="A13" t="s">
        <v>21</v>
      </c>
      <c r="B13" t="s">
        <v>22</v>
      </c>
      <c r="C13" t="s">
        <v>23</v>
      </c>
      <c r="D13" t="s">
        <v>89</v>
      </c>
      <c r="E13">
        <v>199749</v>
      </c>
      <c r="F13" s="27">
        <v>43557.650694444441</v>
      </c>
      <c r="G13" s="1">
        <v>43598</v>
      </c>
      <c r="H13">
        <v>41</v>
      </c>
      <c r="I13" s="28">
        <v>6</v>
      </c>
      <c r="J13" t="s">
        <v>76</v>
      </c>
      <c r="K13" t="s">
        <v>90</v>
      </c>
      <c r="L13" t="s">
        <v>91</v>
      </c>
      <c r="M13" t="s">
        <v>92</v>
      </c>
      <c r="N13" t="s">
        <v>93</v>
      </c>
      <c r="O13">
        <v>6</v>
      </c>
      <c r="P13" t="s">
        <v>29</v>
      </c>
      <c r="Q13" t="s">
        <v>56</v>
      </c>
      <c r="R13" t="s">
        <v>45</v>
      </c>
      <c r="S13">
        <v>4382508</v>
      </c>
      <c r="V13" t="s">
        <v>57</v>
      </c>
      <c r="X13" t="s">
        <v>116</v>
      </c>
      <c r="Y13" t="s">
        <v>120</v>
      </c>
      <c r="Z13">
        <v>0</v>
      </c>
      <c r="AA13">
        <v>1</v>
      </c>
      <c r="AB13" t="str">
        <f>CONCATENATE(Tableau2[[#This Row],[Lot]],"_",Tableau2[[#This Row],[Weeks]])</f>
        <v>temoin_6</v>
      </c>
    </row>
    <row r="14" spans="1:28" x14ac:dyDescent="0.3">
      <c r="A14" t="s">
        <v>21</v>
      </c>
      <c r="B14" t="s">
        <v>22</v>
      </c>
      <c r="C14" t="s">
        <v>23</v>
      </c>
      <c r="D14" t="s">
        <v>89</v>
      </c>
      <c r="E14">
        <v>199749</v>
      </c>
      <c r="F14" s="27">
        <v>43557.650694444441</v>
      </c>
      <c r="G14" s="1">
        <v>43599</v>
      </c>
      <c r="H14">
        <v>42</v>
      </c>
      <c r="I14" s="28">
        <v>6</v>
      </c>
      <c r="J14" t="s">
        <v>76</v>
      </c>
      <c r="K14" t="s">
        <v>90</v>
      </c>
      <c r="L14" t="s">
        <v>91</v>
      </c>
      <c r="M14" t="s">
        <v>92</v>
      </c>
      <c r="N14" t="s">
        <v>93</v>
      </c>
      <c r="O14">
        <v>6</v>
      </c>
      <c r="P14" t="s">
        <v>29</v>
      </c>
      <c r="Q14" t="s">
        <v>56</v>
      </c>
      <c r="R14" t="s">
        <v>45</v>
      </c>
      <c r="S14">
        <v>4382508</v>
      </c>
      <c r="V14" t="s">
        <v>57</v>
      </c>
      <c r="X14" t="s">
        <v>116</v>
      </c>
      <c r="Y14" t="s">
        <v>120</v>
      </c>
      <c r="Z14">
        <v>0</v>
      </c>
      <c r="AA14">
        <v>1</v>
      </c>
      <c r="AB14" t="str">
        <f>CONCATENATE(Tableau2[[#This Row],[Lot]],"_",Tableau2[[#This Row],[Weeks]])</f>
        <v>temoin_6</v>
      </c>
    </row>
    <row r="15" spans="1:28" x14ac:dyDescent="0.3">
      <c r="A15" t="s">
        <v>21</v>
      </c>
      <c r="B15" t="s">
        <v>22</v>
      </c>
      <c r="C15" t="s">
        <v>23</v>
      </c>
      <c r="D15" t="s">
        <v>89</v>
      </c>
      <c r="E15">
        <v>199749</v>
      </c>
      <c r="F15" s="27">
        <v>43557.650694444441</v>
      </c>
      <c r="G15" s="1">
        <v>43600</v>
      </c>
      <c r="H15">
        <v>43</v>
      </c>
      <c r="I15" s="28">
        <v>7</v>
      </c>
      <c r="J15" t="s">
        <v>58</v>
      </c>
      <c r="K15" t="s">
        <v>87</v>
      </c>
      <c r="L15" t="s">
        <v>60</v>
      </c>
      <c r="M15" s="2" t="s">
        <v>88</v>
      </c>
      <c r="N15" t="s">
        <v>86</v>
      </c>
      <c r="O15">
        <v>3</v>
      </c>
      <c r="P15" t="s">
        <v>29</v>
      </c>
      <c r="Q15" t="s">
        <v>56</v>
      </c>
      <c r="R15" t="s">
        <v>45</v>
      </c>
      <c r="V15" t="s">
        <v>57</v>
      </c>
      <c r="X15" t="s">
        <v>116</v>
      </c>
      <c r="Y15" t="s">
        <v>120</v>
      </c>
      <c r="Z15">
        <v>0</v>
      </c>
      <c r="AA15">
        <v>1</v>
      </c>
      <c r="AB15" t="str">
        <f>CONCATENATE(Tableau2[[#This Row],[Lot]],"_",Tableau2[[#This Row],[Weeks]])</f>
        <v>temoin_7</v>
      </c>
    </row>
    <row r="16" spans="1:28" x14ac:dyDescent="0.3">
      <c r="A16" t="s">
        <v>21</v>
      </c>
      <c r="B16" t="s">
        <v>22</v>
      </c>
      <c r="C16" t="s">
        <v>23</v>
      </c>
      <c r="D16" t="s">
        <v>89</v>
      </c>
      <c r="E16">
        <v>199749</v>
      </c>
      <c r="F16" s="27">
        <v>43557.650694444441</v>
      </c>
      <c r="G16" s="1">
        <v>43600</v>
      </c>
      <c r="H16">
        <v>43</v>
      </c>
      <c r="I16" s="28">
        <v>7</v>
      </c>
      <c r="J16" t="s">
        <v>76</v>
      </c>
      <c r="K16" t="s">
        <v>90</v>
      </c>
      <c r="L16" t="s">
        <v>91</v>
      </c>
      <c r="M16" t="s">
        <v>92</v>
      </c>
      <c r="N16" t="s">
        <v>93</v>
      </c>
      <c r="O16">
        <v>6</v>
      </c>
      <c r="P16" t="s">
        <v>29</v>
      </c>
      <c r="Q16" t="s">
        <v>56</v>
      </c>
      <c r="R16" t="s">
        <v>45</v>
      </c>
      <c r="S16">
        <v>4382508</v>
      </c>
      <c r="V16" t="s">
        <v>57</v>
      </c>
      <c r="X16" t="s">
        <v>116</v>
      </c>
      <c r="Y16" t="s">
        <v>120</v>
      </c>
      <c r="Z16">
        <v>0</v>
      </c>
      <c r="AA16">
        <v>1</v>
      </c>
      <c r="AB16" t="str">
        <f>CONCATENATE(Tableau2[[#This Row],[Lot]],"_",Tableau2[[#This Row],[Weeks]])</f>
        <v>temoin_7</v>
      </c>
    </row>
    <row r="17" spans="1:28" x14ac:dyDescent="0.3">
      <c r="A17" t="s">
        <v>21</v>
      </c>
      <c r="B17" t="s">
        <v>22</v>
      </c>
      <c r="C17" t="s">
        <v>23</v>
      </c>
      <c r="D17" t="s">
        <v>107</v>
      </c>
      <c r="E17">
        <v>199756</v>
      </c>
      <c r="F17" s="27">
        <v>43566.395833333336</v>
      </c>
      <c r="G17" s="1">
        <v>43606</v>
      </c>
      <c r="H17">
        <v>40</v>
      </c>
      <c r="I17" s="28">
        <v>6</v>
      </c>
      <c r="J17" t="s">
        <v>58</v>
      </c>
      <c r="K17" t="s">
        <v>87</v>
      </c>
      <c r="L17" t="s">
        <v>60</v>
      </c>
      <c r="M17" s="2" t="s">
        <v>88</v>
      </c>
      <c r="N17" t="s">
        <v>108</v>
      </c>
      <c r="O17">
        <v>2.5</v>
      </c>
      <c r="P17" t="s">
        <v>29</v>
      </c>
      <c r="Q17" t="s">
        <v>56</v>
      </c>
      <c r="R17" t="s">
        <v>45</v>
      </c>
      <c r="U17" t="s">
        <v>109</v>
      </c>
      <c r="V17" t="s">
        <v>57</v>
      </c>
      <c r="X17" t="s">
        <v>115</v>
      </c>
      <c r="Y17" t="s">
        <v>118</v>
      </c>
      <c r="Z17">
        <v>1</v>
      </c>
      <c r="AA17">
        <v>0</v>
      </c>
      <c r="AB17" t="str">
        <f>CONCATENATE(Tableau2[[#This Row],[Lot]],"_",Tableau2[[#This Row],[Weeks]])</f>
        <v>panache_6</v>
      </c>
    </row>
    <row r="18" spans="1:28" x14ac:dyDescent="0.3">
      <c r="A18" t="s">
        <v>21</v>
      </c>
      <c r="B18" t="s">
        <v>22</v>
      </c>
      <c r="C18" t="s">
        <v>23</v>
      </c>
      <c r="D18" t="s">
        <v>36</v>
      </c>
      <c r="E18">
        <v>199727</v>
      </c>
      <c r="F18" s="27">
        <v>43523.229166666664</v>
      </c>
      <c r="G18" s="1">
        <v>43527</v>
      </c>
      <c r="H18">
        <v>4</v>
      </c>
      <c r="I18" s="28">
        <v>1</v>
      </c>
      <c r="J18" t="s">
        <v>37</v>
      </c>
      <c r="K18" t="s">
        <v>47</v>
      </c>
      <c r="L18" t="s">
        <v>39</v>
      </c>
      <c r="M18" t="s">
        <v>48</v>
      </c>
      <c r="N18" t="s">
        <v>41</v>
      </c>
      <c r="O18">
        <v>1</v>
      </c>
      <c r="P18" t="s">
        <v>42</v>
      </c>
      <c r="Q18" t="s">
        <v>43</v>
      </c>
      <c r="R18" t="s">
        <v>45</v>
      </c>
      <c r="V18" t="s">
        <v>32</v>
      </c>
      <c r="X18" t="s">
        <v>114</v>
      </c>
      <c r="Y18" t="s">
        <v>118</v>
      </c>
      <c r="Z18">
        <v>1</v>
      </c>
      <c r="AA18">
        <v>0</v>
      </c>
      <c r="AB18" t="str">
        <f>CONCATENATE(Tableau2[[#This Row],[Lot]],"_",Tableau2[[#This Row],[Weeks]])</f>
        <v>mere_1</v>
      </c>
    </row>
    <row r="19" spans="1:28" x14ac:dyDescent="0.3">
      <c r="A19" t="s">
        <v>21</v>
      </c>
      <c r="B19" t="s">
        <v>22</v>
      </c>
      <c r="C19" t="s">
        <v>23</v>
      </c>
      <c r="D19" t="s">
        <v>36</v>
      </c>
      <c r="E19">
        <v>199725</v>
      </c>
      <c r="F19" s="27">
        <v>43518.5625</v>
      </c>
      <c r="G19" s="1">
        <v>43527</v>
      </c>
      <c r="H19">
        <v>9</v>
      </c>
      <c r="I19" s="28">
        <v>2</v>
      </c>
      <c r="J19" t="s">
        <v>37</v>
      </c>
      <c r="K19" t="s">
        <v>47</v>
      </c>
      <c r="L19" t="s">
        <v>39</v>
      </c>
      <c r="M19" t="s">
        <v>48</v>
      </c>
      <c r="N19" t="s">
        <v>41</v>
      </c>
      <c r="O19">
        <v>1</v>
      </c>
      <c r="P19" t="s">
        <v>42</v>
      </c>
      <c r="Q19" t="s">
        <v>43</v>
      </c>
      <c r="R19" t="s">
        <v>45</v>
      </c>
      <c r="V19" t="s">
        <v>49</v>
      </c>
      <c r="X19" t="s">
        <v>115</v>
      </c>
      <c r="Y19" t="s">
        <v>118</v>
      </c>
      <c r="Z19">
        <v>1</v>
      </c>
      <c r="AA19">
        <v>0</v>
      </c>
      <c r="AB19" t="str">
        <f>CONCATENATE(Tableau2[[#This Row],[Lot]],"_",Tableau2[[#This Row],[Weeks]])</f>
        <v>panache_2</v>
      </c>
    </row>
    <row r="20" spans="1:28" x14ac:dyDescent="0.3">
      <c r="A20" t="s">
        <v>21</v>
      </c>
      <c r="B20" t="s">
        <v>22</v>
      </c>
      <c r="C20" t="s">
        <v>23</v>
      </c>
      <c r="D20" t="s">
        <v>36</v>
      </c>
      <c r="E20">
        <v>199721</v>
      </c>
      <c r="F20" s="27">
        <v>43508.416666666664</v>
      </c>
      <c r="G20" s="1">
        <v>43517</v>
      </c>
      <c r="H20">
        <v>9</v>
      </c>
      <c r="I20" s="28">
        <v>2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>
        <v>1</v>
      </c>
      <c r="P20" t="s">
        <v>42</v>
      </c>
      <c r="Q20" t="s">
        <v>43</v>
      </c>
      <c r="R20" t="s">
        <v>31</v>
      </c>
      <c r="S20">
        <v>4382453</v>
      </c>
      <c r="V20" t="s">
        <v>32</v>
      </c>
      <c r="X20" t="s">
        <v>116</v>
      </c>
      <c r="Y20" t="s">
        <v>118</v>
      </c>
      <c r="Z20">
        <v>1</v>
      </c>
      <c r="AA20">
        <v>0</v>
      </c>
      <c r="AB20" t="str">
        <f>CONCATENATE(Tableau2[[#This Row],[Lot]],"_",Tableau2[[#This Row],[Weeks]])</f>
        <v>temoin_2</v>
      </c>
    </row>
    <row r="21" spans="1:28" x14ac:dyDescent="0.3">
      <c r="A21" t="s">
        <v>21</v>
      </c>
      <c r="B21" t="s">
        <v>22</v>
      </c>
      <c r="C21" t="s">
        <v>23</v>
      </c>
      <c r="D21" t="s">
        <v>50</v>
      </c>
      <c r="E21">
        <v>199740</v>
      </c>
      <c r="F21" s="27">
        <v>43539.1875</v>
      </c>
      <c r="G21" s="1">
        <v>43542</v>
      </c>
      <c r="H21">
        <v>3</v>
      </c>
      <c r="I21" s="28">
        <v>1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>
        <v>1</v>
      </c>
      <c r="P21" t="s">
        <v>42</v>
      </c>
      <c r="Q21" t="s">
        <v>43</v>
      </c>
      <c r="R21" t="s">
        <v>31</v>
      </c>
      <c r="S21">
        <v>4382453</v>
      </c>
      <c r="V21" t="s">
        <v>49</v>
      </c>
      <c r="X21" t="s">
        <v>115</v>
      </c>
      <c r="Y21" t="s">
        <v>118</v>
      </c>
      <c r="Z21">
        <v>1</v>
      </c>
      <c r="AA21">
        <v>0</v>
      </c>
      <c r="AB21" t="str">
        <f>CONCATENATE(Tableau2[[#This Row],[Lot]],"_",Tableau2[[#This Row],[Weeks]])</f>
        <v>panache_1</v>
      </c>
    </row>
    <row r="22" spans="1:28" x14ac:dyDescent="0.3">
      <c r="A22" t="s">
        <v>21</v>
      </c>
      <c r="B22" t="s">
        <v>22</v>
      </c>
      <c r="C22" t="s">
        <v>23</v>
      </c>
      <c r="D22" t="s">
        <v>50</v>
      </c>
      <c r="E22">
        <v>199744</v>
      </c>
      <c r="F22" s="27">
        <v>43545.541666666664</v>
      </c>
      <c r="G22" s="1">
        <v>43549</v>
      </c>
      <c r="H22">
        <v>4</v>
      </c>
      <c r="I22" s="28">
        <v>1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>
        <v>1</v>
      </c>
      <c r="P22" t="s">
        <v>42</v>
      </c>
      <c r="Q22" t="s">
        <v>43</v>
      </c>
      <c r="R22" t="s">
        <v>31</v>
      </c>
      <c r="S22">
        <v>4382453</v>
      </c>
      <c r="V22" t="s">
        <v>49</v>
      </c>
      <c r="X22" t="s">
        <v>115</v>
      </c>
      <c r="Y22" t="s">
        <v>118</v>
      </c>
      <c r="Z22">
        <v>1</v>
      </c>
      <c r="AA22">
        <v>0</v>
      </c>
      <c r="AB22" t="str">
        <f>CONCATENATE(Tableau2[[#This Row],[Lot]],"_",Tableau2[[#This Row],[Weeks]])</f>
        <v>panache_1</v>
      </c>
    </row>
    <row r="23" spans="1:28" x14ac:dyDescent="0.3">
      <c r="A23" t="s">
        <v>21</v>
      </c>
      <c r="B23" t="s">
        <v>22</v>
      </c>
      <c r="C23" t="s">
        <v>23</v>
      </c>
      <c r="D23" t="s">
        <v>50</v>
      </c>
      <c r="E23">
        <v>199732</v>
      </c>
      <c r="F23" s="27">
        <v>43528.666666666664</v>
      </c>
      <c r="G23" s="1">
        <v>43535</v>
      </c>
      <c r="H23">
        <v>7</v>
      </c>
      <c r="I23" s="28">
        <v>1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>
        <v>1</v>
      </c>
      <c r="P23" t="s">
        <v>42</v>
      </c>
      <c r="Q23" t="s">
        <v>43</v>
      </c>
      <c r="R23" t="s">
        <v>31</v>
      </c>
      <c r="S23">
        <v>4382453</v>
      </c>
      <c r="V23" t="s">
        <v>49</v>
      </c>
      <c r="X23" t="s">
        <v>115</v>
      </c>
      <c r="Y23" t="s">
        <v>118</v>
      </c>
      <c r="Z23">
        <v>1</v>
      </c>
      <c r="AA23">
        <v>0</v>
      </c>
      <c r="AB23" t="str">
        <f>CONCATENATE(Tableau2[[#This Row],[Lot]],"_",Tableau2[[#This Row],[Weeks]])</f>
        <v>panache_1</v>
      </c>
    </row>
    <row r="24" spans="1:28" x14ac:dyDescent="0.3">
      <c r="A24" t="s">
        <v>21</v>
      </c>
      <c r="B24" t="s">
        <v>22</v>
      </c>
      <c r="C24" t="s">
        <v>23</v>
      </c>
      <c r="D24" t="s">
        <v>50</v>
      </c>
      <c r="E24">
        <v>199741</v>
      </c>
      <c r="F24" s="27">
        <v>43542.136805555558</v>
      </c>
      <c r="G24" s="1">
        <v>43542</v>
      </c>
      <c r="H24">
        <v>0</v>
      </c>
      <c r="I24" s="28"/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>
        <v>1</v>
      </c>
      <c r="P24" t="s">
        <v>42</v>
      </c>
      <c r="Q24" t="s">
        <v>43</v>
      </c>
      <c r="R24" t="s">
        <v>31</v>
      </c>
      <c r="S24">
        <v>4382453</v>
      </c>
      <c r="V24" t="s">
        <v>57</v>
      </c>
      <c r="X24" t="s">
        <v>116</v>
      </c>
      <c r="Y24" t="s">
        <v>118</v>
      </c>
      <c r="Z24">
        <v>1</v>
      </c>
      <c r="AA24">
        <v>0</v>
      </c>
      <c r="AB24" t="str">
        <f>CONCATENATE(Tableau2[[#This Row],[Lot]],"_",Tableau2[[#This Row],[Weeks]])</f>
        <v>temoin_</v>
      </c>
    </row>
    <row r="25" spans="1:28" x14ac:dyDescent="0.3">
      <c r="A25" t="s">
        <v>21</v>
      </c>
      <c r="B25" t="s">
        <v>22</v>
      </c>
      <c r="C25" t="s">
        <v>23</v>
      </c>
      <c r="D25" t="s">
        <v>50</v>
      </c>
      <c r="E25">
        <v>199745</v>
      </c>
      <c r="F25" s="27">
        <v>43548.083333333336</v>
      </c>
      <c r="G25" s="1">
        <v>43549</v>
      </c>
      <c r="H25">
        <v>1</v>
      </c>
      <c r="I25" s="28">
        <v>1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>
        <v>1</v>
      </c>
      <c r="P25" t="s">
        <v>42</v>
      </c>
      <c r="Q25" t="s">
        <v>43</v>
      </c>
      <c r="R25" t="s">
        <v>31</v>
      </c>
      <c r="S25">
        <v>4382453</v>
      </c>
      <c r="V25" t="s">
        <v>32</v>
      </c>
      <c r="X25" t="s">
        <v>116</v>
      </c>
      <c r="Y25" t="s">
        <v>118</v>
      </c>
      <c r="Z25">
        <v>1</v>
      </c>
      <c r="AA25">
        <v>0</v>
      </c>
      <c r="AB25" t="str">
        <f>CONCATENATE(Tableau2[[#This Row],[Lot]],"_",Tableau2[[#This Row],[Weeks]])</f>
        <v>temoin_1</v>
      </c>
    </row>
    <row r="26" spans="1:28" x14ac:dyDescent="0.3">
      <c r="A26" t="s">
        <v>21</v>
      </c>
      <c r="B26" t="s">
        <v>22</v>
      </c>
      <c r="C26" t="s">
        <v>23</v>
      </c>
      <c r="D26" t="s">
        <v>75</v>
      </c>
      <c r="E26">
        <v>199757</v>
      </c>
      <c r="F26" s="27">
        <v>43566.520833333336</v>
      </c>
      <c r="G26" s="1">
        <v>43592</v>
      </c>
      <c r="H26">
        <v>26</v>
      </c>
      <c r="I26" s="28">
        <v>4</v>
      </c>
      <c r="J26" t="s">
        <v>58</v>
      </c>
      <c r="K26" t="s">
        <v>59</v>
      </c>
      <c r="L26" t="s">
        <v>60</v>
      </c>
      <c r="M26" s="2" t="s">
        <v>61</v>
      </c>
      <c r="N26" t="s">
        <v>86</v>
      </c>
      <c r="O26">
        <v>3</v>
      </c>
      <c r="P26" t="s">
        <v>29</v>
      </c>
      <c r="Q26" t="s">
        <v>56</v>
      </c>
      <c r="R26" t="s">
        <v>31</v>
      </c>
      <c r="V26" t="s">
        <v>57</v>
      </c>
      <c r="X26" t="s">
        <v>115</v>
      </c>
      <c r="Y26" t="s">
        <v>118</v>
      </c>
      <c r="Z26">
        <v>1</v>
      </c>
      <c r="AA26">
        <v>0</v>
      </c>
      <c r="AB26" t="str">
        <f>CONCATENATE(Tableau2[[#This Row],[Lot]],"_",Tableau2[[#This Row],[Weeks]])</f>
        <v>panache_4</v>
      </c>
    </row>
    <row r="27" spans="1:28" x14ac:dyDescent="0.3">
      <c r="A27" t="s">
        <v>21</v>
      </c>
      <c r="B27" t="s">
        <v>22</v>
      </c>
      <c r="C27" t="s">
        <v>23</v>
      </c>
      <c r="D27" t="s">
        <v>75</v>
      </c>
      <c r="E27">
        <v>199757</v>
      </c>
      <c r="F27" s="27">
        <v>43566.520833333336</v>
      </c>
      <c r="G27" s="1">
        <v>43595</v>
      </c>
      <c r="H27">
        <v>29</v>
      </c>
      <c r="I27" s="28">
        <v>5</v>
      </c>
      <c r="J27" t="s">
        <v>58</v>
      </c>
      <c r="K27" t="s">
        <v>59</v>
      </c>
      <c r="L27" t="s">
        <v>60</v>
      </c>
      <c r="M27" s="2" t="s">
        <v>61</v>
      </c>
      <c r="N27" t="s">
        <v>86</v>
      </c>
      <c r="O27">
        <v>3</v>
      </c>
      <c r="P27" t="s">
        <v>29</v>
      </c>
      <c r="Q27" t="s">
        <v>56</v>
      </c>
      <c r="R27" t="s">
        <v>31</v>
      </c>
      <c r="V27" t="s">
        <v>57</v>
      </c>
      <c r="X27" t="s">
        <v>115</v>
      </c>
      <c r="Y27" t="s">
        <v>118</v>
      </c>
      <c r="Z27">
        <v>1</v>
      </c>
      <c r="AA27">
        <v>0</v>
      </c>
      <c r="AB27" t="str">
        <f>CONCATENATE(Tableau2[[#This Row],[Lot]],"_",Tableau2[[#This Row],[Weeks]])</f>
        <v>panache_5</v>
      </c>
    </row>
    <row r="28" spans="1:28" x14ac:dyDescent="0.3">
      <c r="A28" t="s">
        <v>21</v>
      </c>
      <c r="B28" t="s">
        <v>22</v>
      </c>
      <c r="C28" t="s">
        <v>23</v>
      </c>
      <c r="D28" t="s">
        <v>75</v>
      </c>
      <c r="E28">
        <v>199751</v>
      </c>
      <c r="F28" s="27">
        <v>43561.5</v>
      </c>
      <c r="G28" s="1">
        <v>43580</v>
      </c>
      <c r="H28">
        <v>19</v>
      </c>
      <c r="I28" s="28">
        <v>3</v>
      </c>
      <c r="J28" t="s">
        <v>76</v>
      </c>
      <c r="K28" t="s">
        <v>77</v>
      </c>
      <c r="L28" t="s">
        <v>78</v>
      </c>
      <c r="M28" t="s">
        <v>79</v>
      </c>
      <c r="N28" t="s">
        <v>80</v>
      </c>
      <c r="O28">
        <v>15</v>
      </c>
      <c r="P28" t="s">
        <v>29</v>
      </c>
      <c r="Q28" t="s">
        <v>56</v>
      </c>
      <c r="R28" t="s">
        <v>31</v>
      </c>
      <c r="S28">
        <v>4079714</v>
      </c>
      <c r="V28" t="s">
        <v>57</v>
      </c>
      <c r="X28" t="s">
        <v>116</v>
      </c>
      <c r="Y28" t="s">
        <v>118</v>
      </c>
      <c r="Z28">
        <v>1</v>
      </c>
      <c r="AA28">
        <v>0</v>
      </c>
      <c r="AB28" t="str">
        <f>CONCATENATE(Tableau2[[#This Row],[Lot]],"_",Tableau2[[#This Row],[Weeks]])</f>
        <v>temoin_3</v>
      </c>
    </row>
    <row r="29" spans="1:28" x14ac:dyDescent="0.3">
      <c r="A29" t="s">
        <v>21</v>
      </c>
      <c r="B29" t="s">
        <v>22</v>
      </c>
      <c r="C29" t="s">
        <v>23</v>
      </c>
      <c r="D29" t="s">
        <v>75</v>
      </c>
      <c r="E29">
        <v>199751</v>
      </c>
      <c r="F29" s="27">
        <v>43561.5</v>
      </c>
      <c r="G29" s="1">
        <v>43580</v>
      </c>
      <c r="H29">
        <v>19</v>
      </c>
      <c r="I29" s="28">
        <v>3</v>
      </c>
      <c r="J29" t="s">
        <v>81</v>
      </c>
      <c r="K29" t="s">
        <v>82</v>
      </c>
      <c r="L29" t="s">
        <v>83</v>
      </c>
      <c r="M29">
        <v>498698</v>
      </c>
      <c r="N29" t="s">
        <v>84</v>
      </c>
      <c r="O29">
        <v>2</v>
      </c>
      <c r="P29" t="s">
        <v>85</v>
      </c>
      <c r="Q29" t="s">
        <v>43</v>
      </c>
      <c r="R29" t="s">
        <v>31</v>
      </c>
      <c r="S29">
        <v>4382479</v>
      </c>
      <c r="V29" t="s">
        <v>57</v>
      </c>
      <c r="X29" t="s">
        <v>116</v>
      </c>
      <c r="Y29" t="s">
        <v>118</v>
      </c>
      <c r="Z29">
        <v>1</v>
      </c>
      <c r="AA29">
        <v>0</v>
      </c>
      <c r="AB29" t="str">
        <f>CONCATENATE(Tableau2[[#This Row],[Lot]],"_",Tableau2[[#This Row],[Weeks]])</f>
        <v>temoin_3</v>
      </c>
    </row>
    <row r="30" spans="1:28" x14ac:dyDescent="0.3">
      <c r="A30" t="s">
        <v>21</v>
      </c>
      <c r="B30" t="s">
        <v>22</v>
      </c>
      <c r="C30" t="s">
        <v>23</v>
      </c>
      <c r="D30" t="s">
        <v>51</v>
      </c>
      <c r="E30">
        <v>199747</v>
      </c>
      <c r="F30" s="27">
        <v>43555.770833333336</v>
      </c>
      <c r="G30" s="1">
        <v>43567</v>
      </c>
      <c r="H30">
        <v>12</v>
      </c>
      <c r="I30" s="28">
        <v>2</v>
      </c>
      <c r="J30" t="s">
        <v>52</v>
      </c>
      <c r="K30" t="s">
        <v>70</v>
      </c>
      <c r="L30" t="s">
        <v>54</v>
      </c>
      <c r="M30" t="s">
        <v>71</v>
      </c>
      <c r="N30" t="s">
        <v>55</v>
      </c>
      <c r="O30">
        <v>1</v>
      </c>
      <c r="P30" t="s">
        <v>29</v>
      </c>
      <c r="Q30" t="s">
        <v>56</v>
      </c>
      <c r="R30" t="s">
        <v>45</v>
      </c>
      <c r="S30">
        <v>4383534</v>
      </c>
      <c r="V30" t="s">
        <v>62</v>
      </c>
      <c r="X30" t="s">
        <v>114</v>
      </c>
      <c r="Y30" t="s">
        <v>118</v>
      </c>
      <c r="Z30">
        <v>1</v>
      </c>
      <c r="AA30">
        <v>0</v>
      </c>
      <c r="AB30" t="str">
        <f>CONCATENATE(Tableau2[[#This Row],[Lot]],"_",Tableau2[[#This Row],[Weeks]])</f>
        <v>mere_2</v>
      </c>
    </row>
    <row r="31" spans="1:28" x14ac:dyDescent="0.3">
      <c r="A31" t="s">
        <v>21</v>
      </c>
      <c r="B31" t="s">
        <v>22</v>
      </c>
      <c r="C31" t="s">
        <v>23</v>
      </c>
      <c r="D31" t="s">
        <v>51</v>
      </c>
      <c r="E31">
        <v>199747</v>
      </c>
      <c r="F31" s="27">
        <v>43555.770833333336</v>
      </c>
      <c r="G31" s="1">
        <v>43567</v>
      </c>
      <c r="H31">
        <v>12</v>
      </c>
      <c r="I31" s="28">
        <v>2</v>
      </c>
      <c r="J31" t="s">
        <v>58</v>
      </c>
      <c r="K31" t="s">
        <v>72</v>
      </c>
      <c r="L31" t="s">
        <v>73</v>
      </c>
      <c r="M31" t="s">
        <v>74</v>
      </c>
      <c r="N31" t="s">
        <v>28</v>
      </c>
      <c r="O31">
        <v>2</v>
      </c>
      <c r="P31" t="s">
        <v>29</v>
      </c>
      <c r="Q31" t="s">
        <v>56</v>
      </c>
      <c r="R31" t="s">
        <v>45</v>
      </c>
      <c r="S31">
        <v>999999</v>
      </c>
      <c r="V31" t="s">
        <v>62</v>
      </c>
      <c r="X31" t="s">
        <v>114</v>
      </c>
      <c r="Y31" t="s">
        <v>118</v>
      </c>
      <c r="Z31">
        <v>1</v>
      </c>
      <c r="AA31">
        <v>0</v>
      </c>
      <c r="AB31" t="str">
        <f>CONCATENATE(Tableau2[[#This Row],[Lot]],"_",Tableau2[[#This Row],[Weeks]])</f>
        <v>mere_2</v>
      </c>
    </row>
    <row r="32" spans="1:28" x14ac:dyDescent="0.3">
      <c r="A32" t="s">
        <v>21</v>
      </c>
      <c r="B32" t="s">
        <v>22</v>
      </c>
      <c r="C32" t="s">
        <v>23</v>
      </c>
      <c r="D32" t="s">
        <v>51</v>
      </c>
      <c r="E32">
        <v>199770</v>
      </c>
      <c r="F32" s="27">
        <v>43577.631944444445</v>
      </c>
      <c r="G32" s="1">
        <v>43595</v>
      </c>
      <c r="H32">
        <v>18</v>
      </c>
      <c r="I32" s="28">
        <v>3</v>
      </c>
      <c r="J32" t="s">
        <v>58</v>
      </c>
      <c r="K32" t="s">
        <v>87</v>
      </c>
      <c r="L32" t="s">
        <v>60</v>
      </c>
      <c r="M32" s="2" t="s">
        <v>88</v>
      </c>
      <c r="N32" t="s">
        <v>28</v>
      </c>
      <c r="O32">
        <v>2</v>
      </c>
      <c r="P32" t="s">
        <v>29</v>
      </c>
      <c r="Q32" t="s">
        <v>56</v>
      </c>
      <c r="R32" t="s">
        <v>45</v>
      </c>
      <c r="X32" t="s">
        <v>114</v>
      </c>
      <c r="Y32" t="s">
        <v>118</v>
      </c>
      <c r="Z32">
        <v>1</v>
      </c>
      <c r="AA32">
        <v>0</v>
      </c>
      <c r="AB32" t="str">
        <f>CONCATENATE(Tableau2[[#This Row],[Lot]],"_",Tableau2[[#This Row],[Weeks]])</f>
        <v>mere_3</v>
      </c>
    </row>
    <row r="33" spans="1:28" x14ac:dyDescent="0.3">
      <c r="A33" t="s">
        <v>21</v>
      </c>
      <c r="B33" t="s">
        <v>22</v>
      </c>
      <c r="C33" t="s">
        <v>23</v>
      </c>
      <c r="D33" t="s">
        <v>51</v>
      </c>
      <c r="E33">
        <v>199770</v>
      </c>
      <c r="F33" s="27">
        <v>43577.631944444445</v>
      </c>
      <c r="G33" s="1">
        <v>43595</v>
      </c>
      <c r="H33">
        <v>18</v>
      </c>
      <c r="I33" s="28">
        <v>3</v>
      </c>
      <c r="J33" t="s">
        <v>52</v>
      </c>
      <c r="K33" t="s">
        <v>70</v>
      </c>
      <c r="L33" t="s">
        <v>54</v>
      </c>
      <c r="M33" t="s">
        <v>71</v>
      </c>
      <c r="N33" t="s">
        <v>55</v>
      </c>
      <c r="O33">
        <v>1</v>
      </c>
      <c r="P33" t="s">
        <v>29</v>
      </c>
      <c r="Q33" t="s">
        <v>56</v>
      </c>
      <c r="R33" t="s">
        <v>31</v>
      </c>
      <c r="S33">
        <v>4383534</v>
      </c>
      <c r="X33" t="s">
        <v>114</v>
      </c>
      <c r="Y33" t="s">
        <v>118</v>
      </c>
      <c r="Z33">
        <v>1</v>
      </c>
      <c r="AA33">
        <v>0</v>
      </c>
      <c r="AB33" t="str">
        <f>CONCATENATE(Tableau2[[#This Row],[Lot]],"_",Tableau2[[#This Row],[Weeks]])</f>
        <v>mere_3</v>
      </c>
    </row>
    <row r="34" spans="1:28" x14ac:dyDescent="0.3">
      <c r="A34" t="s">
        <v>21</v>
      </c>
      <c r="B34" t="s">
        <v>22</v>
      </c>
      <c r="C34" t="s">
        <v>23</v>
      </c>
      <c r="D34" t="s">
        <v>51</v>
      </c>
      <c r="E34">
        <v>199764</v>
      </c>
      <c r="F34" s="27">
        <v>43574.166666666664</v>
      </c>
      <c r="G34" s="1">
        <v>43595</v>
      </c>
      <c r="H34">
        <v>21</v>
      </c>
      <c r="I34" s="28">
        <v>3</v>
      </c>
      <c r="J34" t="s">
        <v>52</v>
      </c>
      <c r="K34" t="s">
        <v>70</v>
      </c>
      <c r="L34" t="s">
        <v>54</v>
      </c>
      <c r="M34" t="s">
        <v>71</v>
      </c>
      <c r="N34" t="s">
        <v>55</v>
      </c>
      <c r="O34">
        <v>1</v>
      </c>
      <c r="P34" t="s">
        <v>29</v>
      </c>
      <c r="Q34" t="s">
        <v>56</v>
      </c>
      <c r="R34" t="s">
        <v>31</v>
      </c>
      <c r="S34">
        <v>4383534</v>
      </c>
      <c r="V34" t="s">
        <v>46</v>
      </c>
      <c r="X34" t="s">
        <v>114</v>
      </c>
      <c r="Y34" t="s">
        <v>118</v>
      </c>
      <c r="Z34">
        <v>1</v>
      </c>
      <c r="AA34">
        <v>0</v>
      </c>
      <c r="AB34" t="str">
        <f>CONCATENATE(Tableau2[[#This Row],[Lot]],"_",Tableau2[[#This Row],[Weeks]])</f>
        <v>mere_3</v>
      </c>
    </row>
    <row r="35" spans="1:28" x14ac:dyDescent="0.3">
      <c r="A35" t="s">
        <v>21</v>
      </c>
      <c r="B35" t="s">
        <v>22</v>
      </c>
      <c r="C35" t="s">
        <v>23</v>
      </c>
      <c r="D35" t="s">
        <v>51</v>
      </c>
      <c r="E35">
        <v>199764</v>
      </c>
      <c r="F35" s="27">
        <v>43574.166666666664</v>
      </c>
      <c r="G35" s="1">
        <v>43595</v>
      </c>
      <c r="H35">
        <v>21</v>
      </c>
      <c r="I35" s="28">
        <v>3</v>
      </c>
      <c r="J35" t="s">
        <v>58</v>
      </c>
      <c r="K35" t="s">
        <v>87</v>
      </c>
      <c r="L35" t="s">
        <v>60</v>
      </c>
      <c r="M35" s="2" t="s">
        <v>88</v>
      </c>
      <c r="N35" t="s">
        <v>28</v>
      </c>
      <c r="O35">
        <v>2</v>
      </c>
      <c r="P35" t="s">
        <v>29</v>
      </c>
      <c r="Q35" t="s">
        <v>56</v>
      </c>
      <c r="R35" t="s">
        <v>45</v>
      </c>
      <c r="V35" t="s">
        <v>46</v>
      </c>
      <c r="X35" t="s">
        <v>114</v>
      </c>
      <c r="Y35" t="s">
        <v>118</v>
      </c>
      <c r="Z35">
        <v>1</v>
      </c>
      <c r="AA35">
        <v>0</v>
      </c>
      <c r="AB35" t="str">
        <f>CONCATENATE(Tableau2[[#This Row],[Lot]],"_",Tableau2[[#This Row],[Weeks]])</f>
        <v>mere_3</v>
      </c>
    </row>
    <row r="36" spans="1:28" x14ac:dyDescent="0.3">
      <c r="A36" t="s">
        <v>21</v>
      </c>
      <c r="B36" t="s">
        <v>22</v>
      </c>
      <c r="C36" t="s">
        <v>23</v>
      </c>
      <c r="D36" t="s">
        <v>51</v>
      </c>
      <c r="E36">
        <v>199727</v>
      </c>
      <c r="F36" s="27">
        <v>43523.229166666664</v>
      </c>
      <c r="G36" s="1">
        <v>43549</v>
      </c>
      <c r="H36">
        <v>26</v>
      </c>
      <c r="I36" s="28">
        <v>4</v>
      </c>
      <c r="J36" t="s">
        <v>52</v>
      </c>
      <c r="K36" t="s">
        <v>53</v>
      </c>
      <c r="L36" t="s">
        <v>54</v>
      </c>
      <c r="M36" s="2">
        <v>1.6999999999999999E+182</v>
      </c>
      <c r="N36" t="s">
        <v>55</v>
      </c>
      <c r="O36">
        <v>1</v>
      </c>
      <c r="P36" t="s">
        <v>29</v>
      </c>
      <c r="Q36" t="s">
        <v>56</v>
      </c>
      <c r="R36" t="s">
        <v>31</v>
      </c>
      <c r="S36">
        <v>4382453</v>
      </c>
      <c r="V36" t="s">
        <v>62</v>
      </c>
      <c r="X36" t="s">
        <v>114</v>
      </c>
      <c r="Y36" t="s">
        <v>118</v>
      </c>
      <c r="Z36">
        <v>1</v>
      </c>
      <c r="AA36">
        <v>0</v>
      </c>
      <c r="AB36" t="str">
        <f>CONCATENATE(Tableau2[[#This Row],[Lot]],"_",Tableau2[[#This Row],[Weeks]])</f>
        <v>mere_4</v>
      </c>
    </row>
    <row r="37" spans="1:28" x14ac:dyDescent="0.3">
      <c r="A37" t="s">
        <v>21</v>
      </c>
      <c r="B37" t="s">
        <v>22</v>
      </c>
      <c r="C37" t="s">
        <v>23</v>
      </c>
      <c r="D37" t="s">
        <v>51</v>
      </c>
      <c r="E37">
        <v>199728</v>
      </c>
      <c r="F37" s="27">
        <v>43523.583333333336</v>
      </c>
      <c r="G37" s="1">
        <v>43549</v>
      </c>
      <c r="H37">
        <v>26</v>
      </c>
      <c r="I37" s="28">
        <v>4</v>
      </c>
      <c r="J37" t="s">
        <v>52</v>
      </c>
      <c r="K37" t="s">
        <v>53</v>
      </c>
      <c r="L37" t="s">
        <v>54</v>
      </c>
      <c r="M37" s="2">
        <v>1.6999999999999999E+182</v>
      </c>
      <c r="N37" t="s">
        <v>55</v>
      </c>
      <c r="O37">
        <v>1</v>
      </c>
      <c r="P37" t="s">
        <v>29</v>
      </c>
      <c r="Q37" t="s">
        <v>56</v>
      </c>
      <c r="R37" t="s">
        <v>31</v>
      </c>
      <c r="S37">
        <v>4382453</v>
      </c>
      <c r="V37" t="s">
        <v>62</v>
      </c>
      <c r="X37" t="s">
        <v>114</v>
      </c>
      <c r="Y37" t="s">
        <v>118</v>
      </c>
      <c r="Z37">
        <v>1</v>
      </c>
      <c r="AA37">
        <v>0</v>
      </c>
      <c r="AB37" t="str">
        <f>CONCATENATE(Tableau2[[#This Row],[Lot]],"_",Tableau2[[#This Row],[Weeks]])</f>
        <v>mere_4</v>
      </c>
    </row>
    <row r="38" spans="1:28" x14ac:dyDescent="0.3">
      <c r="A38" t="s">
        <v>21</v>
      </c>
      <c r="B38" t="s">
        <v>22</v>
      </c>
      <c r="C38" t="s">
        <v>23</v>
      </c>
      <c r="D38" t="s">
        <v>51</v>
      </c>
      <c r="E38">
        <v>199759</v>
      </c>
      <c r="F38" s="27">
        <v>43569.395833333336</v>
      </c>
      <c r="G38" s="1">
        <v>43595</v>
      </c>
      <c r="H38">
        <v>26</v>
      </c>
      <c r="I38" s="28">
        <v>4</v>
      </c>
      <c r="J38" t="s">
        <v>58</v>
      </c>
      <c r="K38" t="s">
        <v>87</v>
      </c>
      <c r="L38" t="s">
        <v>60</v>
      </c>
      <c r="M38" s="2" t="s">
        <v>88</v>
      </c>
      <c r="N38" t="s">
        <v>28</v>
      </c>
      <c r="O38">
        <v>2</v>
      </c>
      <c r="P38" t="s">
        <v>29</v>
      </c>
      <c r="Q38" t="s">
        <v>56</v>
      </c>
      <c r="R38" t="s">
        <v>45</v>
      </c>
      <c r="V38" t="s">
        <v>46</v>
      </c>
      <c r="X38" t="s">
        <v>114</v>
      </c>
      <c r="Y38" t="s">
        <v>118</v>
      </c>
      <c r="Z38">
        <v>1</v>
      </c>
      <c r="AA38">
        <v>0</v>
      </c>
      <c r="AB38" t="str">
        <f>CONCATENATE(Tableau2[[#This Row],[Lot]],"_",Tableau2[[#This Row],[Weeks]])</f>
        <v>mere_4</v>
      </c>
    </row>
    <row r="39" spans="1:28" x14ac:dyDescent="0.3">
      <c r="A39" t="s">
        <v>21</v>
      </c>
      <c r="B39" t="s">
        <v>22</v>
      </c>
      <c r="C39" t="s">
        <v>23</v>
      </c>
      <c r="D39" t="s">
        <v>51</v>
      </c>
      <c r="E39">
        <v>199759</v>
      </c>
      <c r="F39" s="27">
        <v>43569.395833333336</v>
      </c>
      <c r="G39" s="1">
        <v>43595</v>
      </c>
      <c r="H39">
        <v>26</v>
      </c>
      <c r="I39" s="28">
        <v>4</v>
      </c>
      <c r="J39" t="s">
        <v>52</v>
      </c>
      <c r="K39" t="s">
        <v>70</v>
      </c>
      <c r="L39" t="s">
        <v>54</v>
      </c>
      <c r="M39" t="s">
        <v>71</v>
      </c>
      <c r="N39" t="s">
        <v>55</v>
      </c>
      <c r="O39">
        <v>1</v>
      </c>
      <c r="P39" t="s">
        <v>29</v>
      </c>
      <c r="Q39" t="s">
        <v>56</v>
      </c>
      <c r="R39" t="s">
        <v>31</v>
      </c>
      <c r="S39">
        <v>4383534</v>
      </c>
      <c r="V39" t="s">
        <v>46</v>
      </c>
      <c r="X39" t="s">
        <v>114</v>
      </c>
      <c r="Y39" t="s">
        <v>118</v>
      </c>
      <c r="Z39">
        <v>1</v>
      </c>
      <c r="AA39">
        <v>0</v>
      </c>
      <c r="AB39" t="str">
        <f>CONCATENATE(Tableau2[[#This Row],[Lot]],"_",Tableau2[[#This Row],[Weeks]])</f>
        <v>mere_4</v>
      </c>
    </row>
    <row r="40" spans="1:28" x14ac:dyDescent="0.3">
      <c r="A40" t="s">
        <v>21</v>
      </c>
      <c r="B40" t="s">
        <v>22</v>
      </c>
      <c r="C40" t="s">
        <v>23</v>
      </c>
      <c r="D40" t="s">
        <v>51</v>
      </c>
      <c r="E40">
        <v>199755</v>
      </c>
      <c r="F40" s="27">
        <v>43564</v>
      </c>
      <c r="G40" s="1">
        <v>43595</v>
      </c>
      <c r="H40">
        <v>31</v>
      </c>
      <c r="I40" s="28">
        <v>5</v>
      </c>
      <c r="J40" t="s">
        <v>52</v>
      </c>
      <c r="K40" t="s">
        <v>70</v>
      </c>
      <c r="L40" t="s">
        <v>54</v>
      </c>
      <c r="M40" t="s">
        <v>71</v>
      </c>
      <c r="N40" t="s">
        <v>55</v>
      </c>
      <c r="O40">
        <v>1</v>
      </c>
      <c r="P40" t="s">
        <v>29</v>
      </c>
      <c r="Q40" t="s">
        <v>56</v>
      </c>
      <c r="R40" t="s">
        <v>31</v>
      </c>
      <c r="S40">
        <v>4383534</v>
      </c>
      <c r="V40" t="s">
        <v>46</v>
      </c>
      <c r="X40" t="s">
        <v>114</v>
      </c>
      <c r="Y40" t="s">
        <v>118</v>
      </c>
      <c r="Z40">
        <v>1</v>
      </c>
      <c r="AA40">
        <v>0</v>
      </c>
      <c r="AB40" t="str">
        <f>CONCATENATE(Tableau2[[#This Row],[Lot]],"_",Tableau2[[#This Row],[Weeks]])</f>
        <v>mere_5</v>
      </c>
    </row>
    <row r="41" spans="1:28" x14ac:dyDescent="0.3">
      <c r="A41" t="s">
        <v>21</v>
      </c>
      <c r="B41" t="s">
        <v>22</v>
      </c>
      <c r="C41" t="s">
        <v>23</v>
      </c>
      <c r="D41" t="s">
        <v>51</v>
      </c>
      <c r="E41">
        <v>199755</v>
      </c>
      <c r="F41" s="27">
        <v>43564</v>
      </c>
      <c r="G41" s="1">
        <v>43595</v>
      </c>
      <c r="H41">
        <v>31</v>
      </c>
      <c r="I41" s="28">
        <v>5</v>
      </c>
      <c r="J41" t="s">
        <v>58</v>
      </c>
      <c r="K41" t="s">
        <v>87</v>
      </c>
      <c r="L41" t="s">
        <v>60</v>
      </c>
      <c r="M41" s="2" t="s">
        <v>88</v>
      </c>
      <c r="N41" t="s">
        <v>28</v>
      </c>
      <c r="O41">
        <v>2</v>
      </c>
      <c r="P41" t="s">
        <v>29</v>
      </c>
      <c r="Q41" t="s">
        <v>56</v>
      </c>
      <c r="R41" t="s">
        <v>45</v>
      </c>
      <c r="V41" t="s">
        <v>46</v>
      </c>
      <c r="X41" t="s">
        <v>114</v>
      </c>
      <c r="Y41" t="s">
        <v>118</v>
      </c>
      <c r="Z41">
        <v>1</v>
      </c>
      <c r="AA41">
        <v>0</v>
      </c>
      <c r="AB41" t="str">
        <f>CONCATENATE(Tableau2[[#This Row],[Lot]],"_",Tableau2[[#This Row],[Weeks]])</f>
        <v>mere_5</v>
      </c>
    </row>
    <row r="42" spans="1:28" x14ac:dyDescent="0.3">
      <c r="A42" t="s">
        <v>21</v>
      </c>
      <c r="B42" t="s">
        <v>22</v>
      </c>
      <c r="C42" t="s">
        <v>23</v>
      </c>
      <c r="D42" t="s">
        <v>51</v>
      </c>
      <c r="E42">
        <v>199722</v>
      </c>
      <c r="F42" s="27">
        <v>43508.645833333336</v>
      </c>
      <c r="G42" s="1">
        <v>43549</v>
      </c>
      <c r="H42">
        <v>41</v>
      </c>
      <c r="I42" s="28">
        <v>6</v>
      </c>
      <c r="J42" t="s">
        <v>52</v>
      </c>
      <c r="K42" t="s">
        <v>53</v>
      </c>
      <c r="L42" t="s">
        <v>54</v>
      </c>
      <c r="M42" s="2">
        <v>1.6999999999999999E+182</v>
      </c>
      <c r="N42" t="s">
        <v>55</v>
      </c>
      <c r="O42">
        <v>1</v>
      </c>
      <c r="P42" t="s">
        <v>29</v>
      </c>
      <c r="Q42" t="s">
        <v>56</v>
      </c>
      <c r="R42" t="s">
        <v>31</v>
      </c>
      <c r="S42">
        <v>4382453</v>
      </c>
      <c r="V42" t="s">
        <v>62</v>
      </c>
      <c r="X42" t="s">
        <v>114</v>
      </c>
      <c r="Y42" t="s">
        <v>118</v>
      </c>
      <c r="Z42">
        <v>1</v>
      </c>
      <c r="AA42">
        <v>0</v>
      </c>
      <c r="AB42" t="str">
        <f>CONCATENATE(Tableau2[[#This Row],[Lot]],"_",Tableau2[[#This Row],[Weeks]])</f>
        <v>mere_6</v>
      </c>
    </row>
    <row r="43" spans="1:28" x14ac:dyDescent="0.3">
      <c r="A43" t="s">
        <v>21</v>
      </c>
      <c r="B43" t="s">
        <v>22</v>
      </c>
      <c r="C43" t="s">
        <v>23</v>
      </c>
      <c r="D43" t="s">
        <v>51</v>
      </c>
      <c r="E43">
        <v>199740</v>
      </c>
      <c r="F43" s="27">
        <v>43539.1875</v>
      </c>
      <c r="G43" s="1">
        <v>43549</v>
      </c>
      <c r="H43">
        <v>10</v>
      </c>
      <c r="I43" s="28">
        <v>2</v>
      </c>
      <c r="J43" t="s">
        <v>52</v>
      </c>
      <c r="K43" t="s">
        <v>53</v>
      </c>
      <c r="L43" t="s">
        <v>54</v>
      </c>
      <c r="M43" s="2">
        <v>1.6999999999999999E+182</v>
      </c>
      <c r="N43" t="s">
        <v>55</v>
      </c>
      <c r="O43">
        <v>1</v>
      </c>
      <c r="P43" t="s">
        <v>29</v>
      </c>
      <c r="Q43" t="s">
        <v>56</v>
      </c>
      <c r="R43" t="s">
        <v>31</v>
      </c>
      <c r="S43">
        <v>4382453</v>
      </c>
      <c r="V43" t="s">
        <v>49</v>
      </c>
      <c r="X43" t="s">
        <v>115</v>
      </c>
      <c r="Y43" t="s">
        <v>118</v>
      </c>
      <c r="Z43">
        <v>1</v>
      </c>
      <c r="AA43">
        <v>0</v>
      </c>
      <c r="AB43" t="str">
        <f>CONCATENATE(Tableau2[[#This Row],[Lot]],"_",Tableau2[[#This Row],[Weeks]])</f>
        <v>panache_2</v>
      </c>
    </row>
    <row r="44" spans="1:28" x14ac:dyDescent="0.3">
      <c r="A44" t="s">
        <v>21</v>
      </c>
      <c r="B44" t="s">
        <v>22</v>
      </c>
      <c r="C44" t="s">
        <v>23</v>
      </c>
      <c r="D44" t="s">
        <v>51</v>
      </c>
      <c r="E44">
        <v>199748</v>
      </c>
      <c r="F44" s="27">
        <v>43555.90625</v>
      </c>
      <c r="G44" s="1">
        <v>43567</v>
      </c>
      <c r="H44">
        <v>12</v>
      </c>
      <c r="I44" s="28">
        <v>2</v>
      </c>
      <c r="J44" t="s">
        <v>58</v>
      </c>
      <c r="K44" t="s">
        <v>72</v>
      </c>
      <c r="L44" t="s">
        <v>73</v>
      </c>
      <c r="M44" t="s">
        <v>74</v>
      </c>
      <c r="N44" t="s">
        <v>28</v>
      </c>
      <c r="O44">
        <v>2</v>
      </c>
      <c r="P44" t="s">
        <v>29</v>
      </c>
      <c r="Q44" t="s">
        <v>56</v>
      </c>
      <c r="R44" t="s">
        <v>45</v>
      </c>
      <c r="S44">
        <v>999999</v>
      </c>
      <c r="V44" t="s">
        <v>49</v>
      </c>
      <c r="X44" t="s">
        <v>115</v>
      </c>
      <c r="Y44" t="s">
        <v>118</v>
      </c>
      <c r="Z44">
        <v>1</v>
      </c>
      <c r="AA44">
        <v>0</v>
      </c>
      <c r="AB44" t="str">
        <f>CONCATENATE(Tableau2[[#This Row],[Lot]],"_",Tableau2[[#This Row],[Weeks]])</f>
        <v>panache_2</v>
      </c>
    </row>
    <row r="45" spans="1:28" x14ac:dyDescent="0.3">
      <c r="A45" t="s">
        <v>21</v>
      </c>
      <c r="B45" t="s">
        <v>22</v>
      </c>
      <c r="C45" t="s">
        <v>23</v>
      </c>
      <c r="D45" t="s">
        <v>51</v>
      </c>
      <c r="E45">
        <v>199748</v>
      </c>
      <c r="F45" s="27">
        <v>43555.90625</v>
      </c>
      <c r="G45" s="1">
        <v>43567</v>
      </c>
      <c r="H45">
        <v>12</v>
      </c>
      <c r="I45" s="28">
        <v>2</v>
      </c>
      <c r="J45" t="s">
        <v>52</v>
      </c>
      <c r="K45" t="s">
        <v>70</v>
      </c>
      <c r="L45" t="s">
        <v>54</v>
      </c>
      <c r="M45" t="s">
        <v>71</v>
      </c>
      <c r="N45" t="s">
        <v>55</v>
      </c>
      <c r="O45">
        <v>1</v>
      </c>
      <c r="P45" t="s">
        <v>29</v>
      </c>
      <c r="Q45" t="s">
        <v>56</v>
      </c>
      <c r="R45" t="s">
        <v>45</v>
      </c>
      <c r="S45">
        <v>4383534</v>
      </c>
      <c r="V45" t="s">
        <v>49</v>
      </c>
      <c r="X45" t="s">
        <v>115</v>
      </c>
      <c r="Y45" t="s">
        <v>118</v>
      </c>
      <c r="Z45">
        <v>1</v>
      </c>
      <c r="AA45">
        <v>0</v>
      </c>
      <c r="AB45" t="str">
        <f>CONCATENATE(Tableau2[[#This Row],[Lot]],"_",Tableau2[[#This Row],[Weeks]])</f>
        <v>panache_2</v>
      </c>
    </row>
    <row r="46" spans="1:28" x14ac:dyDescent="0.3">
      <c r="A46" t="s">
        <v>21</v>
      </c>
      <c r="B46" t="s">
        <v>22</v>
      </c>
      <c r="C46" t="s">
        <v>23</v>
      </c>
      <c r="D46" t="s">
        <v>51</v>
      </c>
      <c r="E46">
        <v>199732</v>
      </c>
      <c r="F46" s="27">
        <v>43528.666666666664</v>
      </c>
      <c r="G46" s="1">
        <v>43549</v>
      </c>
      <c r="H46">
        <v>21</v>
      </c>
      <c r="I46" s="28">
        <v>3</v>
      </c>
      <c r="J46" t="s">
        <v>52</v>
      </c>
      <c r="K46" t="s">
        <v>53</v>
      </c>
      <c r="L46" t="s">
        <v>54</v>
      </c>
      <c r="M46" s="2">
        <v>1.6999999999999999E+182</v>
      </c>
      <c r="N46" t="s">
        <v>55</v>
      </c>
      <c r="O46">
        <v>1</v>
      </c>
      <c r="P46" t="s">
        <v>29</v>
      </c>
      <c r="Q46" t="s">
        <v>56</v>
      </c>
      <c r="R46" t="s">
        <v>31</v>
      </c>
      <c r="S46">
        <v>4382453</v>
      </c>
      <c r="V46" t="s">
        <v>49</v>
      </c>
      <c r="X46" t="s">
        <v>115</v>
      </c>
      <c r="Y46" t="s">
        <v>118</v>
      </c>
      <c r="Z46">
        <v>1</v>
      </c>
      <c r="AA46">
        <v>0</v>
      </c>
      <c r="AB46" t="str">
        <f>CONCATENATE(Tableau2[[#This Row],[Lot]],"_",Tableau2[[#This Row],[Weeks]])</f>
        <v>panache_3</v>
      </c>
    </row>
    <row r="47" spans="1:28" x14ac:dyDescent="0.3">
      <c r="A47" t="s">
        <v>21</v>
      </c>
      <c r="B47" t="s">
        <v>22</v>
      </c>
      <c r="C47" t="s">
        <v>23</v>
      </c>
      <c r="D47" t="s">
        <v>51</v>
      </c>
      <c r="E47">
        <v>199744</v>
      </c>
      <c r="F47" s="27">
        <v>43545.541666666664</v>
      </c>
      <c r="G47" s="1">
        <v>43567</v>
      </c>
      <c r="H47">
        <v>22</v>
      </c>
      <c r="I47" s="28">
        <v>4</v>
      </c>
      <c r="J47" t="s">
        <v>58</v>
      </c>
      <c r="K47" t="s">
        <v>72</v>
      </c>
      <c r="L47" t="s">
        <v>73</v>
      </c>
      <c r="M47" t="s">
        <v>74</v>
      </c>
      <c r="N47" t="s">
        <v>28</v>
      </c>
      <c r="O47">
        <v>2</v>
      </c>
      <c r="P47" t="s">
        <v>29</v>
      </c>
      <c r="Q47" t="s">
        <v>56</v>
      </c>
      <c r="R47" t="s">
        <v>45</v>
      </c>
      <c r="S47">
        <v>999999</v>
      </c>
      <c r="V47" t="s">
        <v>49</v>
      </c>
      <c r="X47" t="s">
        <v>115</v>
      </c>
      <c r="Y47" t="s">
        <v>118</v>
      </c>
      <c r="Z47">
        <v>1</v>
      </c>
      <c r="AA47">
        <v>0</v>
      </c>
      <c r="AB47" t="str">
        <f>CONCATENATE(Tableau2[[#This Row],[Lot]],"_",Tableau2[[#This Row],[Weeks]])</f>
        <v>panache_4</v>
      </c>
    </row>
    <row r="48" spans="1:28" x14ac:dyDescent="0.3">
      <c r="A48" t="s">
        <v>21</v>
      </c>
      <c r="B48" t="s">
        <v>22</v>
      </c>
      <c r="C48" t="s">
        <v>23</v>
      </c>
      <c r="D48" t="s">
        <v>51</v>
      </c>
      <c r="E48">
        <v>199744</v>
      </c>
      <c r="F48" s="27">
        <v>43545.541666666664</v>
      </c>
      <c r="G48" s="1">
        <v>43567</v>
      </c>
      <c r="H48">
        <v>22</v>
      </c>
      <c r="I48" s="28">
        <v>4</v>
      </c>
      <c r="J48" t="s">
        <v>52</v>
      </c>
      <c r="K48" t="s">
        <v>70</v>
      </c>
      <c r="L48" t="s">
        <v>54</v>
      </c>
      <c r="M48" t="s">
        <v>71</v>
      </c>
      <c r="N48" t="s">
        <v>55</v>
      </c>
      <c r="O48">
        <v>1</v>
      </c>
      <c r="P48" t="s">
        <v>29</v>
      </c>
      <c r="Q48" t="s">
        <v>56</v>
      </c>
      <c r="R48" t="s">
        <v>45</v>
      </c>
      <c r="S48">
        <v>4383534</v>
      </c>
      <c r="V48" t="s">
        <v>49</v>
      </c>
      <c r="X48" t="s">
        <v>115</v>
      </c>
      <c r="Y48" t="s">
        <v>118</v>
      </c>
      <c r="Z48">
        <v>1</v>
      </c>
      <c r="AA48">
        <v>0</v>
      </c>
      <c r="AB48" t="str">
        <f>CONCATENATE(Tableau2[[#This Row],[Lot]],"_",Tableau2[[#This Row],[Weeks]])</f>
        <v>panache_4</v>
      </c>
    </row>
    <row r="49" spans="1:28" x14ac:dyDescent="0.3">
      <c r="A49" t="s">
        <v>21</v>
      </c>
      <c r="B49" t="s">
        <v>22</v>
      </c>
      <c r="C49" t="s">
        <v>23</v>
      </c>
      <c r="D49" t="s">
        <v>51</v>
      </c>
      <c r="E49">
        <v>199763</v>
      </c>
      <c r="F49" s="27">
        <v>43573.625</v>
      </c>
      <c r="G49" s="1">
        <v>43595</v>
      </c>
      <c r="H49">
        <v>22</v>
      </c>
      <c r="I49" s="28">
        <v>4</v>
      </c>
      <c r="J49" t="s">
        <v>52</v>
      </c>
      <c r="K49" t="s">
        <v>70</v>
      </c>
      <c r="L49" t="s">
        <v>54</v>
      </c>
      <c r="M49" t="s">
        <v>71</v>
      </c>
      <c r="N49" t="s">
        <v>55</v>
      </c>
      <c r="O49">
        <v>1</v>
      </c>
      <c r="P49" t="s">
        <v>29</v>
      </c>
      <c r="Q49" t="s">
        <v>56</v>
      </c>
      <c r="R49" t="s">
        <v>31</v>
      </c>
      <c r="S49">
        <v>4383534</v>
      </c>
      <c r="V49" t="s">
        <v>57</v>
      </c>
      <c r="X49" t="s">
        <v>115</v>
      </c>
      <c r="Y49" t="s">
        <v>118</v>
      </c>
      <c r="Z49">
        <v>1</v>
      </c>
      <c r="AA49">
        <v>0</v>
      </c>
      <c r="AB49" t="str">
        <f>CONCATENATE(Tableau2[[#This Row],[Lot]],"_",Tableau2[[#This Row],[Weeks]])</f>
        <v>panache_4</v>
      </c>
    </row>
    <row r="50" spans="1:28" x14ac:dyDescent="0.3">
      <c r="A50" t="s">
        <v>21</v>
      </c>
      <c r="B50" t="s">
        <v>22</v>
      </c>
      <c r="C50" t="s">
        <v>23</v>
      </c>
      <c r="D50" t="s">
        <v>51</v>
      </c>
      <c r="E50">
        <v>199763</v>
      </c>
      <c r="F50" s="27">
        <v>43573.625</v>
      </c>
      <c r="G50" s="1">
        <v>43595</v>
      </c>
      <c r="H50">
        <v>22</v>
      </c>
      <c r="I50" s="28">
        <v>4</v>
      </c>
      <c r="J50" t="s">
        <v>58</v>
      </c>
      <c r="K50" t="s">
        <v>87</v>
      </c>
      <c r="L50" t="s">
        <v>60</v>
      </c>
      <c r="M50" s="2" t="s">
        <v>88</v>
      </c>
      <c r="N50" t="s">
        <v>28</v>
      </c>
      <c r="O50">
        <v>2</v>
      </c>
      <c r="P50" t="s">
        <v>29</v>
      </c>
      <c r="Q50" t="s">
        <v>56</v>
      </c>
      <c r="R50" t="s">
        <v>45</v>
      </c>
      <c r="V50" t="s">
        <v>57</v>
      </c>
      <c r="X50" t="s">
        <v>115</v>
      </c>
      <c r="Y50" t="s">
        <v>118</v>
      </c>
      <c r="Z50">
        <v>1</v>
      </c>
      <c r="AA50">
        <v>0</v>
      </c>
      <c r="AB50" t="str">
        <f>CONCATENATE(Tableau2[[#This Row],[Lot]],"_",Tableau2[[#This Row],[Weeks]])</f>
        <v>panache_4</v>
      </c>
    </row>
    <row r="51" spans="1:28" x14ac:dyDescent="0.3">
      <c r="A51" t="s">
        <v>21</v>
      </c>
      <c r="B51" t="s">
        <v>22</v>
      </c>
      <c r="C51" t="s">
        <v>23</v>
      </c>
      <c r="D51" t="s">
        <v>51</v>
      </c>
      <c r="E51">
        <v>199756</v>
      </c>
      <c r="F51" s="27">
        <v>43566.395833333336</v>
      </c>
      <c r="G51" s="1">
        <v>43595</v>
      </c>
      <c r="H51">
        <v>29</v>
      </c>
      <c r="I51" s="28">
        <v>5</v>
      </c>
      <c r="J51" t="s">
        <v>52</v>
      </c>
      <c r="K51" t="s">
        <v>70</v>
      </c>
      <c r="L51" t="s">
        <v>54</v>
      </c>
      <c r="M51" t="s">
        <v>71</v>
      </c>
      <c r="N51" t="s">
        <v>55</v>
      </c>
      <c r="O51">
        <v>1</v>
      </c>
      <c r="P51" t="s">
        <v>29</v>
      </c>
      <c r="Q51" t="s">
        <v>56</v>
      </c>
      <c r="R51" t="s">
        <v>31</v>
      </c>
      <c r="S51">
        <v>4383534</v>
      </c>
      <c r="V51" t="s">
        <v>46</v>
      </c>
      <c r="X51" t="s">
        <v>115</v>
      </c>
      <c r="Y51" t="s">
        <v>118</v>
      </c>
      <c r="Z51">
        <v>1</v>
      </c>
      <c r="AA51">
        <v>0</v>
      </c>
      <c r="AB51" t="str">
        <f>CONCATENATE(Tableau2[[#This Row],[Lot]],"_",Tableau2[[#This Row],[Weeks]])</f>
        <v>panache_5</v>
      </c>
    </row>
    <row r="52" spans="1:28" x14ac:dyDescent="0.3">
      <c r="A52" t="s">
        <v>21</v>
      </c>
      <c r="B52" t="s">
        <v>22</v>
      </c>
      <c r="C52" t="s">
        <v>23</v>
      </c>
      <c r="D52" t="s">
        <v>51</v>
      </c>
      <c r="E52">
        <v>199756</v>
      </c>
      <c r="F52" s="27">
        <v>43566.395833333336</v>
      </c>
      <c r="G52" s="1">
        <v>43595</v>
      </c>
      <c r="H52">
        <v>29</v>
      </c>
      <c r="I52" s="28">
        <v>5</v>
      </c>
      <c r="J52" t="s">
        <v>58</v>
      </c>
      <c r="K52" t="s">
        <v>87</v>
      </c>
      <c r="L52" t="s">
        <v>60</v>
      </c>
      <c r="M52" s="2" t="s">
        <v>88</v>
      </c>
      <c r="N52" t="s">
        <v>28</v>
      </c>
      <c r="O52">
        <v>2</v>
      </c>
      <c r="P52" t="s">
        <v>29</v>
      </c>
      <c r="Q52" t="s">
        <v>56</v>
      </c>
      <c r="R52" t="s">
        <v>45</v>
      </c>
      <c r="V52" t="s">
        <v>46</v>
      </c>
      <c r="X52" t="s">
        <v>115</v>
      </c>
      <c r="Y52" t="s">
        <v>118</v>
      </c>
      <c r="Z52">
        <v>1</v>
      </c>
      <c r="AA52">
        <v>0</v>
      </c>
      <c r="AB52" t="str">
        <f>CONCATENATE(Tableau2[[#This Row],[Lot]],"_",Tableau2[[#This Row],[Weeks]])</f>
        <v>panache_5</v>
      </c>
    </row>
    <row r="53" spans="1:28" x14ac:dyDescent="0.3">
      <c r="A53" t="s">
        <v>21</v>
      </c>
      <c r="B53" t="s">
        <v>22</v>
      </c>
      <c r="C53" t="s">
        <v>23</v>
      </c>
      <c r="D53" t="s">
        <v>51</v>
      </c>
      <c r="E53">
        <v>199725</v>
      </c>
      <c r="F53" s="27">
        <v>43518.5625</v>
      </c>
      <c r="G53" s="1">
        <v>43549</v>
      </c>
      <c r="H53">
        <v>31</v>
      </c>
      <c r="I53" s="28">
        <v>5</v>
      </c>
      <c r="J53" t="s">
        <v>52</v>
      </c>
      <c r="K53" t="s">
        <v>53</v>
      </c>
      <c r="L53" t="s">
        <v>54</v>
      </c>
      <c r="M53" s="2">
        <v>1.6999999999999999E+182</v>
      </c>
      <c r="N53" t="s">
        <v>55</v>
      </c>
      <c r="O53">
        <v>1</v>
      </c>
      <c r="P53" t="s">
        <v>29</v>
      </c>
      <c r="Q53" t="s">
        <v>56</v>
      </c>
      <c r="R53" t="s">
        <v>31</v>
      </c>
      <c r="S53">
        <v>4382453</v>
      </c>
      <c r="V53" t="s">
        <v>49</v>
      </c>
      <c r="X53" t="s">
        <v>115</v>
      </c>
      <c r="Y53" t="s">
        <v>118</v>
      </c>
      <c r="Z53">
        <v>1</v>
      </c>
      <c r="AA53">
        <v>0</v>
      </c>
      <c r="AB53" t="str">
        <f>CONCATENATE(Tableau2[[#This Row],[Lot]],"_",Tableau2[[#This Row],[Weeks]])</f>
        <v>panache_5</v>
      </c>
    </row>
    <row r="54" spans="1:28" x14ac:dyDescent="0.3">
      <c r="A54" t="s">
        <v>21</v>
      </c>
      <c r="B54" t="s">
        <v>22</v>
      </c>
      <c r="C54" t="s">
        <v>23</v>
      </c>
      <c r="D54" t="s">
        <v>51</v>
      </c>
      <c r="E54">
        <v>199757</v>
      </c>
      <c r="F54" s="27">
        <v>43566.520833333336</v>
      </c>
      <c r="G54" s="1">
        <v>43607</v>
      </c>
      <c r="H54">
        <v>41</v>
      </c>
      <c r="I54" s="28">
        <v>6</v>
      </c>
      <c r="J54" t="s">
        <v>58</v>
      </c>
      <c r="K54" t="s">
        <v>72</v>
      </c>
      <c r="L54" t="s">
        <v>73</v>
      </c>
      <c r="M54" t="s">
        <v>74</v>
      </c>
      <c r="N54" t="s">
        <v>28</v>
      </c>
      <c r="O54">
        <v>2</v>
      </c>
      <c r="P54" t="s">
        <v>29</v>
      </c>
      <c r="Q54" t="s">
        <v>56</v>
      </c>
      <c r="R54" t="s">
        <v>45</v>
      </c>
      <c r="S54">
        <v>999999</v>
      </c>
      <c r="V54" t="s">
        <v>57</v>
      </c>
      <c r="X54" t="s">
        <v>115</v>
      </c>
      <c r="Y54" t="s">
        <v>118</v>
      </c>
      <c r="Z54">
        <v>1</v>
      </c>
      <c r="AA54">
        <v>0</v>
      </c>
      <c r="AB54" t="str">
        <f>CONCATENATE(Tableau2[[#This Row],[Lot]],"_",Tableau2[[#This Row],[Weeks]])</f>
        <v>panache_6</v>
      </c>
    </row>
    <row r="55" spans="1:28" x14ac:dyDescent="0.3">
      <c r="A55" t="s">
        <v>21</v>
      </c>
      <c r="B55" t="s">
        <v>22</v>
      </c>
      <c r="C55" t="s">
        <v>23</v>
      </c>
      <c r="D55" t="s">
        <v>51</v>
      </c>
      <c r="E55">
        <v>199757</v>
      </c>
      <c r="F55" s="27">
        <v>43566.520833333336</v>
      </c>
      <c r="G55" s="1">
        <v>43607</v>
      </c>
      <c r="H55">
        <v>41</v>
      </c>
      <c r="I55" s="28">
        <v>6</v>
      </c>
      <c r="J55" t="s">
        <v>103</v>
      </c>
      <c r="K55" t="s">
        <v>104</v>
      </c>
      <c r="L55" t="s">
        <v>105</v>
      </c>
      <c r="M55" t="s">
        <v>106</v>
      </c>
      <c r="N55" t="s">
        <v>55</v>
      </c>
      <c r="O55">
        <v>1</v>
      </c>
      <c r="P55" t="s">
        <v>29</v>
      </c>
      <c r="Q55" t="s">
        <v>56</v>
      </c>
      <c r="R55" t="s">
        <v>45</v>
      </c>
      <c r="V55" t="s">
        <v>57</v>
      </c>
      <c r="X55" t="s">
        <v>115</v>
      </c>
      <c r="Y55" t="s">
        <v>118</v>
      </c>
      <c r="Z55">
        <v>1</v>
      </c>
      <c r="AA55">
        <v>0</v>
      </c>
      <c r="AB55" t="str">
        <f>CONCATENATE(Tableau2[[#This Row],[Lot]],"_",Tableau2[[#This Row],[Weeks]])</f>
        <v>panache_6</v>
      </c>
    </row>
    <row r="56" spans="1:28" x14ac:dyDescent="0.3">
      <c r="A56" t="s">
        <v>21</v>
      </c>
      <c r="B56" t="s">
        <v>22</v>
      </c>
      <c r="C56" t="s">
        <v>23</v>
      </c>
      <c r="D56" t="s">
        <v>51</v>
      </c>
      <c r="E56">
        <v>199750</v>
      </c>
      <c r="F56" s="27">
        <v>43558.6875</v>
      </c>
      <c r="G56" s="1">
        <v>43601</v>
      </c>
      <c r="H56">
        <v>43</v>
      </c>
      <c r="I56" s="28">
        <v>7</v>
      </c>
      <c r="J56" t="s">
        <v>58</v>
      </c>
      <c r="K56" t="s">
        <v>87</v>
      </c>
      <c r="L56" t="s">
        <v>60</v>
      </c>
      <c r="M56" s="2" t="s">
        <v>88</v>
      </c>
      <c r="N56" t="s">
        <v>28</v>
      </c>
      <c r="O56">
        <v>2</v>
      </c>
      <c r="P56" t="s">
        <v>29</v>
      </c>
      <c r="Q56" t="s">
        <v>56</v>
      </c>
      <c r="R56" t="s">
        <v>45</v>
      </c>
      <c r="V56" t="s">
        <v>57</v>
      </c>
      <c r="X56" t="s">
        <v>115</v>
      </c>
      <c r="Y56" t="s">
        <v>118</v>
      </c>
      <c r="Z56">
        <v>1</v>
      </c>
      <c r="AA56">
        <v>0</v>
      </c>
      <c r="AB56" t="str">
        <f>CONCATENATE(Tableau2[[#This Row],[Lot]],"_",Tableau2[[#This Row],[Weeks]])</f>
        <v>panache_7</v>
      </c>
    </row>
    <row r="57" spans="1:28" x14ac:dyDescent="0.3">
      <c r="A57" t="s">
        <v>21</v>
      </c>
      <c r="B57" t="s">
        <v>22</v>
      </c>
      <c r="C57" t="s">
        <v>23</v>
      </c>
      <c r="D57" t="s">
        <v>51</v>
      </c>
      <c r="E57">
        <v>199750</v>
      </c>
      <c r="F57" s="27">
        <v>43558.6875</v>
      </c>
      <c r="G57" s="1">
        <v>43601</v>
      </c>
      <c r="H57">
        <v>43</v>
      </c>
      <c r="I57" s="28">
        <v>7</v>
      </c>
      <c r="J57" t="s">
        <v>103</v>
      </c>
      <c r="K57" t="s">
        <v>104</v>
      </c>
      <c r="L57" t="s">
        <v>105</v>
      </c>
      <c r="M57" t="s">
        <v>106</v>
      </c>
      <c r="N57" t="s">
        <v>55</v>
      </c>
      <c r="O57">
        <v>1</v>
      </c>
      <c r="P57" t="s">
        <v>29</v>
      </c>
      <c r="Q57" t="s">
        <v>56</v>
      </c>
      <c r="R57" t="s">
        <v>45</v>
      </c>
      <c r="V57" t="s">
        <v>57</v>
      </c>
      <c r="X57" t="s">
        <v>115</v>
      </c>
      <c r="Y57" t="s">
        <v>118</v>
      </c>
      <c r="Z57">
        <v>1</v>
      </c>
      <c r="AA57">
        <v>0</v>
      </c>
      <c r="AB57" t="str">
        <f>CONCATENATE(Tableau2[[#This Row],[Lot]],"_",Tableau2[[#This Row],[Weeks]])</f>
        <v>panache_7</v>
      </c>
    </row>
    <row r="58" spans="1:28" x14ac:dyDescent="0.3">
      <c r="A58" t="s">
        <v>21</v>
      </c>
      <c r="B58" t="s">
        <v>22</v>
      </c>
      <c r="C58" t="s">
        <v>23</v>
      </c>
      <c r="D58" t="s">
        <v>51</v>
      </c>
      <c r="E58">
        <v>199746</v>
      </c>
      <c r="F58" s="27">
        <v>43553.136805555558</v>
      </c>
      <c r="G58" s="1">
        <v>43567</v>
      </c>
      <c r="H58">
        <v>14</v>
      </c>
      <c r="I58" s="28">
        <v>2</v>
      </c>
      <c r="J58" t="s">
        <v>52</v>
      </c>
      <c r="K58" t="s">
        <v>70</v>
      </c>
      <c r="L58" t="s">
        <v>54</v>
      </c>
      <c r="M58" t="s">
        <v>71</v>
      </c>
      <c r="N58" t="s">
        <v>55</v>
      </c>
      <c r="O58">
        <v>1</v>
      </c>
      <c r="P58" t="s">
        <v>29</v>
      </c>
      <c r="Q58" t="s">
        <v>56</v>
      </c>
      <c r="R58" t="s">
        <v>45</v>
      </c>
      <c r="S58">
        <v>4383534</v>
      </c>
      <c r="V58" t="s">
        <v>57</v>
      </c>
      <c r="X58" t="s">
        <v>116</v>
      </c>
      <c r="Y58" t="s">
        <v>118</v>
      </c>
      <c r="Z58">
        <v>1</v>
      </c>
      <c r="AA58">
        <v>0</v>
      </c>
      <c r="AB58" t="str">
        <f>CONCATENATE(Tableau2[[#This Row],[Lot]],"_",Tableau2[[#This Row],[Weeks]])</f>
        <v>temoin_2</v>
      </c>
    </row>
    <row r="59" spans="1:28" x14ac:dyDescent="0.3">
      <c r="A59" t="s">
        <v>21</v>
      </c>
      <c r="B59" t="s">
        <v>22</v>
      </c>
      <c r="C59" t="s">
        <v>23</v>
      </c>
      <c r="D59" t="s">
        <v>51</v>
      </c>
      <c r="E59">
        <v>199746</v>
      </c>
      <c r="F59" s="27">
        <v>43553.136805555558</v>
      </c>
      <c r="G59" s="1">
        <v>43567</v>
      </c>
      <c r="H59">
        <v>14</v>
      </c>
      <c r="I59" s="28">
        <v>2</v>
      </c>
      <c r="J59" t="s">
        <v>58</v>
      </c>
      <c r="K59" t="s">
        <v>72</v>
      </c>
      <c r="L59" t="s">
        <v>73</v>
      </c>
      <c r="M59" t="s">
        <v>74</v>
      </c>
      <c r="N59" t="s">
        <v>28</v>
      </c>
      <c r="O59">
        <v>2</v>
      </c>
      <c r="P59" t="s">
        <v>29</v>
      </c>
      <c r="Q59" t="s">
        <v>56</v>
      </c>
      <c r="R59" t="s">
        <v>45</v>
      </c>
      <c r="S59">
        <v>999999</v>
      </c>
      <c r="V59" t="s">
        <v>57</v>
      </c>
      <c r="X59" t="s">
        <v>116</v>
      </c>
      <c r="Y59" t="s">
        <v>118</v>
      </c>
      <c r="Z59">
        <v>1</v>
      </c>
      <c r="AA59">
        <v>0</v>
      </c>
      <c r="AB59" t="str">
        <f>CONCATENATE(Tableau2[[#This Row],[Lot]],"_",Tableau2[[#This Row],[Weeks]])</f>
        <v>temoin_2</v>
      </c>
    </row>
    <row r="60" spans="1:28" x14ac:dyDescent="0.3">
      <c r="A60" t="s">
        <v>21</v>
      </c>
      <c r="B60" t="s">
        <v>22</v>
      </c>
      <c r="C60" t="s">
        <v>23</v>
      </c>
      <c r="D60" t="s">
        <v>51</v>
      </c>
      <c r="E60">
        <v>199774</v>
      </c>
      <c r="F60" s="27">
        <v>43581.875</v>
      </c>
      <c r="G60" s="1">
        <v>43595</v>
      </c>
      <c r="H60">
        <v>14</v>
      </c>
      <c r="I60" s="28">
        <v>2</v>
      </c>
      <c r="J60" t="s">
        <v>52</v>
      </c>
      <c r="K60" t="s">
        <v>70</v>
      </c>
      <c r="L60" t="s">
        <v>54</v>
      </c>
      <c r="M60" t="s">
        <v>71</v>
      </c>
      <c r="N60" t="s">
        <v>55</v>
      </c>
      <c r="O60">
        <v>1</v>
      </c>
      <c r="P60" t="s">
        <v>29</v>
      </c>
      <c r="Q60" t="s">
        <v>56</v>
      </c>
      <c r="R60" t="s">
        <v>31</v>
      </c>
      <c r="S60">
        <v>4383534</v>
      </c>
      <c r="V60" t="s">
        <v>57</v>
      </c>
      <c r="X60" t="s">
        <v>116</v>
      </c>
      <c r="Y60" t="s">
        <v>118</v>
      </c>
      <c r="Z60">
        <v>1</v>
      </c>
      <c r="AA60">
        <v>0</v>
      </c>
      <c r="AB60" t="str">
        <f>CONCATENATE(Tableau2[[#This Row],[Lot]],"_",Tableau2[[#This Row],[Weeks]])</f>
        <v>temoin_2</v>
      </c>
    </row>
    <row r="61" spans="1:28" x14ac:dyDescent="0.3">
      <c r="A61" t="s">
        <v>21</v>
      </c>
      <c r="B61" t="s">
        <v>22</v>
      </c>
      <c r="C61" t="s">
        <v>23</v>
      </c>
      <c r="D61" t="s">
        <v>51</v>
      </c>
      <c r="E61">
        <v>199774</v>
      </c>
      <c r="F61" s="27">
        <v>43581.875</v>
      </c>
      <c r="G61" s="1">
        <v>43595</v>
      </c>
      <c r="H61">
        <v>14</v>
      </c>
      <c r="I61" s="28">
        <v>2</v>
      </c>
      <c r="J61" t="s">
        <v>58</v>
      </c>
      <c r="K61" t="s">
        <v>87</v>
      </c>
      <c r="L61" t="s">
        <v>60</v>
      </c>
      <c r="M61" s="2" t="s">
        <v>88</v>
      </c>
      <c r="N61" t="s">
        <v>28</v>
      </c>
      <c r="O61">
        <v>2</v>
      </c>
      <c r="P61" t="s">
        <v>29</v>
      </c>
      <c r="Q61" t="s">
        <v>56</v>
      </c>
      <c r="R61" t="s">
        <v>45</v>
      </c>
      <c r="V61" t="s">
        <v>57</v>
      </c>
      <c r="X61" t="s">
        <v>116</v>
      </c>
      <c r="Y61" t="s">
        <v>118</v>
      </c>
      <c r="Z61">
        <v>1</v>
      </c>
      <c r="AA61">
        <v>0</v>
      </c>
      <c r="AB61" t="str">
        <f>CONCATENATE(Tableau2[[#This Row],[Lot]],"_",Tableau2[[#This Row],[Weeks]])</f>
        <v>temoin_2</v>
      </c>
    </row>
    <row r="62" spans="1:28" x14ac:dyDescent="0.3">
      <c r="A62" t="s">
        <v>21</v>
      </c>
      <c r="B62" t="s">
        <v>22</v>
      </c>
      <c r="C62" t="s">
        <v>23</v>
      </c>
      <c r="D62" t="s">
        <v>51</v>
      </c>
      <c r="E62">
        <v>199745</v>
      </c>
      <c r="F62" s="27">
        <v>43548.083333333336</v>
      </c>
      <c r="G62" s="1">
        <v>43567</v>
      </c>
      <c r="H62">
        <v>19</v>
      </c>
      <c r="I62" s="28">
        <v>3</v>
      </c>
      <c r="J62" t="s">
        <v>58</v>
      </c>
      <c r="K62" t="s">
        <v>72</v>
      </c>
      <c r="L62" t="s">
        <v>73</v>
      </c>
      <c r="M62" t="s">
        <v>74</v>
      </c>
      <c r="N62" t="s">
        <v>28</v>
      </c>
      <c r="O62">
        <v>2</v>
      </c>
      <c r="P62" t="s">
        <v>29</v>
      </c>
      <c r="Q62" t="s">
        <v>56</v>
      </c>
      <c r="R62" t="s">
        <v>45</v>
      </c>
      <c r="S62">
        <v>999999</v>
      </c>
      <c r="V62" t="s">
        <v>57</v>
      </c>
      <c r="X62" t="s">
        <v>116</v>
      </c>
      <c r="Y62" t="s">
        <v>118</v>
      </c>
      <c r="Z62">
        <v>1</v>
      </c>
      <c r="AA62">
        <v>0</v>
      </c>
      <c r="AB62" t="str">
        <f>CONCATENATE(Tableau2[[#This Row],[Lot]],"_",Tableau2[[#This Row],[Weeks]])</f>
        <v>temoin_3</v>
      </c>
    </row>
    <row r="63" spans="1:28" x14ac:dyDescent="0.3">
      <c r="A63" t="s">
        <v>21</v>
      </c>
      <c r="B63" t="s">
        <v>22</v>
      </c>
      <c r="C63" t="s">
        <v>23</v>
      </c>
      <c r="D63" t="s">
        <v>51</v>
      </c>
      <c r="E63">
        <v>199745</v>
      </c>
      <c r="F63" s="27">
        <v>43548.083333333336</v>
      </c>
      <c r="G63" s="1">
        <v>43567</v>
      </c>
      <c r="H63">
        <v>19</v>
      </c>
      <c r="I63" s="28">
        <v>3</v>
      </c>
      <c r="J63" t="s">
        <v>52</v>
      </c>
      <c r="K63" t="s">
        <v>70</v>
      </c>
      <c r="L63" t="s">
        <v>54</v>
      </c>
      <c r="M63" t="s">
        <v>71</v>
      </c>
      <c r="N63" t="s">
        <v>55</v>
      </c>
      <c r="O63">
        <v>1</v>
      </c>
      <c r="P63" t="s">
        <v>29</v>
      </c>
      <c r="Q63" t="s">
        <v>56</v>
      </c>
      <c r="R63" t="s">
        <v>45</v>
      </c>
      <c r="S63">
        <v>4383534</v>
      </c>
      <c r="V63" t="s">
        <v>57</v>
      </c>
      <c r="X63" t="s">
        <v>116</v>
      </c>
      <c r="Y63" t="s">
        <v>118</v>
      </c>
      <c r="Z63">
        <v>1</v>
      </c>
      <c r="AA63">
        <v>0</v>
      </c>
      <c r="AB63" t="str">
        <f>CONCATENATE(Tableau2[[#This Row],[Lot]],"_",Tableau2[[#This Row],[Weeks]])</f>
        <v>temoin_3</v>
      </c>
    </row>
    <row r="64" spans="1:28" x14ac:dyDescent="0.3">
      <c r="A64" t="s">
        <v>21</v>
      </c>
      <c r="B64" t="s">
        <v>22</v>
      </c>
      <c r="C64" t="s">
        <v>23</v>
      </c>
      <c r="D64" t="s">
        <v>51</v>
      </c>
      <c r="E64">
        <v>199751</v>
      </c>
      <c r="F64" s="27">
        <v>43561.5</v>
      </c>
      <c r="G64" s="1">
        <v>43595</v>
      </c>
      <c r="H64">
        <v>34</v>
      </c>
      <c r="I64" s="28">
        <v>5</v>
      </c>
      <c r="J64" t="s">
        <v>52</v>
      </c>
      <c r="K64" t="s">
        <v>70</v>
      </c>
      <c r="L64" t="s">
        <v>54</v>
      </c>
      <c r="M64" t="s">
        <v>71</v>
      </c>
      <c r="N64" t="s">
        <v>55</v>
      </c>
      <c r="O64">
        <v>1</v>
      </c>
      <c r="P64" t="s">
        <v>29</v>
      </c>
      <c r="Q64" t="s">
        <v>56</v>
      </c>
      <c r="R64" t="s">
        <v>31</v>
      </c>
      <c r="S64">
        <v>4383534</v>
      </c>
      <c r="V64" t="s">
        <v>46</v>
      </c>
      <c r="X64" t="s">
        <v>116</v>
      </c>
      <c r="Y64" t="s">
        <v>118</v>
      </c>
      <c r="Z64">
        <v>1</v>
      </c>
      <c r="AA64">
        <v>0</v>
      </c>
      <c r="AB64" t="str">
        <f>CONCATENATE(Tableau2[[#This Row],[Lot]],"_",Tableau2[[#This Row],[Weeks]])</f>
        <v>temoin_5</v>
      </c>
    </row>
    <row r="65" spans="1:28" x14ac:dyDescent="0.3">
      <c r="A65" t="s">
        <v>21</v>
      </c>
      <c r="B65" t="s">
        <v>22</v>
      </c>
      <c r="C65" t="s">
        <v>23</v>
      </c>
      <c r="D65" t="s">
        <v>51</v>
      </c>
      <c r="E65">
        <v>199751</v>
      </c>
      <c r="F65" s="27">
        <v>43561.5</v>
      </c>
      <c r="G65" s="1">
        <v>43595</v>
      </c>
      <c r="H65">
        <v>34</v>
      </c>
      <c r="I65" s="28">
        <v>5</v>
      </c>
      <c r="J65" t="s">
        <v>58</v>
      </c>
      <c r="K65" t="s">
        <v>87</v>
      </c>
      <c r="L65" t="s">
        <v>60</v>
      </c>
      <c r="M65" s="2" t="s">
        <v>88</v>
      </c>
      <c r="N65" t="s">
        <v>28</v>
      </c>
      <c r="O65">
        <v>2</v>
      </c>
      <c r="P65" t="s">
        <v>29</v>
      </c>
      <c r="Q65" t="s">
        <v>56</v>
      </c>
      <c r="R65" t="s">
        <v>45</v>
      </c>
      <c r="V65" t="s">
        <v>46</v>
      </c>
      <c r="X65" t="s">
        <v>116</v>
      </c>
      <c r="Y65" t="s">
        <v>118</v>
      </c>
      <c r="Z65">
        <v>1</v>
      </c>
      <c r="AA65">
        <v>0</v>
      </c>
      <c r="AB65" t="str">
        <f>CONCATENATE(Tableau2[[#This Row],[Lot]],"_",Tableau2[[#This Row],[Weeks]])</f>
        <v>temoin_5</v>
      </c>
    </row>
    <row r="66" spans="1:28" x14ac:dyDescent="0.3">
      <c r="A66" t="s">
        <v>21</v>
      </c>
      <c r="B66" t="s">
        <v>22</v>
      </c>
      <c r="C66" t="s">
        <v>23</v>
      </c>
      <c r="D66" t="s">
        <v>51</v>
      </c>
      <c r="E66">
        <v>199721</v>
      </c>
      <c r="F66" s="27">
        <v>43508.416666666664</v>
      </c>
      <c r="G66" s="1">
        <v>43542</v>
      </c>
      <c r="H66">
        <v>34</v>
      </c>
      <c r="I66" s="28">
        <v>5</v>
      </c>
      <c r="J66" t="s">
        <v>52</v>
      </c>
      <c r="K66" t="s">
        <v>53</v>
      </c>
      <c r="L66" t="s">
        <v>54</v>
      </c>
      <c r="M66" s="2">
        <v>1.6999999999999999E+182</v>
      </c>
      <c r="N66" t="s">
        <v>55</v>
      </c>
      <c r="O66">
        <v>1</v>
      </c>
      <c r="P66" t="s">
        <v>29</v>
      </c>
      <c r="Q66" t="s">
        <v>56</v>
      </c>
      <c r="R66" t="s">
        <v>31</v>
      </c>
      <c r="S66">
        <v>4382453</v>
      </c>
      <c r="V66" t="s">
        <v>57</v>
      </c>
      <c r="X66" t="s">
        <v>116</v>
      </c>
      <c r="Y66" t="s">
        <v>118</v>
      </c>
      <c r="Z66">
        <v>1</v>
      </c>
      <c r="AA66">
        <v>0</v>
      </c>
      <c r="AB66" t="str">
        <f>CONCATENATE(Tableau2[[#This Row],[Lot]],"_",Tableau2[[#This Row],[Weeks]])</f>
        <v>temoin_5</v>
      </c>
    </row>
    <row r="67" spans="1:28" x14ac:dyDescent="0.3">
      <c r="A67" t="s">
        <v>21</v>
      </c>
      <c r="B67" t="s">
        <v>22</v>
      </c>
      <c r="C67" t="s">
        <v>23</v>
      </c>
      <c r="D67" t="s">
        <v>51</v>
      </c>
      <c r="E67">
        <v>199721</v>
      </c>
      <c r="F67" s="27">
        <v>43508.416666666664</v>
      </c>
      <c r="G67" s="1">
        <v>43542</v>
      </c>
      <c r="H67">
        <v>34</v>
      </c>
      <c r="I67" s="28">
        <v>5</v>
      </c>
      <c r="J67" t="s">
        <v>58</v>
      </c>
      <c r="K67" t="s">
        <v>59</v>
      </c>
      <c r="L67" t="s">
        <v>60</v>
      </c>
      <c r="M67" s="2" t="s">
        <v>61</v>
      </c>
      <c r="N67" t="s">
        <v>55</v>
      </c>
      <c r="O67">
        <v>1</v>
      </c>
      <c r="P67" t="s">
        <v>29</v>
      </c>
      <c r="Q67" t="s">
        <v>56</v>
      </c>
      <c r="R67" t="s">
        <v>31</v>
      </c>
      <c r="V67" t="s">
        <v>57</v>
      </c>
      <c r="X67" t="s">
        <v>116</v>
      </c>
      <c r="Y67" t="s">
        <v>118</v>
      </c>
      <c r="Z67">
        <v>1</v>
      </c>
      <c r="AA67">
        <v>0</v>
      </c>
      <c r="AB67" t="str">
        <f>CONCATENATE(Tableau2[[#This Row],[Lot]],"_",Tableau2[[#This Row],[Weeks]])</f>
        <v>temoin_5</v>
      </c>
    </row>
    <row r="68" spans="1:28" x14ac:dyDescent="0.3">
      <c r="A68" t="s">
        <v>21</v>
      </c>
      <c r="B68" t="s">
        <v>22</v>
      </c>
      <c r="C68" t="s">
        <v>23</v>
      </c>
      <c r="D68" t="s">
        <v>51</v>
      </c>
      <c r="E68">
        <v>199749</v>
      </c>
      <c r="F68" s="27">
        <v>43557.650694444441</v>
      </c>
      <c r="G68" s="1">
        <v>43595</v>
      </c>
      <c r="H68">
        <v>38</v>
      </c>
      <c r="I68" s="28">
        <v>6</v>
      </c>
      <c r="J68" t="s">
        <v>52</v>
      </c>
      <c r="K68" t="s">
        <v>70</v>
      </c>
      <c r="L68" t="s">
        <v>54</v>
      </c>
      <c r="M68" t="s">
        <v>71</v>
      </c>
      <c r="N68" t="s">
        <v>55</v>
      </c>
      <c r="O68">
        <v>1</v>
      </c>
      <c r="P68" t="s">
        <v>29</v>
      </c>
      <c r="Q68" t="s">
        <v>56</v>
      </c>
      <c r="R68" t="s">
        <v>31</v>
      </c>
      <c r="S68">
        <v>4383534</v>
      </c>
      <c r="V68" t="s">
        <v>46</v>
      </c>
      <c r="X68" t="s">
        <v>116</v>
      </c>
      <c r="Y68" t="s">
        <v>118</v>
      </c>
      <c r="Z68">
        <v>1</v>
      </c>
      <c r="AA68">
        <v>0</v>
      </c>
      <c r="AB68" t="str">
        <f>CONCATENATE(Tableau2[[#This Row],[Lot]],"_",Tableau2[[#This Row],[Weeks]])</f>
        <v>temoin_6</v>
      </c>
    </row>
    <row r="69" spans="1:28" x14ac:dyDescent="0.3">
      <c r="A69" t="s">
        <v>21</v>
      </c>
      <c r="B69" t="s">
        <v>22</v>
      </c>
      <c r="C69" t="s">
        <v>23</v>
      </c>
      <c r="D69" t="s">
        <v>51</v>
      </c>
      <c r="E69">
        <v>199749</v>
      </c>
      <c r="F69" s="27">
        <v>43557.650694444441</v>
      </c>
      <c r="G69" s="1">
        <v>43595</v>
      </c>
      <c r="H69">
        <v>38</v>
      </c>
      <c r="I69" s="28">
        <v>6</v>
      </c>
      <c r="J69" t="s">
        <v>58</v>
      </c>
      <c r="K69" t="s">
        <v>87</v>
      </c>
      <c r="L69" t="s">
        <v>60</v>
      </c>
      <c r="M69" s="2" t="s">
        <v>88</v>
      </c>
      <c r="N69" t="s">
        <v>28</v>
      </c>
      <c r="O69">
        <v>2</v>
      </c>
      <c r="P69" t="s">
        <v>29</v>
      </c>
      <c r="Q69" t="s">
        <v>56</v>
      </c>
      <c r="R69" t="s">
        <v>45</v>
      </c>
      <c r="V69" t="s">
        <v>46</v>
      </c>
      <c r="X69" t="s">
        <v>116</v>
      </c>
      <c r="Y69" t="s">
        <v>118</v>
      </c>
      <c r="Z69">
        <v>1</v>
      </c>
      <c r="AA69">
        <v>0</v>
      </c>
      <c r="AB69" t="str">
        <f>CONCATENATE(Tableau2[[#This Row],[Lot]],"_",Tableau2[[#This Row],[Weeks]])</f>
        <v>temoin_6</v>
      </c>
    </row>
    <row r="70" spans="1:28" x14ac:dyDescent="0.3">
      <c r="A70" t="s">
        <v>21</v>
      </c>
      <c r="B70" t="s">
        <v>22</v>
      </c>
      <c r="C70" t="s">
        <v>23</v>
      </c>
      <c r="D70" t="s">
        <v>24</v>
      </c>
      <c r="E70">
        <v>199722</v>
      </c>
      <c r="F70" s="27">
        <v>43508.645833333336</v>
      </c>
      <c r="G70" s="1">
        <v>43517</v>
      </c>
      <c r="H70">
        <v>9</v>
      </c>
      <c r="I70" s="28">
        <v>2</v>
      </c>
      <c r="J70" t="s">
        <v>25</v>
      </c>
      <c r="K70" t="s">
        <v>34</v>
      </c>
      <c r="L70" t="s">
        <v>27</v>
      </c>
      <c r="M70">
        <v>310003</v>
      </c>
      <c r="N70" t="s">
        <v>28</v>
      </c>
      <c r="O70">
        <v>2</v>
      </c>
      <c r="P70" t="s">
        <v>29</v>
      </c>
      <c r="Q70" t="s">
        <v>30</v>
      </c>
      <c r="R70" t="s">
        <v>31</v>
      </c>
      <c r="S70">
        <v>4383534</v>
      </c>
      <c r="V70" t="s">
        <v>32</v>
      </c>
      <c r="W70" t="s">
        <v>35</v>
      </c>
      <c r="X70" t="s">
        <v>114</v>
      </c>
      <c r="Y70" t="s">
        <v>120</v>
      </c>
      <c r="Z70">
        <v>0</v>
      </c>
      <c r="AA70">
        <v>1</v>
      </c>
      <c r="AB70" t="str">
        <f>CONCATENATE(Tableau2[[#This Row],[Lot]],"_",Tableau2[[#This Row],[Weeks]])</f>
        <v>mere_2</v>
      </c>
    </row>
    <row r="71" spans="1:28" x14ac:dyDescent="0.3">
      <c r="A71" t="s">
        <v>21</v>
      </c>
      <c r="B71" t="s">
        <v>22</v>
      </c>
      <c r="C71" t="s">
        <v>23</v>
      </c>
      <c r="D71" t="s">
        <v>24</v>
      </c>
      <c r="E71">
        <v>199747</v>
      </c>
      <c r="F71" s="27">
        <v>43555.770833333336</v>
      </c>
      <c r="G71" s="1">
        <v>43565</v>
      </c>
      <c r="H71">
        <v>10</v>
      </c>
      <c r="I71" s="28">
        <v>2</v>
      </c>
      <c r="J71" t="s">
        <v>25</v>
      </c>
      <c r="K71" t="s">
        <v>66</v>
      </c>
      <c r="L71" t="s">
        <v>64</v>
      </c>
      <c r="M71">
        <v>310830</v>
      </c>
      <c r="N71" t="s">
        <v>28</v>
      </c>
      <c r="O71">
        <v>2</v>
      </c>
      <c r="P71" t="s">
        <v>29</v>
      </c>
      <c r="Q71" t="s">
        <v>30</v>
      </c>
      <c r="R71" t="s">
        <v>65</v>
      </c>
      <c r="S71">
        <v>4383534</v>
      </c>
      <c r="V71" t="s">
        <v>62</v>
      </c>
      <c r="X71" t="s">
        <v>114</v>
      </c>
      <c r="Y71" t="s">
        <v>120</v>
      </c>
      <c r="Z71">
        <v>0</v>
      </c>
      <c r="AA71">
        <v>1</v>
      </c>
      <c r="AB71" t="str">
        <f>CONCATENATE(Tableau2[[#This Row],[Lot]],"_",Tableau2[[#This Row],[Weeks]])</f>
        <v>mere_2</v>
      </c>
    </row>
    <row r="72" spans="1:28" x14ac:dyDescent="0.3">
      <c r="A72" t="s">
        <v>21</v>
      </c>
      <c r="B72" t="s">
        <v>22</v>
      </c>
      <c r="C72" t="s">
        <v>23</v>
      </c>
      <c r="D72" t="s">
        <v>24</v>
      </c>
      <c r="E72">
        <v>199727</v>
      </c>
      <c r="F72" s="27">
        <v>43523.229166666664</v>
      </c>
      <c r="G72" s="1">
        <v>43565</v>
      </c>
      <c r="H72">
        <v>42</v>
      </c>
      <c r="I72" s="28">
        <v>6</v>
      </c>
      <c r="J72" t="s">
        <v>25</v>
      </c>
      <c r="K72" t="s">
        <v>34</v>
      </c>
      <c r="L72" t="s">
        <v>27</v>
      </c>
      <c r="M72">
        <v>310003</v>
      </c>
      <c r="N72" t="s">
        <v>67</v>
      </c>
      <c r="O72">
        <v>1</v>
      </c>
      <c r="P72" t="s">
        <v>68</v>
      </c>
      <c r="Q72" t="s">
        <v>30</v>
      </c>
      <c r="R72" t="s">
        <v>65</v>
      </c>
      <c r="S72">
        <v>4383534</v>
      </c>
      <c r="V72" t="s">
        <v>62</v>
      </c>
      <c r="X72" t="s">
        <v>114</v>
      </c>
      <c r="Y72" t="s">
        <v>120</v>
      </c>
      <c r="Z72">
        <v>0</v>
      </c>
      <c r="AA72">
        <v>1</v>
      </c>
      <c r="AB72" t="str">
        <f>CONCATENATE(Tableau2[[#This Row],[Lot]],"_",Tableau2[[#This Row],[Weeks]])</f>
        <v>mere_6</v>
      </c>
    </row>
    <row r="73" spans="1:28" x14ac:dyDescent="0.3">
      <c r="A73" t="s">
        <v>21</v>
      </c>
      <c r="B73" t="s">
        <v>22</v>
      </c>
      <c r="C73" t="s">
        <v>23</v>
      </c>
      <c r="D73" t="s">
        <v>24</v>
      </c>
      <c r="E73">
        <v>199728</v>
      </c>
      <c r="F73" s="27">
        <v>43523.583333333336</v>
      </c>
      <c r="G73" s="1">
        <v>43565</v>
      </c>
      <c r="H73">
        <v>42</v>
      </c>
      <c r="I73" s="28">
        <v>6</v>
      </c>
      <c r="J73" t="s">
        <v>25</v>
      </c>
      <c r="K73" t="s">
        <v>34</v>
      </c>
      <c r="L73" t="s">
        <v>27</v>
      </c>
      <c r="M73">
        <v>310003</v>
      </c>
      <c r="N73" t="s">
        <v>67</v>
      </c>
      <c r="O73">
        <v>1</v>
      </c>
      <c r="P73" t="s">
        <v>68</v>
      </c>
      <c r="Q73" t="s">
        <v>30</v>
      </c>
      <c r="R73" t="s">
        <v>65</v>
      </c>
      <c r="S73">
        <v>4383534</v>
      </c>
      <c r="V73" t="s">
        <v>62</v>
      </c>
      <c r="X73" t="s">
        <v>114</v>
      </c>
      <c r="Y73" t="s">
        <v>120</v>
      </c>
      <c r="Z73">
        <v>0</v>
      </c>
      <c r="AA73">
        <v>1</v>
      </c>
      <c r="AB73" t="str">
        <f>CONCATENATE(Tableau2[[#This Row],[Lot]],"_",Tableau2[[#This Row],[Weeks]])</f>
        <v>mere_6</v>
      </c>
    </row>
    <row r="74" spans="1:28" x14ac:dyDescent="0.3">
      <c r="A74" t="s">
        <v>21</v>
      </c>
      <c r="B74" t="s">
        <v>22</v>
      </c>
      <c r="C74" t="s">
        <v>23</v>
      </c>
      <c r="D74" t="s">
        <v>24</v>
      </c>
      <c r="E74">
        <v>199725</v>
      </c>
      <c r="F74" s="27">
        <v>43518.5625</v>
      </c>
      <c r="G74" s="1">
        <v>43525</v>
      </c>
      <c r="H74">
        <v>7</v>
      </c>
      <c r="I74" s="28">
        <v>1</v>
      </c>
      <c r="J74" t="s">
        <v>25</v>
      </c>
      <c r="K74" t="s">
        <v>44</v>
      </c>
      <c r="L74" t="s">
        <v>27</v>
      </c>
      <c r="M74">
        <v>324479</v>
      </c>
      <c r="N74" t="s">
        <v>28</v>
      </c>
      <c r="O74">
        <v>2</v>
      </c>
      <c r="P74" t="s">
        <v>29</v>
      </c>
      <c r="Q74" t="s">
        <v>30</v>
      </c>
      <c r="R74" t="s">
        <v>45</v>
      </c>
      <c r="V74" t="s">
        <v>46</v>
      </c>
      <c r="X74" t="s">
        <v>115</v>
      </c>
      <c r="Y74" t="s">
        <v>120</v>
      </c>
      <c r="Z74">
        <v>0</v>
      </c>
      <c r="AA74">
        <v>1</v>
      </c>
      <c r="AB74" t="str">
        <f>CONCATENATE(Tableau2[[#This Row],[Lot]],"_",Tableau2[[#This Row],[Weeks]])</f>
        <v>panache_1</v>
      </c>
    </row>
    <row r="75" spans="1:28" x14ac:dyDescent="0.3">
      <c r="A75" t="s">
        <v>21</v>
      </c>
      <c r="B75" t="s">
        <v>22</v>
      </c>
      <c r="C75" t="s">
        <v>23</v>
      </c>
      <c r="D75" t="s">
        <v>24</v>
      </c>
      <c r="E75">
        <v>199750</v>
      </c>
      <c r="F75" s="27">
        <v>43558.6875</v>
      </c>
      <c r="G75" s="1">
        <v>43565</v>
      </c>
      <c r="H75">
        <v>7</v>
      </c>
      <c r="I75" s="28">
        <v>1</v>
      </c>
      <c r="J75" t="s">
        <v>25</v>
      </c>
      <c r="K75" t="s">
        <v>34</v>
      </c>
      <c r="L75" t="s">
        <v>27</v>
      </c>
      <c r="M75">
        <v>310003</v>
      </c>
      <c r="N75" t="s">
        <v>67</v>
      </c>
      <c r="O75">
        <v>1</v>
      </c>
      <c r="P75" t="s">
        <v>68</v>
      </c>
      <c r="Q75" t="s">
        <v>30</v>
      </c>
      <c r="R75" t="s">
        <v>65</v>
      </c>
      <c r="S75">
        <v>4383534</v>
      </c>
      <c r="V75" t="s">
        <v>49</v>
      </c>
      <c r="X75" t="s">
        <v>115</v>
      </c>
      <c r="Y75" t="s">
        <v>120</v>
      </c>
      <c r="Z75">
        <v>0</v>
      </c>
      <c r="AA75">
        <v>1</v>
      </c>
      <c r="AB75" t="str">
        <f>CONCATENATE(Tableau2[[#This Row],[Lot]],"_",Tableau2[[#This Row],[Weeks]])</f>
        <v>panache_1</v>
      </c>
    </row>
    <row r="76" spans="1:28" x14ac:dyDescent="0.3">
      <c r="A76" t="s">
        <v>21</v>
      </c>
      <c r="B76" t="s">
        <v>22</v>
      </c>
      <c r="C76" t="s">
        <v>23</v>
      </c>
      <c r="D76" t="s">
        <v>24</v>
      </c>
      <c r="E76">
        <v>199748</v>
      </c>
      <c r="F76" s="27">
        <v>43555.90625</v>
      </c>
      <c r="G76" s="1">
        <v>43565</v>
      </c>
      <c r="H76">
        <v>10</v>
      </c>
      <c r="I76" s="28">
        <v>2</v>
      </c>
      <c r="J76" t="s">
        <v>25</v>
      </c>
      <c r="K76" t="s">
        <v>66</v>
      </c>
      <c r="L76" t="s">
        <v>64</v>
      </c>
      <c r="M76">
        <v>310830</v>
      </c>
      <c r="N76" t="s">
        <v>28</v>
      </c>
      <c r="O76">
        <v>2</v>
      </c>
      <c r="P76" t="s">
        <v>29</v>
      </c>
      <c r="Q76" t="s">
        <v>30</v>
      </c>
      <c r="R76" t="s">
        <v>65</v>
      </c>
      <c r="S76">
        <v>4383534</v>
      </c>
      <c r="V76" t="s">
        <v>49</v>
      </c>
      <c r="X76" t="s">
        <v>115</v>
      </c>
      <c r="Y76" t="s">
        <v>120</v>
      </c>
      <c r="Z76">
        <v>0</v>
      </c>
      <c r="AA76">
        <v>1</v>
      </c>
      <c r="AB76" t="str">
        <f>CONCATENATE(Tableau2[[#This Row],[Lot]],"_",Tableau2[[#This Row],[Weeks]])</f>
        <v>panache_2</v>
      </c>
    </row>
    <row r="77" spans="1:28" x14ac:dyDescent="0.3">
      <c r="A77" t="s">
        <v>21</v>
      </c>
      <c r="B77" t="s">
        <v>22</v>
      </c>
      <c r="C77" t="s">
        <v>23</v>
      </c>
      <c r="D77" t="s">
        <v>24</v>
      </c>
      <c r="E77">
        <v>199744</v>
      </c>
      <c r="F77" s="27">
        <v>43545.541666666664</v>
      </c>
      <c r="G77" s="1">
        <v>43565</v>
      </c>
      <c r="H77">
        <v>20</v>
      </c>
      <c r="I77" s="28">
        <v>3</v>
      </c>
      <c r="J77" t="s">
        <v>25</v>
      </c>
      <c r="K77" t="s">
        <v>63</v>
      </c>
      <c r="L77" t="s">
        <v>64</v>
      </c>
      <c r="M77">
        <v>272032</v>
      </c>
      <c r="N77" t="s">
        <v>28</v>
      </c>
      <c r="O77">
        <v>2</v>
      </c>
      <c r="P77" t="s">
        <v>29</v>
      </c>
      <c r="Q77" t="s">
        <v>30</v>
      </c>
      <c r="R77" t="s">
        <v>65</v>
      </c>
      <c r="S77">
        <v>272032</v>
      </c>
      <c r="V77" t="s">
        <v>49</v>
      </c>
      <c r="X77" t="s">
        <v>115</v>
      </c>
      <c r="Y77" t="s">
        <v>120</v>
      </c>
      <c r="Z77">
        <v>0</v>
      </c>
      <c r="AA77">
        <v>1</v>
      </c>
      <c r="AB77" t="str">
        <f>CONCATENATE(Tableau2[[#This Row],[Lot]],"_",Tableau2[[#This Row],[Weeks]])</f>
        <v>panache_3</v>
      </c>
    </row>
    <row r="78" spans="1:28" x14ac:dyDescent="0.3">
      <c r="A78" t="s">
        <v>21</v>
      </c>
      <c r="B78" t="s">
        <v>22</v>
      </c>
      <c r="C78" t="s">
        <v>23</v>
      </c>
      <c r="D78" t="s">
        <v>24</v>
      </c>
      <c r="E78">
        <v>199740</v>
      </c>
      <c r="F78" s="27">
        <v>43539.1875</v>
      </c>
      <c r="G78" s="1">
        <v>43565</v>
      </c>
      <c r="H78">
        <v>26</v>
      </c>
      <c r="I78" s="28">
        <v>4</v>
      </c>
      <c r="J78" t="s">
        <v>25</v>
      </c>
      <c r="K78" t="s">
        <v>63</v>
      </c>
      <c r="L78" t="s">
        <v>64</v>
      </c>
      <c r="M78">
        <v>272032</v>
      </c>
      <c r="N78" t="s">
        <v>28</v>
      </c>
      <c r="O78">
        <v>2</v>
      </c>
      <c r="P78" t="s">
        <v>29</v>
      </c>
      <c r="Q78" t="s">
        <v>30</v>
      </c>
      <c r="R78" t="s">
        <v>65</v>
      </c>
      <c r="S78">
        <v>272032</v>
      </c>
      <c r="V78" t="s">
        <v>49</v>
      </c>
      <c r="X78" t="s">
        <v>115</v>
      </c>
      <c r="Y78" t="s">
        <v>120</v>
      </c>
      <c r="Z78">
        <v>0</v>
      </c>
      <c r="AA78">
        <v>1</v>
      </c>
      <c r="AB78" t="str">
        <f>CONCATENATE(Tableau2[[#This Row],[Lot]],"_",Tableau2[[#This Row],[Weeks]])</f>
        <v>panache_4</v>
      </c>
    </row>
    <row r="79" spans="1:28" x14ac:dyDescent="0.3">
      <c r="A79" t="s">
        <v>21</v>
      </c>
      <c r="B79" t="s">
        <v>22</v>
      </c>
      <c r="C79" t="s">
        <v>23</v>
      </c>
      <c r="D79" t="s">
        <v>24</v>
      </c>
      <c r="E79">
        <v>199763</v>
      </c>
      <c r="F79" s="27">
        <v>43573.625</v>
      </c>
      <c r="G79" s="1">
        <v>43601</v>
      </c>
      <c r="H79">
        <v>28</v>
      </c>
      <c r="I79" s="28">
        <v>4</v>
      </c>
      <c r="J79" t="s">
        <v>25</v>
      </c>
      <c r="K79" t="s">
        <v>101</v>
      </c>
      <c r="L79" t="s">
        <v>27</v>
      </c>
      <c r="M79">
        <v>317715</v>
      </c>
      <c r="N79" t="s">
        <v>28</v>
      </c>
      <c r="O79">
        <v>2</v>
      </c>
      <c r="P79" t="s">
        <v>29</v>
      </c>
      <c r="Q79" t="s">
        <v>30</v>
      </c>
      <c r="R79" t="s">
        <v>45</v>
      </c>
      <c r="V79" t="s">
        <v>57</v>
      </c>
      <c r="X79" t="s">
        <v>115</v>
      </c>
      <c r="Y79" t="s">
        <v>120</v>
      </c>
      <c r="Z79">
        <v>0</v>
      </c>
      <c r="AA79">
        <v>1</v>
      </c>
      <c r="AB79" t="str">
        <f>CONCATENATE(Tableau2[[#This Row],[Lot]],"_",Tableau2[[#This Row],[Weeks]])</f>
        <v>panache_4</v>
      </c>
    </row>
    <row r="80" spans="1:28" x14ac:dyDescent="0.3">
      <c r="A80" t="s">
        <v>21</v>
      </c>
      <c r="B80" t="s">
        <v>22</v>
      </c>
      <c r="C80" t="s">
        <v>23</v>
      </c>
      <c r="D80" t="s">
        <v>24</v>
      </c>
      <c r="E80">
        <v>199756</v>
      </c>
      <c r="F80" s="27">
        <v>43566.395833333336</v>
      </c>
      <c r="G80" s="1">
        <v>43601</v>
      </c>
      <c r="H80">
        <v>35</v>
      </c>
      <c r="I80" s="28">
        <v>5</v>
      </c>
      <c r="J80" t="s">
        <v>25</v>
      </c>
      <c r="K80" t="s">
        <v>44</v>
      </c>
      <c r="L80" t="s">
        <v>27</v>
      </c>
      <c r="M80">
        <v>324479</v>
      </c>
      <c r="N80" t="s">
        <v>28</v>
      </c>
      <c r="O80">
        <v>2</v>
      </c>
      <c r="P80" t="s">
        <v>29</v>
      </c>
      <c r="Q80" t="s">
        <v>30</v>
      </c>
      <c r="R80" t="s">
        <v>45</v>
      </c>
      <c r="V80" t="s">
        <v>57</v>
      </c>
      <c r="X80" t="s">
        <v>115</v>
      </c>
      <c r="Y80" t="s">
        <v>120</v>
      </c>
      <c r="Z80">
        <v>0</v>
      </c>
      <c r="AA80">
        <v>1</v>
      </c>
      <c r="AB80" t="str">
        <f>CONCATENATE(Tableau2[[#This Row],[Lot]],"_",Tableau2[[#This Row],[Weeks]])</f>
        <v>panache_5</v>
      </c>
    </row>
    <row r="81" spans="1:28" x14ac:dyDescent="0.3">
      <c r="A81" t="s">
        <v>21</v>
      </c>
      <c r="B81" t="s">
        <v>22</v>
      </c>
      <c r="C81" t="s">
        <v>23</v>
      </c>
      <c r="D81" t="s">
        <v>24</v>
      </c>
      <c r="E81">
        <v>199757</v>
      </c>
      <c r="F81" s="27">
        <v>43566.520833333336</v>
      </c>
      <c r="G81" s="1">
        <v>43601</v>
      </c>
      <c r="H81">
        <v>35</v>
      </c>
      <c r="I81" s="28">
        <v>5</v>
      </c>
      <c r="J81" t="s">
        <v>25</v>
      </c>
      <c r="K81" t="s">
        <v>101</v>
      </c>
      <c r="L81" t="s">
        <v>27</v>
      </c>
      <c r="M81">
        <v>317715</v>
      </c>
      <c r="N81" t="s">
        <v>28</v>
      </c>
      <c r="O81">
        <v>2</v>
      </c>
      <c r="P81" t="s">
        <v>29</v>
      </c>
      <c r="Q81" t="s">
        <v>30</v>
      </c>
      <c r="R81" t="s">
        <v>45</v>
      </c>
      <c r="V81" t="s">
        <v>57</v>
      </c>
      <c r="X81" t="s">
        <v>115</v>
      </c>
      <c r="Y81" t="s">
        <v>120</v>
      </c>
      <c r="Z81">
        <v>0</v>
      </c>
      <c r="AA81">
        <v>1</v>
      </c>
      <c r="AB81" t="str">
        <f>CONCATENATE(Tableau2[[#This Row],[Lot]],"_",Tableau2[[#This Row],[Weeks]])</f>
        <v>panache_5</v>
      </c>
    </row>
    <row r="82" spans="1:28" x14ac:dyDescent="0.3">
      <c r="A82" t="s">
        <v>21</v>
      </c>
      <c r="B82" t="s">
        <v>22</v>
      </c>
      <c r="C82" t="s">
        <v>23</v>
      </c>
      <c r="D82" t="s">
        <v>24</v>
      </c>
      <c r="E82">
        <v>199732</v>
      </c>
      <c r="F82" s="27">
        <v>43528.666666666664</v>
      </c>
      <c r="G82" s="1">
        <v>43565</v>
      </c>
      <c r="H82">
        <v>37</v>
      </c>
      <c r="I82" s="28">
        <v>6</v>
      </c>
      <c r="J82" t="s">
        <v>25</v>
      </c>
      <c r="K82" t="s">
        <v>69</v>
      </c>
      <c r="L82" t="s">
        <v>64</v>
      </c>
      <c r="M82">
        <v>310830</v>
      </c>
      <c r="N82" t="s">
        <v>28</v>
      </c>
      <c r="O82">
        <v>2</v>
      </c>
      <c r="P82" t="s">
        <v>29</v>
      </c>
      <c r="Q82" t="s">
        <v>30</v>
      </c>
      <c r="R82" t="s">
        <v>65</v>
      </c>
      <c r="S82">
        <v>4383534</v>
      </c>
      <c r="V82" t="s">
        <v>49</v>
      </c>
      <c r="X82" t="s">
        <v>115</v>
      </c>
      <c r="Y82" t="s">
        <v>120</v>
      </c>
      <c r="Z82">
        <v>0</v>
      </c>
      <c r="AA82">
        <v>1</v>
      </c>
      <c r="AB82" t="str">
        <f>CONCATENATE(Tableau2[[#This Row],[Lot]],"_",Tableau2[[#This Row],[Weeks]])</f>
        <v>panache_6</v>
      </c>
    </row>
    <row r="83" spans="1:28" x14ac:dyDescent="0.3">
      <c r="A83" t="s">
        <v>21</v>
      </c>
      <c r="B83" t="s">
        <v>22</v>
      </c>
      <c r="C83" t="s">
        <v>23</v>
      </c>
      <c r="D83" t="s">
        <v>24</v>
      </c>
      <c r="E83">
        <v>199725</v>
      </c>
      <c r="F83" s="27">
        <v>43518.5625</v>
      </c>
      <c r="G83" s="1">
        <v>43565</v>
      </c>
      <c r="H83">
        <v>47</v>
      </c>
      <c r="I83" s="28">
        <v>7</v>
      </c>
      <c r="J83" t="s">
        <v>25</v>
      </c>
      <c r="K83" t="s">
        <v>34</v>
      </c>
      <c r="L83" t="s">
        <v>27</v>
      </c>
      <c r="M83">
        <v>310003</v>
      </c>
      <c r="N83" t="s">
        <v>67</v>
      </c>
      <c r="O83">
        <v>1</v>
      </c>
      <c r="P83" t="s">
        <v>68</v>
      </c>
      <c r="Q83" t="s">
        <v>30</v>
      </c>
      <c r="R83" t="s">
        <v>65</v>
      </c>
      <c r="S83">
        <v>4383534</v>
      </c>
      <c r="V83" t="s">
        <v>49</v>
      </c>
      <c r="X83" t="s">
        <v>115</v>
      </c>
      <c r="Y83" t="s">
        <v>120</v>
      </c>
      <c r="Z83">
        <v>0</v>
      </c>
      <c r="AA83">
        <v>1</v>
      </c>
      <c r="AB83" t="str">
        <f>CONCATENATE(Tableau2[[#This Row],[Lot]],"_",Tableau2[[#This Row],[Weeks]])</f>
        <v>panache_7</v>
      </c>
    </row>
    <row r="84" spans="1:28" x14ac:dyDescent="0.3">
      <c r="A84" t="s">
        <v>21</v>
      </c>
      <c r="B84" t="s">
        <v>22</v>
      </c>
      <c r="C84" t="s">
        <v>23</v>
      </c>
      <c r="D84" t="s">
        <v>24</v>
      </c>
      <c r="E84">
        <v>199749</v>
      </c>
      <c r="F84" s="27">
        <v>43557.650694444441</v>
      </c>
      <c r="G84" s="1">
        <v>43565</v>
      </c>
      <c r="H84">
        <v>8</v>
      </c>
      <c r="I84" s="28">
        <v>1</v>
      </c>
      <c r="J84" t="s">
        <v>25</v>
      </c>
      <c r="K84" t="s">
        <v>66</v>
      </c>
      <c r="L84" t="s">
        <v>64</v>
      </c>
      <c r="M84">
        <v>310830</v>
      </c>
      <c r="N84" t="s">
        <v>28</v>
      </c>
      <c r="O84">
        <v>2</v>
      </c>
      <c r="P84" t="s">
        <v>29</v>
      </c>
      <c r="Q84" t="s">
        <v>30</v>
      </c>
      <c r="R84" t="s">
        <v>65</v>
      </c>
      <c r="S84">
        <v>4383534</v>
      </c>
      <c r="X84" t="s">
        <v>116</v>
      </c>
      <c r="Y84" t="s">
        <v>120</v>
      </c>
      <c r="Z84">
        <v>0</v>
      </c>
      <c r="AA84">
        <v>1</v>
      </c>
      <c r="AB84" t="str">
        <f>CONCATENATE(Tableau2[[#This Row],[Lot]],"_",Tableau2[[#This Row],[Weeks]])</f>
        <v>temoin_1</v>
      </c>
    </row>
    <row r="85" spans="1:28" x14ac:dyDescent="0.3">
      <c r="A85" t="s">
        <v>21</v>
      </c>
      <c r="B85" t="s">
        <v>22</v>
      </c>
      <c r="C85" t="s">
        <v>23</v>
      </c>
      <c r="D85" t="s">
        <v>24</v>
      </c>
      <c r="E85">
        <v>199721</v>
      </c>
      <c r="F85" s="27">
        <v>43508.416666666664</v>
      </c>
      <c r="G85" s="1">
        <v>43517</v>
      </c>
      <c r="H85">
        <v>9</v>
      </c>
      <c r="I85" s="28">
        <v>2</v>
      </c>
      <c r="J85" t="s">
        <v>25</v>
      </c>
      <c r="K85" t="s">
        <v>34</v>
      </c>
      <c r="L85" t="s">
        <v>27</v>
      </c>
      <c r="M85">
        <v>310003</v>
      </c>
      <c r="N85" t="s">
        <v>28</v>
      </c>
      <c r="O85">
        <v>2</v>
      </c>
      <c r="P85" t="s">
        <v>29</v>
      </c>
      <c r="Q85" t="s">
        <v>30</v>
      </c>
      <c r="R85" t="s">
        <v>31</v>
      </c>
      <c r="S85">
        <v>4383534</v>
      </c>
      <c r="V85" t="s">
        <v>32</v>
      </c>
      <c r="W85" t="s">
        <v>35</v>
      </c>
      <c r="X85" t="s">
        <v>116</v>
      </c>
      <c r="Y85" t="s">
        <v>120</v>
      </c>
      <c r="Z85">
        <v>0</v>
      </c>
      <c r="AA85">
        <v>1</v>
      </c>
      <c r="AB85" t="str">
        <f>CONCATENATE(Tableau2[[#This Row],[Lot]],"_",Tableau2[[#This Row],[Weeks]])</f>
        <v>temoin_2</v>
      </c>
    </row>
    <row r="86" spans="1:28" x14ac:dyDescent="0.3">
      <c r="A86" t="s">
        <v>21</v>
      </c>
      <c r="B86" t="s">
        <v>22</v>
      </c>
      <c r="C86" t="s">
        <v>23</v>
      </c>
      <c r="D86" t="s">
        <v>24</v>
      </c>
      <c r="E86">
        <v>199746</v>
      </c>
      <c r="F86" s="27">
        <v>43553.136805555558</v>
      </c>
      <c r="G86" s="1">
        <v>43565</v>
      </c>
      <c r="H86">
        <v>12</v>
      </c>
      <c r="I86" s="28">
        <v>2</v>
      </c>
      <c r="J86" t="s">
        <v>25</v>
      </c>
      <c r="K86" t="s">
        <v>66</v>
      </c>
      <c r="L86" t="s">
        <v>64</v>
      </c>
      <c r="M86">
        <v>310830</v>
      </c>
      <c r="N86" t="s">
        <v>28</v>
      </c>
      <c r="O86">
        <v>2</v>
      </c>
      <c r="P86" t="s">
        <v>29</v>
      </c>
      <c r="Q86" t="s">
        <v>30</v>
      </c>
      <c r="R86" t="s">
        <v>65</v>
      </c>
      <c r="S86">
        <v>4383534</v>
      </c>
      <c r="V86" t="s">
        <v>57</v>
      </c>
      <c r="X86" t="s">
        <v>116</v>
      </c>
      <c r="Y86" t="s">
        <v>120</v>
      </c>
      <c r="Z86">
        <v>0</v>
      </c>
      <c r="AA86">
        <v>1</v>
      </c>
      <c r="AB86" t="str">
        <f>CONCATENATE(Tableau2[[#This Row],[Lot]],"_",Tableau2[[#This Row],[Weeks]])</f>
        <v>temoin_2</v>
      </c>
    </row>
    <row r="87" spans="1:28" x14ac:dyDescent="0.3">
      <c r="A87" t="s">
        <v>21</v>
      </c>
      <c r="B87" t="s">
        <v>22</v>
      </c>
      <c r="C87" t="s">
        <v>23</v>
      </c>
      <c r="D87" t="s">
        <v>24</v>
      </c>
      <c r="E87">
        <v>199745</v>
      </c>
      <c r="F87" s="27">
        <v>43548.083333333336</v>
      </c>
      <c r="G87" s="1">
        <v>43565</v>
      </c>
      <c r="H87">
        <v>17</v>
      </c>
      <c r="I87" s="28">
        <v>3</v>
      </c>
      <c r="J87" t="s">
        <v>25</v>
      </c>
      <c r="K87" t="s">
        <v>66</v>
      </c>
      <c r="L87" t="s">
        <v>64</v>
      </c>
      <c r="M87">
        <v>310830</v>
      </c>
      <c r="N87" t="s">
        <v>28</v>
      </c>
      <c r="O87">
        <v>2</v>
      </c>
      <c r="P87" t="s">
        <v>29</v>
      </c>
      <c r="Q87" t="s">
        <v>30</v>
      </c>
      <c r="R87" t="s">
        <v>65</v>
      </c>
      <c r="S87">
        <v>4383534</v>
      </c>
      <c r="V87" t="s">
        <v>57</v>
      </c>
      <c r="X87" t="s">
        <v>116</v>
      </c>
      <c r="Y87" t="s">
        <v>120</v>
      </c>
      <c r="Z87">
        <v>0</v>
      </c>
      <c r="AA87">
        <v>1</v>
      </c>
      <c r="AB87" t="str">
        <f>CONCATENATE(Tableau2[[#This Row],[Lot]],"_",Tableau2[[#This Row],[Weeks]])</f>
        <v>temoin_3</v>
      </c>
    </row>
    <row r="88" spans="1:28" x14ac:dyDescent="0.3">
      <c r="A88" t="s">
        <v>21</v>
      </c>
      <c r="B88" t="s">
        <v>22</v>
      </c>
      <c r="C88" t="s">
        <v>23</v>
      </c>
      <c r="D88" t="s">
        <v>24</v>
      </c>
      <c r="E88">
        <v>199774</v>
      </c>
      <c r="F88" s="27">
        <v>43581.875</v>
      </c>
      <c r="G88" s="1">
        <v>43601</v>
      </c>
      <c r="H88">
        <v>20</v>
      </c>
      <c r="I88" s="28">
        <v>3</v>
      </c>
      <c r="J88" t="s">
        <v>25</v>
      </c>
      <c r="K88" t="s">
        <v>102</v>
      </c>
      <c r="L88" t="s">
        <v>27</v>
      </c>
      <c r="M88">
        <v>324479</v>
      </c>
      <c r="N88" t="s">
        <v>28</v>
      </c>
      <c r="O88">
        <v>2</v>
      </c>
      <c r="P88" t="s">
        <v>29</v>
      </c>
      <c r="Q88" t="s">
        <v>30</v>
      </c>
      <c r="R88" t="s">
        <v>45</v>
      </c>
      <c r="V88" t="s">
        <v>57</v>
      </c>
      <c r="X88" t="s">
        <v>116</v>
      </c>
      <c r="Y88" t="s">
        <v>120</v>
      </c>
      <c r="Z88">
        <v>0</v>
      </c>
      <c r="AA88">
        <v>1</v>
      </c>
      <c r="AB88" t="str">
        <f>CONCATENATE(Tableau2[[#This Row],[Lot]],"_",Tableau2[[#This Row],[Weeks]])</f>
        <v>temoin_3</v>
      </c>
    </row>
    <row r="89" spans="1:28" x14ac:dyDescent="0.3">
      <c r="A89" t="s">
        <v>21</v>
      </c>
      <c r="B89" t="s">
        <v>22</v>
      </c>
      <c r="C89" t="s">
        <v>23</v>
      </c>
      <c r="D89" t="s">
        <v>24</v>
      </c>
      <c r="E89">
        <v>199741</v>
      </c>
      <c r="F89" s="27">
        <v>43542.136805555558</v>
      </c>
      <c r="G89" s="1">
        <v>43565</v>
      </c>
      <c r="H89">
        <v>23</v>
      </c>
      <c r="I89" s="28">
        <v>4</v>
      </c>
      <c r="J89" t="s">
        <v>25</v>
      </c>
      <c r="K89" t="s">
        <v>63</v>
      </c>
      <c r="L89" t="s">
        <v>64</v>
      </c>
      <c r="M89">
        <v>272032</v>
      </c>
      <c r="N89" t="s">
        <v>28</v>
      </c>
      <c r="O89">
        <v>2</v>
      </c>
      <c r="P89" t="s">
        <v>29</v>
      </c>
      <c r="Q89" t="s">
        <v>30</v>
      </c>
      <c r="R89" t="s">
        <v>65</v>
      </c>
      <c r="S89">
        <v>272032</v>
      </c>
      <c r="V89" t="s">
        <v>57</v>
      </c>
      <c r="X89" t="s">
        <v>116</v>
      </c>
      <c r="Y89" t="s">
        <v>120</v>
      </c>
      <c r="Z89">
        <v>0</v>
      </c>
      <c r="AA89">
        <v>1</v>
      </c>
      <c r="AB89" t="str">
        <f>CONCATENATE(Tableau2[[#This Row],[Lot]],"_",Tableau2[[#This Row],[Weeks]])</f>
        <v>temoin_4</v>
      </c>
    </row>
    <row r="90" spans="1:28" x14ac:dyDescent="0.3">
      <c r="A90" t="s">
        <v>21</v>
      </c>
      <c r="B90" t="s">
        <v>22</v>
      </c>
      <c r="C90" t="s">
        <v>23</v>
      </c>
      <c r="D90" t="s">
        <v>24</v>
      </c>
      <c r="E90">
        <v>199751</v>
      </c>
      <c r="F90" s="27">
        <v>43561.5</v>
      </c>
      <c r="G90" s="1">
        <v>43601</v>
      </c>
      <c r="H90">
        <v>40</v>
      </c>
      <c r="I90" s="28">
        <v>6</v>
      </c>
      <c r="J90" t="s">
        <v>25</v>
      </c>
      <c r="K90" t="s">
        <v>44</v>
      </c>
      <c r="L90" t="s">
        <v>27</v>
      </c>
      <c r="M90">
        <v>324479</v>
      </c>
      <c r="N90" t="s">
        <v>28</v>
      </c>
      <c r="O90">
        <v>2</v>
      </c>
      <c r="P90" t="s">
        <v>29</v>
      </c>
      <c r="Q90" t="s">
        <v>30</v>
      </c>
      <c r="R90" t="s">
        <v>45</v>
      </c>
      <c r="V90" t="s">
        <v>57</v>
      </c>
      <c r="X90" t="s">
        <v>116</v>
      </c>
      <c r="Y90" t="s">
        <v>120</v>
      </c>
      <c r="Z90">
        <v>0</v>
      </c>
      <c r="AA90">
        <v>1</v>
      </c>
      <c r="AB90" t="str">
        <f>CONCATENATE(Tableau2[[#This Row],[Lot]],"_",Tableau2[[#This Row],[Weeks]])</f>
        <v>temoin_6</v>
      </c>
    </row>
    <row r="91" spans="1:28" x14ac:dyDescent="0.3">
      <c r="A91" t="s">
        <v>21</v>
      </c>
      <c r="B91" t="s">
        <v>22</v>
      </c>
      <c r="C91" t="s">
        <v>23</v>
      </c>
      <c r="D91" t="s">
        <v>24</v>
      </c>
      <c r="E91">
        <v>199722</v>
      </c>
      <c r="F91" s="27">
        <v>43508.645833333336</v>
      </c>
      <c r="G91" s="1">
        <v>43504</v>
      </c>
      <c r="H91">
        <v>-4</v>
      </c>
      <c r="I91" s="28"/>
      <c r="J91" t="s">
        <v>25</v>
      </c>
      <c r="K91" t="s">
        <v>26</v>
      </c>
      <c r="L91" t="s">
        <v>27</v>
      </c>
      <c r="M91">
        <v>310003</v>
      </c>
      <c r="N91" t="s">
        <v>28</v>
      </c>
      <c r="O91">
        <v>2</v>
      </c>
      <c r="P91" t="s">
        <v>29</v>
      </c>
      <c r="Q91" t="s">
        <v>30</v>
      </c>
      <c r="R91" t="s">
        <v>31</v>
      </c>
      <c r="S91">
        <v>4383534</v>
      </c>
      <c r="V91" t="s">
        <v>32</v>
      </c>
      <c r="W91" t="s">
        <v>33</v>
      </c>
    </row>
    <row r="92" spans="1:28" x14ac:dyDescent="0.3">
      <c r="A92" t="s">
        <v>21</v>
      </c>
      <c r="B92" t="s">
        <v>22</v>
      </c>
      <c r="C92" t="s">
        <v>23</v>
      </c>
      <c r="D92" t="s">
        <v>24</v>
      </c>
      <c r="E92">
        <v>199721</v>
      </c>
      <c r="F92" s="27">
        <v>43508.416666666664</v>
      </c>
      <c r="G92" s="1">
        <v>43504</v>
      </c>
      <c r="H92">
        <v>-4</v>
      </c>
      <c r="I92" s="28"/>
      <c r="J92" t="s">
        <v>25</v>
      </c>
      <c r="K92" t="s">
        <v>26</v>
      </c>
      <c r="L92" t="s">
        <v>27</v>
      </c>
      <c r="M92">
        <v>310003</v>
      </c>
      <c r="N92" t="s">
        <v>28</v>
      </c>
      <c r="O92">
        <v>2</v>
      </c>
      <c r="P92" t="s">
        <v>29</v>
      </c>
      <c r="Q92" t="s">
        <v>30</v>
      </c>
      <c r="R92" t="s">
        <v>31</v>
      </c>
      <c r="S92">
        <v>4383534</v>
      </c>
      <c r="V92" t="s">
        <v>32</v>
      </c>
      <c r="W92" t="s">
        <v>33</v>
      </c>
    </row>
  </sheetData>
  <sortState xmlns:xlrd2="http://schemas.microsoft.com/office/spreadsheetml/2017/richdata2" ref="A2:X92">
    <sortCondition ref="E2:E92"/>
  </sortState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opLeftCell="F1" workbookViewId="0">
      <selection activeCell="M17" sqref="M17"/>
    </sheetView>
  </sheetViews>
  <sheetFormatPr baseColWidth="10" defaultColWidth="15.777343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199721</v>
      </c>
      <c r="F2" s="1">
        <v>43504</v>
      </c>
      <c r="G2">
        <v>-4</v>
      </c>
      <c r="H2" t="s">
        <v>25</v>
      </c>
      <c r="I2" t="s">
        <v>26</v>
      </c>
      <c r="J2" t="s">
        <v>27</v>
      </c>
      <c r="K2">
        <v>310003</v>
      </c>
      <c r="L2" t="s">
        <v>28</v>
      </c>
      <c r="M2">
        <v>2</v>
      </c>
      <c r="N2" t="s">
        <v>29</v>
      </c>
      <c r="O2" t="s">
        <v>30</v>
      </c>
      <c r="P2" t="s">
        <v>31</v>
      </c>
      <c r="Q2">
        <v>4383534</v>
      </c>
      <c r="T2" t="s">
        <v>32</v>
      </c>
      <c r="U2" t="s">
        <v>33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>
        <v>199722</v>
      </c>
      <c r="F3" s="1">
        <v>43504</v>
      </c>
      <c r="G3">
        <v>-4</v>
      </c>
      <c r="H3" t="s">
        <v>25</v>
      </c>
      <c r="I3" t="s">
        <v>26</v>
      </c>
      <c r="J3" t="s">
        <v>27</v>
      </c>
      <c r="K3">
        <v>310003</v>
      </c>
      <c r="L3" t="s">
        <v>28</v>
      </c>
      <c r="M3">
        <v>2</v>
      </c>
      <c r="N3" t="s">
        <v>29</v>
      </c>
      <c r="O3" t="s">
        <v>30</v>
      </c>
      <c r="P3" t="s">
        <v>31</v>
      </c>
      <c r="Q3">
        <v>4383534</v>
      </c>
      <c r="T3" t="s">
        <v>32</v>
      </c>
      <c r="U3" t="s">
        <v>33</v>
      </c>
    </row>
    <row r="4" spans="1:21" x14ac:dyDescent="0.3">
      <c r="A4" t="s">
        <v>21</v>
      </c>
      <c r="B4" t="s">
        <v>22</v>
      </c>
      <c r="C4" t="s">
        <v>23</v>
      </c>
      <c r="D4" t="s">
        <v>24</v>
      </c>
      <c r="E4">
        <v>199722</v>
      </c>
      <c r="F4" s="1">
        <v>43517</v>
      </c>
      <c r="G4">
        <v>9</v>
      </c>
      <c r="H4" t="s">
        <v>25</v>
      </c>
      <c r="I4" t="s">
        <v>34</v>
      </c>
      <c r="J4" t="s">
        <v>27</v>
      </c>
      <c r="K4">
        <v>310003</v>
      </c>
      <c r="L4" t="s">
        <v>28</v>
      </c>
      <c r="M4">
        <v>2</v>
      </c>
      <c r="N4" t="s">
        <v>29</v>
      </c>
      <c r="O4" t="s">
        <v>30</v>
      </c>
      <c r="P4" t="s">
        <v>31</v>
      </c>
      <c r="Q4">
        <v>4383534</v>
      </c>
      <c r="T4" t="s">
        <v>32</v>
      </c>
      <c r="U4" t="s">
        <v>35</v>
      </c>
    </row>
    <row r="5" spans="1:21" x14ac:dyDescent="0.3">
      <c r="A5" t="s">
        <v>21</v>
      </c>
      <c r="B5" t="s">
        <v>22</v>
      </c>
      <c r="C5" t="s">
        <v>23</v>
      </c>
      <c r="D5" t="s">
        <v>24</v>
      </c>
      <c r="E5">
        <v>199721</v>
      </c>
      <c r="F5" s="1">
        <v>43517</v>
      </c>
      <c r="G5">
        <v>9</v>
      </c>
      <c r="H5" t="s">
        <v>25</v>
      </c>
      <c r="I5" t="s">
        <v>34</v>
      </c>
      <c r="J5" t="s">
        <v>27</v>
      </c>
      <c r="K5">
        <v>310003</v>
      </c>
      <c r="L5" t="s">
        <v>28</v>
      </c>
      <c r="M5">
        <v>2</v>
      </c>
      <c r="N5" t="s">
        <v>29</v>
      </c>
      <c r="O5" t="s">
        <v>30</v>
      </c>
      <c r="P5" t="s">
        <v>31</v>
      </c>
      <c r="Q5">
        <v>4383534</v>
      </c>
      <c r="T5" t="s">
        <v>32</v>
      </c>
      <c r="U5" t="s">
        <v>35</v>
      </c>
    </row>
    <row r="6" spans="1:21" x14ac:dyDescent="0.3">
      <c r="A6" t="s">
        <v>21</v>
      </c>
      <c r="B6" t="s">
        <v>22</v>
      </c>
      <c r="C6" t="s">
        <v>23</v>
      </c>
      <c r="D6" t="s">
        <v>36</v>
      </c>
      <c r="E6">
        <v>199721</v>
      </c>
      <c r="F6" s="1">
        <v>43517</v>
      </c>
      <c r="G6">
        <v>9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>
        <v>1</v>
      </c>
      <c r="N6" t="s">
        <v>42</v>
      </c>
      <c r="O6" t="s">
        <v>43</v>
      </c>
      <c r="P6" t="s">
        <v>31</v>
      </c>
      <c r="Q6">
        <v>4382453</v>
      </c>
      <c r="T6" t="s">
        <v>32</v>
      </c>
    </row>
    <row r="7" spans="1:21" x14ac:dyDescent="0.3">
      <c r="A7" t="s">
        <v>21</v>
      </c>
      <c r="B7" t="s">
        <v>22</v>
      </c>
      <c r="C7" t="s">
        <v>23</v>
      </c>
      <c r="D7" t="s">
        <v>24</v>
      </c>
      <c r="E7">
        <v>199725</v>
      </c>
      <c r="F7" s="1">
        <v>43525</v>
      </c>
      <c r="G7">
        <v>7</v>
      </c>
      <c r="H7" t="s">
        <v>25</v>
      </c>
      <c r="I7" t="s">
        <v>44</v>
      </c>
      <c r="J7" t="s">
        <v>27</v>
      </c>
      <c r="K7">
        <v>324479</v>
      </c>
      <c r="L7" t="s">
        <v>28</v>
      </c>
      <c r="M7">
        <v>2</v>
      </c>
      <c r="N7" t="s">
        <v>29</v>
      </c>
      <c r="O7" t="s">
        <v>30</v>
      </c>
      <c r="P7" t="s">
        <v>45</v>
      </c>
      <c r="T7" t="s">
        <v>46</v>
      </c>
    </row>
    <row r="8" spans="1:21" x14ac:dyDescent="0.3">
      <c r="A8" t="s">
        <v>21</v>
      </c>
      <c r="B8" t="s">
        <v>22</v>
      </c>
      <c r="C8" t="s">
        <v>23</v>
      </c>
      <c r="D8" t="s">
        <v>36</v>
      </c>
      <c r="E8">
        <v>199725</v>
      </c>
      <c r="F8" s="1">
        <v>43527</v>
      </c>
      <c r="G8">
        <v>9</v>
      </c>
      <c r="H8" t="s">
        <v>37</v>
      </c>
      <c r="I8" t="s">
        <v>47</v>
      </c>
      <c r="J8" t="s">
        <v>39</v>
      </c>
      <c r="K8" t="s">
        <v>48</v>
      </c>
      <c r="L8" t="s">
        <v>41</v>
      </c>
      <c r="M8">
        <v>1</v>
      </c>
      <c r="N8" t="s">
        <v>42</v>
      </c>
      <c r="O8" t="s">
        <v>43</v>
      </c>
      <c r="P8" t="s">
        <v>45</v>
      </c>
      <c r="T8" t="s">
        <v>49</v>
      </c>
    </row>
    <row r="9" spans="1:21" x14ac:dyDescent="0.3">
      <c r="A9" t="s">
        <v>21</v>
      </c>
      <c r="B9" t="s">
        <v>22</v>
      </c>
      <c r="C9" t="s">
        <v>23</v>
      </c>
      <c r="D9" t="s">
        <v>36</v>
      </c>
      <c r="E9">
        <v>199727</v>
      </c>
      <c r="F9" s="1">
        <v>43527</v>
      </c>
      <c r="G9">
        <v>4</v>
      </c>
      <c r="H9" t="s">
        <v>37</v>
      </c>
      <c r="I9" t="s">
        <v>47</v>
      </c>
      <c r="J9" t="s">
        <v>39</v>
      </c>
      <c r="K9" t="s">
        <v>48</v>
      </c>
      <c r="L9" t="s">
        <v>41</v>
      </c>
      <c r="M9">
        <v>1</v>
      </c>
      <c r="N9" t="s">
        <v>42</v>
      </c>
      <c r="O9" t="s">
        <v>43</v>
      </c>
      <c r="P9" t="s">
        <v>45</v>
      </c>
      <c r="T9" t="s">
        <v>32</v>
      </c>
    </row>
    <row r="10" spans="1:21" x14ac:dyDescent="0.3">
      <c r="A10" t="s">
        <v>21</v>
      </c>
      <c r="B10" t="s">
        <v>22</v>
      </c>
      <c r="C10" t="s">
        <v>23</v>
      </c>
      <c r="D10" t="s">
        <v>50</v>
      </c>
      <c r="E10">
        <v>199732</v>
      </c>
      <c r="F10" s="1">
        <v>43535</v>
      </c>
      <c r="G10">
        <v>7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>
        <v>1</v>
      </c>
      <c r="N10" t="s">
        <v>42</v>
      </c>
      <c r="O10" t="s">
        <v>43</v>
      </c>
      <c r="P10" t="s">
        <v>31</v>
      </c>
      <c r="Q10">
        <v>4382453</v>
      </c>
      <c r="T10" t="s">
        <v>49</v>
      </c>
    </row>
    <row r="11" spans="1:21" x14ac:dyDescent="0.3">
      <c r="A11" t="s">
        <v>21</v>
      </c>
      <c r="B11" t="s">
        <v>22</v>
      </c>
      <c r="C11" t="s">
        <v>23</v>
      </c>
      <c r="D11" t="s">
        <v>50</v>
      </c>
      <c r="E11">
        <v>199740</v>
      </c>
      <c r="F11" s="1">
        <v>43542</v>
      </c>
      <c r="G11">
        <v>3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>
        <v>1</v>
      </c>
      <c r="N11" t="s">
        <v>42</v>
      </c>
      <c r="O11" t="s">
        <v>43</v>
      </c>
      <c r="P11" t="s">
        <v>31</v>
      </c>
      <c r="Q11">
        <v>4382453</v>
      </c>
      <c r="T11" t="s">
        <v>49</v>
      </c>
    </row>
    <row r="12" spans="1:21" x14ac:dyDescent="0.3">
      <c r="A12" t="s">
        <v>21</v>
      </c>
      <c r="B12" t="s">
        <v>22</v>
      </c>
      <c r="C12" t="s">
        <v>23</v>
      </c>
      <c r="D12" t="s">
        <v>51</v>
      </c>
      <c r="E12">
        <v>199721</v>
      </c>
      <c r="F12" s="1">
        <v>43542</v>
      </c>
      <c r="G12">
        <v>34</v>
      </c>
      <c r="H12" t="s">
        <v>52</v>
      </c>
      <c r="I12" t="s">
        <v>53</v>
      </c>
      <c r="J12" t="s">
        <v>54</v>
      </c>
      <c r="K12" s="2">
        <v>1.6999999999999999E+182</v>
      </c>
      <c r="L12" t="s">
        <v>55</v>
      </c>
      <c r="M12">
        <v>1</v>
      </c>
      <c r="N12" t="s">
        <v>29</v>
      </c>
      <c r="O12" t="s">
        <v>56</v>
      </c>
      <c r="P12" t="s">
        <v>31</v>
      </c>
      <c r="Q12">
        <v>4382453</v>
      </c>
      <c r="T12" t="s">
        <v>57</v>
      </c>
    </row>
    <row r="13" spans="1:21" x14ac:dyDescent="0.3">
      <c r="A13" t="s">
        <v>21</v>
      </c>
      <c r="B13" t="s">
        <v>22</v>
      </c>
      <c r="C13" t="s">
        <v>23</v>
      </c>
      <c r="D13" t="s">
        <v>50</v>
      </c>
      <c r="E13">
        <v>199741</v>
      </c>
      <c r="F13" s="1">
        <v>43542</v>
      </c>
      <c r="G13">
        <v>0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>
        <v>1</v>
      </c>
      <c r="N13" t="s">
        <v>42</v>
      </c>
      <c r="O13" t="s">
        <v>43</v>
      </c>
      <c r="P13" t="s">
        <v>31</v>
      </c>
      <c r="Q13">
        <v>4382453</v>
      </c>
      <c r="T13" t="s">
        <v>57</v>
      </c>
    </row>
    <row r="14" spans="1:21" x14ac:dyDescent="0.3">
      <c r="A14" t="s">
        <v>21</v>
      </c>
      <c r="B14" t="s">
        <v>22</v>
      </c>
      <c r="C14" t="s">
        <v>23</v>
      </c>
      <c r="D14" t="s">
        <v>51</v>
      </c>
      <c r="E14">
        <v>199721</v>
      </c>
      <c r="F14" s="1">
        <v>43542</v>
      </c>
      <c r="G14">
        <v>34</v>
      </c>
      <c r="H14" t="s">
        <v>58</v>
      </c>
      <c r="I14" t="s">
        <v>59</v>
      </c>
      <c r="J14" t="s">
        <v>60</v>
      </c>
      <c r="K14" s="2" t="s">
        <v>61</v>
      </c>
      <c r="L14" t="s">
        <v>55</v>
      </c>
      <c r="M14">
        <v>1</v>
      </c>
      <c r="N14" t="s">
        <v>29</v>
      </c>
      <c r="O14" t="s">
        <v>56</v>
      </c>
      <c r="P14" t="s">
        <v>31</v>
      </c>
      <c r="T14" t="s">
        <v>57</v>
      </c>
    </row>
    <row r="15" spans="1:21" x14ac:dyDescent="0.3">
      <c r="A15" t="s">
        <v>21</v>
      </c>
      <c r="B15" t="s">
        <v>22</v>
      </c>
      <c r="C15" t="s">
        <v>23</v>
      </c>
      <c r="D15" t="s">
        <v>51</v>
      </c>
      <c r="E15">
        <v>199732</v>
      </c>
      <c r="F15" s="1">
        <v>43549</v>
      </c>
      <c r="G15">
        <v>21</v>
      </c>
      <c r="H15" t="s">
        <v>52</v>
      </c>
      <c r="I15" t="s">
        <v>53</v>
      </c>
      <c r="J15" t="s">
        <v>54</v>
      </c>
      <c r="K15" s="2">
        <v>1.6999999999999999E+182</v>
      </c>
      <c r="L15" t="s">
        <v>55</v>
      </c>
      <c r="M15">
        <v>1</v>
      </c>
      <c r="N15" t="s">
        <v>29</v>
      </c>
      <c r="O15" t="s">
        <v>56</v>
      </c>
      <c r="P15" t="s">
        <v>31</v>
      </c>
      <c r="Q15">
        <v>4382453</v>
      </c>
      <c r="T15" t="s">
        <v>49</v>
      </c>
    </row>
    <row r="16" spans="1:21" x14ac:dyDescent="0.3">
      <c r="A16" t="s">
        <v>21</v>
      </c>
      <c r="B16" t="s">
        <v>22</v>
      </c>
      <c r="C16" t="s">
        <v>23</v>
      </c>
      <c r="D16" t="s">
        <v>51</v>
      </c>
      <c r="E16">
        <v>199740</v>
      </c>
      <c r="F16" s="1">
        <v>43549</v>
      </c>
      <c r="G16">
        <v>10</v>
      </c>
      <c r="H16" t="s">
        <v>52</v>
      </c>
      <c r="I16" t="s">
        <v>53</v>
      </c>
      <c r="J16" t="s">
        <v>54</v>
      </c>
      <c r="K16" s="2">
        <v>1.6999999999999999E+182</v>
      </c>
      <c r="L16" t="s">
        <v>55</v>
      </c>
      <c r="M16">
        <v>1</v>
      </c>
      <c r="N16" t="s">
        <v>29</v>
      </c>
      <c r="O16" t="s">
        <v>56</v>
      </c>
      <c r="P16" t="s">
        <v>31</v>
      </c>
      <c r="Q16">
        <v>4382453</v>
      </c>
      <c r="T16" t="s">
        <v>49</v>
      </c>
    </row>
    <row r="17" spans="1:20" x14ac:dyDescent="0.3">
      <c r="A17" t="s">
        <v>21</v>
      </c>
      <c r="B17" t="s">
        <v>22</v>
      </c>
      <c r="C17" t="s">
        <v>23</v>
      </c>
      <c r="D17" t="s">
        <v>50</v>
      </c>
      <c r="E17">
        <v>199744</v>
      </c>
      <c r="F17" s="1">
        <v>43549</v>
      </c>
      <c r="G17">
        <v>4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>
        <v>1</v>
      </c>
      <c r="N17" t="s">
        <v>42</v>
      </c>
      <c r="O17" t="s">
        <v>43</v>
      </c>
      <c r="P17" t="s">
        <v>31</v>
      </c>
      <c r="Q17">
        <v>4382453</v>
      </c>
      <c r="T17" t="s">
        <v>49</v>
      </c>
    </row>
    <row r="18" spans="1:20" x14ac:dyDescent="0.3">
      <c r="A18" t="s">
        <v>21</v>
      </c>
      <c r="B18" t="s">
        <v>22</v>
      </c>
      <c r="C18" t="s">
        <v>23</v>
      </c>
      <c r="D18" t="s">
        <v>51</v>
      </c>
      <c r="E18">
        <v>199728</v>
      </c>
      <c r="F18" s="1">
        <v>43549</v>
      </c>
      <c r="G18">
        <v>26</v>
      </c>
      <c r="H18" t="s">
        <v>52</v>
      </c>
      <c r="I18" t="s">
        <v>53</v>
      </c>
      <c r="J18" t="s">
        <v>54</v>
      </c>
      <c r="K18" s="2">
        <v>1.6999999999999999E+182</v>
      </c>
      <c r="L18" t="s">
        <v>55</v>
      </c>
      <c r="M18">
        <v>1</v>
      </c>
      <c r="N18" t="s">
        <v>29</v>
      </c>
      <c r="O18" t="s">
        <v>56</v>
      </c>
      <c r="P18" t="s">
        <v>31</v>
      </c>
      <c r="Q18">
        <v>4382453</v>
      </c>
      <c r="T18" t="s">
        <v>62</v>
      </c>
    </row>
    <row r="19" spans="1:20" x14ac:dyDescent="0.3">
      <c r="A19" t="s">
        <v>21</v>
      </c>
      <c r="B19" t="s">
        <v>22</v>
      </c>
      <c r="C19" t="s">
        <v>23</v>
      </c>
      <c r="D19" t="s">
        <v>51</v>
      </c>
      <c r="E19">
        <v>199722</v>
      </c>
      <c r="F19" s="1">
        <v>43549</v>
      </c>
      <c r="G19">
        <v>41</v>
      </c>
      <c r="H19" t="s">
        <v>52</v>
      </c>
      <c r="I19" t="s">
        <v>53</v>
      </c>
      <c r="J19" t="s">
        <v>54</v>
      </c>
      <c r="K19" s="2">
        <v>1.6999999999999999E+182</v>
      </c>
      <c r="L19" t="s">
        <v>55</v>
      </c>
      <c r="M19">
        <v>1</v>
      </c>
      <c r="N19" t="s">
        <v>29</v>
      </c>
      <c r="O19" t="s">
        <v>56</v>
      </c>
      <c r="P19" t="s">
        <v>31</v>
      </c>
      <c r="Q19">
        <v>4382453</v>
      </c>
      <c r="T19" t="s">
        <v>62</v>
      </c>
    </row>
    <row r="20" spans="1:20" x14ac:dyDescent="0.3">
      <c r="A20" t="s">
        <v>21</v>
      </c>
      <c r="B20" t="s">
        <v>22</v>
      </c>
      <c r="C20" t="s">
        <v>23</v>
      </c>
      <c r="D20" t="s">
        <v>51</v>
      </c>
      <c r="E20">
        <v>199725</v>
      </c>
      <c r="F20" s="1">
        <v>43549</v>
      </c>
      <c r="G20">
        <v>31</v>
      </c>
      <c r="H20" t="s">
        <v>52</v>
      </c>
      <c r="I20" t="s">
        <v>53</v>
      </c>
      <c r="J20" t="s">
        <v>54</v>
      </c>
      <c r="K20" s="2">
        <v>1.6999999999999999E+182</v>
      </c>
      <c r="L20" t="s">
        <v>55</v>
      </c>
      <c r="M20">
        <v>1</v>
      </c>
      <c r="N20" t="s">
        <v>29</v>
      </c>
      <c r="O20" t="s">
        <v>56</v>
      </c>
      <c r="P20" t="s">
        <v>31</v>
      </c>
      <c r="Q20">
        <v>4382453</v>
      </c>
      <c r="T20" t="s">
        <v>49</v>
      </c>
    </row>
    <row r="21" spans="1:20" x14ac:dyDescent="0.3">
      <c r="A21" t="s">
        <v>21</v>
      </c>
      <c r="B21" t="s">
        <v>22</v>
      </c>
      <c r="C21" t="s">
        <v>23</v>
      </c>
      <c r="D21" t="s">
        <v>51</v>
      </c>
      <c r="E21">
        <v>199727</v>
      </c>
      <c r="F21" s="1">
        <v>43549</v>
      </c>
      <c r="G21">
        <v>26</v>
      </c>
      <c r="H21" t="s">
        <v>52</v>
      </c>
      <c r="I21" t="s">
        <v>53</v>
      </c>
      <c r="J21" t="s">
        <v>54</v>
      </c>
      <c r="K21" s="2">
        <v>1.6999999999999999E+182</v>
      </c>
      <c r="L21" t="s">
        <v>55</v>
      </c>
      <c r="M21">
        <v>1</v>
      </c>
      <c r="N21" t="s">
        <v>29</v>
      </c>
      <c r="O21" t="s">
        <v>56</v>
      </c>
      <c r="P21" t="s">
        <v>31</v>
      </c>
      <c r="Q21">
        <v>4382453</v>
      </c>
      <c r="T21" t="s">
        <v>62</v>
      </c>
    </row>
    <row r="22" spans="1:20" x14ac:dyDescent="0.3">
      <c r="A22" t="s">
        <v>21</v>
      </c>
      <c r="B22" t="s">
        <v>22</v>
      </c>
      <c r="C22" t="s">
        <v>23</v>
      </c>
      <c r="D22" t="s">
        <v>50</v>
      </c>
      <c r="E22">
        <v>199745</v>
      </c>
      <c r="F22" s="1">
        <v>43549</v>
      </c>
      <c r="G22">
        <v>1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>
        <v>1</v>
      </c>
      <c r="N22" t="s">
        <v>42</v>
      </c>
      <c r="O22" t="s">
        <v>43</v>
      </c>
      <c r="P22" t="s">
        <v>31</v>
      </c>
      <c r="Q22">
        <v>4382453</v>
      </c>
      <c r="T22" t="s">
        <v>32</v>
      </c>
    </row>
    <row r="23" spans="1:20" x14ac:dyDescent="0.3">
      <c r="A23" t="s">
        <v>21</v>
      </c>
      <c r="B23" t="s">
        <v>22</v>
      </c>
      <c r="C23" t="s">
        <v>23</v>
      </c>
      <c r="D23" t="s">
        <v>24</v>
      </c>
      <c r="E23">
        <v>199744</v>
      </c>
      <c r="F23" s="1">
        <v>43565</v>
      </c>
      <c r="G23">
        <v>20</v>
      </c>
      <c r="H23" t="s">
        <v>25</v>
      </c>
      <c r="I23" t="s">
        <v>63</v>
      </c>
      <c r="J23" t="s">
        <v>64</v>
      </c>
      <c r="K23">
        <v>272032</v>
      </c>
      <c r="L23" t="s">
        <v>28</v>
      </c>
      <c r="M23">
        <v>2</v>
      </c>
      <c r="N23" t="s">
        <v>29</v>
      </c>
      <c r="O23" t="s">
        <v>30</v>
      </c>
      <c r="P23" t="s">
        <v>65</v>
      </c>
      <c r="Q23">
        <v>272032</v>
      </c>
      <c r="T23" t="s">
        <v>49</v>
      </c>
    </row>
    <row r="24" spans="1:20" x14ac:dyDescent="0.3">
      <c r="A24" t="s">
        <v>21</v>
      </c>
      <c r="B24" t="s">
        <v>22</v>
      </c>
      <c r="C24" t="s">
        <v>23</v>
      </c>
      <c r="D24" t="s">
        <v>24</v>
      </c>
      <c r="E24">
        <v>199745</v>
      </c>
      <c r="F24" s="1">
        <v>43565</v>
      </c>
      <c r="G24">
        <v>17</v>
      </c>
      <c r="H24" t="s">
        <v>25</v>
      </c>
      <c r="I24" t="s">
        <v>66</v>
      </c>
      <c r="J24" t="s">
        <v>64</v>
      </c>
      <c r="K24">
        <v>310830</v>
      </c>
      <c r="L24" t="s">
        <v>28</v>
      </c>
      <c r="M24">
        <v>2</v>
      </c>
      <c r="N24" t="s">
        <v>29</v>
      </c>
      <c r="O24" t="s">
        <v>30</v>
      </c>
      <c r="P24" t="s">
        <v>65</v>
      </c>
      <c r="Q24">
        <v>4383534</v>
      </c>
      <c r="T24" t="s">
        <v>57</v>
      </c>
    </row>
    <row r="25" spans="1:20" x14ac:dyDescent="0.3">
      <c r="A25" t="s">
        <v>21</v>
      </c>
      <c r="B25" t="s">
        <v>22</v>
      </c>
      <c r="C25" t="s">
        <v>23</v>
      </c>
      <c r="D25" t="s">
        <v>24</v>
      </c>
      <c r="E25">
        <v>199747</v>
      </c>
      <c r="F25" s="1">
        <v>43565</v>
      </c>
      <c r="G25">
        <v>10</v>
      </c>
      <c r="H25" t="s">
        <v>25</v>
      </c>
      <c r="I25" t="s">
        <v>66</v>
      </c>
      <c r="J25" t="s">
        <v>64</v>
      </c>
      <c r="K25">
        <v>310830</v>
      </c>
      <c r="L25" t="s">
        <v>28</v>
      </c>
      <c r="M25">
        <v>2</v>
      </c>
      <c r="N25" t="s">
        <v>29</v>
      </c>
      <c r="O25" t="s">
        <v>30</v>
      </c>
      <c r="P25" t="s">
        <v>65</v>
      </c>
      <c r="Q25">
        <v>4383534</v>
      </c>
      <c r="T25" t="s">
        <v>62</v>
      </c>
    </row>
    <row r="26" spans="1:20" x14ac:dyDescent="0.3">
      <c r="A26" t="s">
        <v>21</v>
      </c>
      <c r="B26" t="s">
        <v>22</v>
      </c>
      <c r="C26" t="s">
        <v>23</v>
      </c>
      <c r="D26" t="s">
        <v>24</v>
      </c>
      <c r="E26">
        <v>199725</v>
      </c>
      <c r="F26" s="1">
        <v>43565</v>
      </c>
      <c r="G26">
        <v>47</v>
      </c>
      <c r="H26" t="s">
        <v>25</v>
      </c>
      <c r="I26" t="s">
        <v>34</v>
      </c>
      <c r="J26" t="s">
        <v>27</v>
      </c>
      <c r="K26">
        <v>310003</v>
      </c>
      <c r="L26" t="s">
        <v>67</v>
      </c>
      <c r="M26">
        <v>1</v>
      </c>
      <c r="N26" t="s">
        <v>68</v>
      </c>
      <c r="O26" t="s">
        <v>30</v>
      </c>
      <c r="P26" t="s">
        <v>65</v>
      </c>
      <c r="Q26">
        <v>4383534</v>
      </c>
      <c r="T26" t="s">
        <v>49</v>
      </c>
    </row>
    <row r="27" spans="1:20" x14ac:dyDescent="0.3">
      <c r="A27" t="s">
        <v>21</v>
      </c>
      <c r="B27" t="s">
        <v>22</v>
      </c>
      <c r="C27" t="s">
        <v>23</v>
      </c>
      <c r="D27" t="s">
        <v>24</v>
      </c>
      <c r="E27">
        <v>199727</v>
      </c>
      <c r="F27" s="1">
        <v>43565</v>
      </c>
      <c r="G27">
        <v>42</v>
      </c>
      <c r="H27" t="s">
        <v>25</v>
      </c>
      <c r="I27" t="s">
        <v>34</v>
      </c>
      <c r="J27" t="s">
        <v>27</v>
      </c>
      <c r="K27">
        <v>310003</v>
      </c>
      <c r="L27" t="s">
        <v>67</v>
      </c>
      <c r="M27">
        <v>1</v>
      </c>
      <c r="N27" t="s">
        <v>68</v>
      </c>
      <c r="O27" t="s">
        <v>30</v>
      </c>
      <c r="P27" t="s">
        <v>65</v>
      </c>
      <c r="Q27">
        <v>4383534</v>
      </c>
      <c r="T27" t="s">
        <v>62</v>
      </c>
    </row>
    <row r="28" spans="1:20" x14ac:dyDescent="0.3">
      <c r="A28" t="s">
        <v>21</v>
      </c>
      <c r="B28" t="s">
        <v>22</v>
      </c>
      <c r="C28" t="s">
        <v>23</v>
      </c>
      <c r="D28" t="s">
        <v>24</v>
      </c>
      <c r="E28">
        <v>199728</v>
      </c>
      <c r="F28" s="1">
        <v>43565</v>
      </c>
      <c r="G28">
        <v>42</v>
      </c>
      <c r="H28" t="s">
        <v>25</v>
      </c>
      <c r="I28" t="s">
        <v>34</v>
      </c>
      <c r="J28" t="s">
        <v>27</v>
      </c>
      <c r="K28">
        <v>310003</v>
      </c>
      <c r="L28" t="s">
        <v>67</v>
      </c>
      <c r="M28">
        <v>1</v>
      </c>
      <c r="N28" t="s">
        <v>68</v>
      </c>
      <c r="O28" t="s">
        <v>30</v>
      </c>
      <c r="P28" t="s">
        <v>65</v>
      </c>
      <c r="Q28">
        <v>4383534</v>
      </c>
      <c r="T28" t="s">
        <v>62</v>
      </c>
    </row>
    <row r="29" spans="1:20" x14ac:dyDescent="0.3">
      <c r="A29" t="s">
        <v>21</v>
      </c>
      <c r="B29" t="s">
        <v>22</v>
      </c>
      <c r="C29" t="s">
        <v>23</v>
      </c>
      <c r="D29" t="s">
        <v>24</v>
      </c>
      <c r="E29">
        <v>199748</v>
      </c>
      <c r="F29" s="1">
        <v>43565</v>
      </c>
      <c r="G29">
        <v>10</v>
      </c>
      <c r="H29" t="s">
        <v>25</v>
      </c>
      <c r="I29" t="s">
        <v>66</v>
      </c>
      <c r="J29" t="s">
        <v>64</v>
      </c>
      <c r="K29">
        <v>310830</v>
      </c>
      <c r="L29" t="s">
        <v>28</v>
      </c>
      <c r="M29">
        <v>2</v>
      </c>
      <c r="N29" t="s">
        <v>29</v>
      </c>
      <c r="O29" t="s">
        <v>30</v>
      </c>
      <c r="P29" t="s">
        <v>65</v>
      </c>
      <c r="Q29">
        <v>4383534</v>
      </c>
      <c r="T29" t="s">
        <v>49</v>
      </c>
    </row>
    <row r="30" spans="1:20" x14ac:dyDescent="0.3">
      <c r="A30" t="s">
        <v>21</v>
      </c>
      <c r="B30" t="s">
        <v>22</v>
      </c>
      <c r="C30" t="s">
        <v>23</v>
      </c>
      <c r="D30" t="s">
        <v>24</v>
      </c>
      <c r="E30">
        <v>199749</v>
      </c>
      <c r="F30" s="1">
        <v>43565</v>
      </c>
      <c r="G30">
        <v>8</v>
      </c>
      <c r="H30" t="s">
        <v>25</v>
      </c>
      <c r="I30" t="s">
        <v>66</v>
      </c>
      <c r="J30" t="s">
        <v>64</v>
      </c>
      <c r="K30">
        <v>310830</v>
      </c>
      <c r="L30" t="s">
        <v>28</v>
      </c>
      <c r="M30">
        <v>2</v>
      </c>
      <c r="N30" t="s">
        <v>29</v>
      </c>
      <c r="O30" t="s">
        <v>30</v>
      </c>
      <c r="P30" t="s">
        <v>65</v>
      </c>
      <c r="Q30">
        <v>4383534</v>
      </c>
    </row>
    <row r="31" spans="1:20" x14ac:dyDescent="0.3">
      <c r="A31" t="s">
        <v>21</v>
      </c>
      <c r="B31" t="s">
        <v>22</v>
      </c>
      <c r="C31" t="s">
        <v>23</v>
      </c>
      <c r="D31" t="s">
        <v>24</v>
      </c>
      <c r="E31">
        <v>199750</v>
      </c>
      <c r="F31" s="1">
        <v>43565</v>
      </c>
      <c r="G31">
        <v>7</v>
      </c>
      <c r="H31" t="s">
        <v>25</v>
      </c>
      <c r="I31" t="s">
        <v>34</v>
      </c>
      <c r="J31" t="s">
        <v>27</v>
      </c>
      <c r="K31">
        <v>310003</v>
      </c>
      <c r="L31" t="s">
        <v>67</v>
      </c>
      <c r="M31">
        <v>1</v>
      </c>
      <c r="N31" t="s">
        <v>68</v>
      </c>
      <c r="O31" t="s">
        <v>30</v>
      </c>
      <c r="P31" t="s">
        <v>65</v>
      </c>
      <c r="Q31">
        <v>4383534</v>
      </c>
      <c r="T31" t="s">
        <v>49</v>
      </c>
    </row>
    <row r="32" spans="1:20" x14ac:dyDescent="0.3">
      <c r="A32" t="s">
        <v>21</v>
      </c>
      <c r="B32" t="s">
        <v>22</v>
      </c>
      <c r="C32" t="s">
        <v>23</v>
      </c>
      <c r="D32" t="s">
        <v>24</v>
      </c>
      <c r="E32">
        <v>199732</v>
      </c>
      <c r="F32" s="1">
        <v>43565</v>
      </c>
      <c r="G32">
        <v>37</v>
      </c>
      <c r="H32" t="s">
        <v>25</v>
      </c>
      <c r="I32" t="s">
        <v>69</v>
      </c>
      <c r="J32" t="s">
        <v>64</v>
      </c>
      <c r="K32">
        <v>310830</v>
      </c>
      <c r="L32" t="s">
        <v>28</v>
      </c>
      <c r="M32">
        <v>2</v>
      </c>
      <c r="N32" t="s">
        <v>29</v>
      </c>
      <c r="O32" t="s">
        <v>30</v>
      </c>
      <c r="P32" t="s">
        <v>65</v>
      </c>
      <c r="Q32">
        <v>4383534</v>
      </c>
      <c r="T32" t="s">
        <v>49</v>
      </c>
    </row>
    <row r="33" spans="1:20" x14ac:dyDescent="0.3">
      <c r="A33" t="s">
        <v>21</v>
      </c>
      <c r="B33" t="s">
        <v>22</v>
      </c>
      <c r="C33" t="s">
        <v>23</v>
      </c>
      <c r="D33" t="s">
        <v>24</v>
      </c>
      <c r="E33">
        <v>199746</v>
      </c>
      <c r="F33" s="1">
        <v>43565</v>
      </c>
      <c r="G33">
        <v>12</v>
      </c>
      <c r="H33" t="s">
        <v>25</v>
      </c>
      <c r="I33" t="s">
        <v>66</v>
      </c>
      <c r="J33" t="s">
        <v>64</v>
      </c>
      <c r="K33">
        <v>310830</v>
      </c>
      <c r="L33" t="s">
        <v>28</v>
      </c>
      <c r="M33">
        <v>2</v>
      </c>
      <c r="N33" t="s">
        <v>29</v>
      </c>
      <c r="O33" t="s">
        <v>30</v>
      </c>
      <c r="P33" t="s">
        <v>65</v>
      </c>
      <c r="Q33">
        <v>4383534</v>
      </c>
      <c r="T33" t="s">
        <v>57</v>
      </c>
    </row>
    <row r="34" spans="1:20" x14ac:dyDescent="0.3">
      <c r="A34" t="s">
        <v>21</v>
      </c>
      <c r="B34" t="s">
        <v>22</v>
      </c>
      <c r="C34" t="s">
        <v>23</v>
      </c>
      <c r="D34" t="s">
        <v>24</v>
      </c>
      <c r="E34">
        <v>199741</v>
      </c>
      <c r="F34" s="1">
        <v>43565</v>
      </c>
      <c r="G34">
        <v>23</v>
      </c>
      <c r="H34" t="s">
        <v>25</v>
      </c>
      <c r="I34" t="s">
        <v>63</v>
      </c>
      <c r="J34" t="s">
        <v>64</v>
      </c>
      <c r="K34">
        <v>272032</v>
      </c>
      <c r="L34" t="s">
        <v>28</v>
      </c>
      <c r="M34">
        <v>2</v>
      </c>
      <c r="N34" t="s">
        <v>29</v>
      </c>
      <c r="O34" t="s">
        <v>30</v>
      </c>
      <c r="P34" t="s">
        <v>65</v>
      </c>
      <c r="Q34">
        <v>272032</v>
      </c>
      <c r="T34" t="s">
        <v>57</v>
      </c>
    </row>
    <row r="35" spans="1:20" x14ac:dyDescent="0.3">
      <c r="A35" t="s">
        <v>21</v>
      </c>
      <c r="B35" t="s">
        <v>22</v>
      </c>
      <c r="C35" t="s">
        <v>23</v>
      </c>
      <c r="D35" t="s">
        <v>24</v>
      </c>
      <c r="E35">
        <v>199740</v>
      </c>
      <c r="F35" s="1">
        <v>43565</v>
      </c>
      <c r="G35">
        <v>26</v>
      </c>
      <c r="H35" t="s">
        <v>25</v>
      </c>
      <c r="I35" t="s">
        <v>63</v>
      </c>
      <c r="J35" t="s">
        <v>64</v>
      </c>
      <c r="K35">
        <v>272032</v>
      </c>
      <c r="L35" t="s">
        <v>28</v>
      </c>
      <c r="M35">
        <v>2</v>
      </c>
      <c r="N35" t="s">
        <v>29</v>
      </c>
      <c r="O35" t="s">
        <v>30</v>
      </c>
      <c r="P35" t="s">
        <v>65</v>
      </c>
      <c r="Q35">
        <v>272032</v>
      </c>
      <c r="T35" t="s">
        <v>49</v>
      </c>
    </row>
    <row r="36" spans="1:20" x14ac:dyDescent="0.3">
      <c r="A36" t="s">
        <v>21</v>
      </c>
      <c r="B36" t="s">
        <v>22</v>
      </c>
      <c r="C36" t="s">
        <v>23</v>
      </c>
      <c r="D36" t="s">
        <v>51</v>
      </c>
      <c r="E36">
        <v>199747</v>
      </c>
      <c r="F36" s="1">
        <v>43567</v>
      </c>
      <c r="G36">
        <v>12</v>
      </c>
      <c r="H36" t="s">
        <v>52</v>
      </c>
      <c r="I36" t="s">
        <v>70</v>
      </c>
      <c r="J36" t="s">
        <v>54</v>
      </c>
      <c r="K36" t="s">
        <v>71</v>
      </c>
      <c r="L36" t="s">
        <v>55</v>
      </c>
      <c r="M36">
        <v>1</v>
      </c>
      <c r="N36" t="s">
        <v>29</v>
      </c>
      <c r="O36" t="s">
        <v>56</v>
      </c>
      <c r="P36" t="s">
        <v>45</v>
      </c>
      <c r="Q36">
        <v>4383534</v>
      </c>
      <c r="T36" t="s">
        <v>62</v>
      </c>
    </row>
    <row r="37" spans="1:20" x14ac:dyDescent="0.3">
      <c r="A37" t="s">
        <v>21</v>
      </c>
      <c r="B37" t="s">
        <v>22</v>
      </c>
      <c r="C37" t="s">
        <v>23</v>
      </c>
      <c r="D37" t="s">
        <v>51</v>
      </c>
      <c r="E37">
        <v>199747</v>
      </c>
      <c r="F37" s="1">
        <v>43567</v>
      </c>
      <c r="G37">
        <v>12</v>
      </c>
      <c r="H37" t="s">
        <v>58</v>
      </c>
      <c r="I37" t="s">
        <v>72</v>
      </c>
      <c r="J37" t="s">
        <v>73</v>
      </c>
      <c r="K37" t="s">
        <v>74</v>
      </c>
      <c r="L37" t="s">
        <v>28</v>
      </c>
      <c r="M37">
        <v>2</v>
      </c>
      <c r="N37" t="s">
        <v>29</v>
      </c>
      <c r="O37" t="s">
        <v>56</v>
      </c>
      <c r="P37" t="s">
        <v>45</v>
      </c>
      <c r="Q37">
        <v>999999</v>
      </c>
      <c r="T37" t="s">
        <v>62</v>
      </c>
    </row>
    <row r="38" spans="1:20" x14ac:dyDescent="0.3">
      <c r="A38" t="s">
        <v>21</v>
      </c>
      <c r="B38" t="s">
        <v>22</v>
      </c>
      <c r="C38" t="s">
        <v>23</v>
      </c>
      <c r="D38" t="s">
        <v>51</v>
      </c>
      <c r="E38">
        <v>199748</v>
      </c>
      <c r="F38" s="1">
        <v>43567</v>
      </c>
      <c r="G38">
        <v>12</v>
      </c>
      <c r="H38" t="s">
        <v>58</v>
      </c>
      <c r="I38" t="s">
        <v>72</v>
      </c>
      <c r="J38" t="s">
        <v>73</v>
      </c>
      <c r="K38" t="s">
        <v>74</v>
      </c>
      <c r="L38" t="s">
        <v>28</v>
      </c>
      <c r="M38">
        <v>2</v>
      </c>
      <c r="N38" t="s">
        <v>29</v>
      </c>
      <c r="O38" t="s">
        <v>56</v>
      </c>
      <c r="P38" t="s">
        <v>45</v>
      </c>
      <c r="Q38">
        <v>999999</v>
      </c>
      <c r="T38" t="s">
        <v>49</v>
      </c>
    </row>
    <row r="39" spans="1:20" x14ac:dyDescent="0.3">
      <c r="A39" t="s">
        <v>21</v>
      </c>
      <c r="B39" t="s">
        <v>22</v>
      </c>
      <c r="C39" t="s">
        <v>23</v>
      </c>
      <c r="D39" t="s">
        <v>51</v>
      </c>
      <c r="E39">
        <v>199748</v>
      </c>
      <c r="F39" s="1">
        <v>43567</v>
      </c>
      <c r="G39">
        <v>12</v>
      </c>
      <c r="H39" t="s">
        <v>52</v>
      </c>
      <c r="I39" t="s">
        <v>70</v>
      </c>
      <c r="J39" t="s">
        <v>54</v>
      </c>
      <c r="K39" t="s">
        <v>71</v>
      </c>
      <c r="L39" t="s">
        <v>55</v>
      </c>
      <c r="M39">
        <v>1</v>
      </c>
      <c r="N39" t="s">
        <v>29</v>
      </c>
      <c r="O39" t="s">
        <v>56</v>
      </c>
      <c r="P39" t="s">
        <v>45</v>
      </c>
      <c r="Q39">
        <v>4383534</v>
      </c>
      <c r="T39" t="s">
        <v>49</v>
      </c>
    </row>
    <row r="40" spans="1:20" x14ac:dyDescent="0.3">
      <c r="A40" t="s">
        <v>21</v>
      </c>
      <c r="B40" t="s">
        <v>22</v>
      </c>
      <c r="C40" t="s">
        <v>23</v>
      </c>
      <c r="D40" t="s">
        <v>51</v>
      </c>
      <c r="E40">
        <v>199745</v>
      </c>
      <c r="F40" s="1">
        <v>43567</v>
      </c>
      <c r="G40">
        <v>19</v>
      </c>
      <c r="H40" t="s">
        <v>58</v>
      </c>
      <c r="I40" t="s">
        <v>72</v>
      </c>
      <c r="J40" t="s">
        <v>73</v>
      </c>
      <c r="K40" t="s">
        <v>74</v>
      </c>
      <c r="L40" t="s">
        <v>28</v>
      </c>
      <c r="M40">
        <v>2</v>
      </c>
      <c r="N40" t="s">
        <v>29</v>
      </c>
      <c r="O40" t="s">
        <v>56</v>
      </c>
      <c r="P40" t="s">
        <v>45</v>
      </c>
      <c r="Q40">
        <v>999999</v>
      </c>
      <c r="T40" t="s">
        <v>57</v>
      </c>
    </row>
    <row r="41" spans="1:20" x14ac:dyDescent="0.3">
      <c r="A41" t="s">
        <v>21</v>
      </c>
      <c r="B41" t="s">
        <v>22</v>
      </c>
      <c r="C41" t="s">
        <v>23</v>
      </c>
      <c r="D41" t="s">
        <v>51</v>
      </c>
      <c r="E41">
        <v>199745</v>
      </c>
      <c r="F41" s="1">
        <v>43567</v>
      </c>
      <c r="G41">
        <v>19</v>
      </c>
      <c r="H41" t="s">
        <v>52</v>
      </c>
      <c r="I41" t="s">
        <v>70</v>
      </c>
      <c r="J41" t="s">
        <v>54</v>
      </c>
      <c r="K41" t="s">
        <v>71</v>
      </c>
      <c r="L41" t="s">
        <v>55</v>
      </c>
      <c r="M41">
        <v>1</v>
      </c>
      <c r="N41" t="s">
        <v>29</v>
      </c>
      <c r="O41" t="s">
        <v>56</v>
      </c>
      <c r="P41" t="s">
        <v>45</v>
      </c>
      <c r="Q41">
        <v>4383534</v>
      </c>
      <c r="T41" t="s">
        <v>57</v>
      </c>
    </row>
    <row r="42" spans="1:20" x14ac:dyDescent="0.3">
      <c r="A42" t="s">
        <v>21</v>
      </c>
      <c r="B42" t="s">
        <v>22</v>
      </c>
      <c r="C42" t="s">
        <v>23</v>
      </c>
      <c r="D42" t="s">
        <v>51</v>
      </c>
      <c r="E42">
        <v>199744</v>
      </c>
      <c r="F42" s="1">
        <v>43567</v>
      </c>
      <c r="G42">
        <v>22</v>
      </c>
      <c r="H42" t="s">
        <v>58</v>
      </c>
      <c r="I42" t="s">
        <v>72</v>
      </c>
      <c r="J42" t="s">
        <v>73</v>
      </c>
      <c r="K42" t="s">
        <v>74</v>
      </c>
      <c r="L42" t="s">
        <v>28</v>
      </c>
      <c r="M42">
        <v>2</v>
      </c>
      <c r="N42" t="s">
        <v>29</v>
      </c>
      <c r="O42" t="s">
        <v>56</v>
      </c>
      <c r="P42" t="s">
        <v>45</v>
      </c>
      <c r="Q42">
        <v>999999</v>
      </c>
      <c r="T42" t="s">
        <v>49</v>
      </c>
    </row>
    <row r="43" spans="1:20" x14ac:dyDescent="0.3">
      <c r="A43" t="s">
        <v>21</v>
      </c>
      <c r="B43" t="s">
        <v>22</v>
      </c>
      <c r="C43" t="s">
        <v>23</v>
      </c>
      <c r="D43" t="s">
        <v>51</v>
      </c>
      <c r="E43">
        <v>199746</v>
      </c>
      <c r="F43" s="1">
        <v>43567</v>
      </c>
      <c r="G43">
        <v>14</v>
      </c>
      <c r="H43" t="s">
        <v>52</v>
      </c>
      <c r="I43" t="s">
        <v>70</v>
      </c>
      <c r="J43" t="s">
        <v>54</v>
      </c>
      <c r="K43" t="s">
        <v>71</v>
      </c>
      <c r="L43" t="s">
        <v>55</v>
      </c>
      <c r="M43">
        <v>1</v>
      </c>
      <c r="N43" t="s">
        <v>29</v>
      </c>
      <c r="O43" t="s">
        <v>56</v>
      </c>
      <c r="P43" t="s">
        <v>45</v>
      </c>
      <c r="Q43">
        <v>4383534</v>
      </c>
      <c r="T43" t="s">
        <v>57</v>
      </c>
    </row>
    <row r="44" spans="1:20" x14ac:dyDescent="0.3">
      <c r="A44" t="s">
        <v>21</v>
      </c>
      <c r="B44" t="s">
        <v>22</v>
      </c>
      <c r="C44" t="s">
        <v>23</v>
      </c>
      <c r="D44" t="s">
        <v>51</v>
      </c>
      <c r="E44">
        <v>199744</v>
      </c>
      <c r="F44" s="1">
        <v>43567</v>
      </c>
      <c r="G44">
        <v>22</v>
      </c>
      <c r="H44" t="s">
        <v>52</v>
      </c>
      <c r="I44" t="s">
        <v>70</v>
      </c>
      <c r="J44" t="s">
        <v>54</v>
      </c>
      <c r="K44" t="s">
        <v>71</v>
      </c>
      <c r="L44" t="s">
        <v>55</v>
      </c>
      <c r="M44">
        <v>1</v>
      </c>
      <c r="N44" t="s">
        <v>29</v>
      </c>
      <c r="O44" t="s">
        <v>56</v>
      </c>
      <c r="P44" t="s">
        <v>45</v>
      </c>
      <c r="Q44">
        <v>4383534</v>
      </c>
      <c r="T44" t="s">
        <v>49</v>
      </c>
    </row>
    <row r="45" spans="1:20" x14ac:dyDescent="0.3">
      <c r="A45" t="s">
        <v>21</v>
      </c>
      <c r="B45" t="s">
        <v>22</v>
      </c>
      <c r="C45" t="s">
        <v>23</v>
      </c>
      <c r="D45" t="s">
        <v>51</v>
      </c>
      <c r="E45">
        <v>199746</v>
      </c>
      <c r="F45" s="1">
        <v>43567</v>
      </c>
      <c r="G45">
        <v>14</v>
      </c>
      <c r="H45" t="s">
        <v>58</v>
      </c>
      <c r="I45" t="s">
        <v>72</v>
      </c>
      <c r="J45" t="s">
        <v>73</v>
      </c>
      <c r="K45" t="s">
        <v>74</v>
      </c>
      <c r="L45" t="s">
        <v>28</v>
      </c>
      <c r="M45">
        <v>2</v>
      </c>
      <c r="N45" t="s">
        <v>29</v>
      </c>
      <c r="O45" t="s">
        <v>56</v>
      </c>
      <c r="P45" t="s">
        <v>45</v>
      </c>
      <c r="Q45">
        <v>999999</v>
      </c>
      <c r="T45" t="s">
        <v>57</v>
      </c>
    </row>
    <row r="46" spans="1:20" x14ac:dyDescent="0.3">
      <c r="A46" t="s">
        <v>21</v>
      </c>
      <c r="B46" t="s">
        <v>22</v>
      </c>
      <c r="C46" t="s">
        <v>23</v>
      </c>
      <c r="D46" t="s">
        <v>75</v>
      </c>
      <c r="E46">
        <v>199751</v>
      </c>
      <c r="F46" s="1">
        <v>43580</v>
      </c>
      <c r="G46">
        <v>19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15</v>
      </c>
      <c r="N46" t="s">
        <v>29</v>
      </c>
      <c r="O46" t="s">
        <v>56</v>
      </c>
      <c r="P46" t="s">
        <v>31</v>
      </c>
      <c r="Q46">
        <v>4079714</v>
      </c>
      <c r="T46" t="s">
        <v>57</v>
      </c>
    </row>
    <row r="47" spans="1:20" x14ac:dyDescent="0.3">
      <c r="A47" t="s">
        <v>21</v>
      </c>
      <c r="B47" t="s">
        <v>22</v>
      </c>
      <c r="C47" t="s">
        <v>23</v>
      </c>
      <c r="D47" t="s">
        <v>75</v>
      </c>
      <c r="E47">
        <v>199751</v>
      </c>
      <c r="F47" s="1">
        <v>43580</v>
      </c>
      <c r="G47">
        <v>19</v>
      </c>
      <c r="H47" t="s">
        <v>81</v>
      </c>
      <c r="I47" t="s">
        <v>82</v>
      </c>
      <c r="J47" t="s">
        <v>83</v>
      </c>
      <c r="K47">
        <v>498698</v>
      </c>
      <c r="L47" t="s">
        <v>84</v>
      </c>
      <c r="M47">
        <v>2</v>
      </c>
      <c r="N47" t="s">
        <v>85</v>
      </c>
      <c r="O47" t="s">
        <v>43</v>
      </c>
      <c r="P47" t="s">
        <v>31</v>
      </c>
      <c r="Q47">
        <v>4382479</v>
      </c>
      <c r="T47" t="s">
        <v>57</v>
      </c>
    </row>
    <row r="48" spans="1:20" x14ac:dyDescent="0.3">
      <c r="A48" t="s">
        <v>21</v>
      </c>
      <c r="B48" t="s">
        <v>22</v>
      </c>
      <c r="C48" t="s">
        <v>23</v>
      </c>
      <c r="D48" t="s">
        <v>75</v>
      </c>
      <c r="E48">
        <v>199757</v>
      </c>
      <c r="F48" s="1">
        <v>43592</v>
      </c>
      <c r="G48">
        <v>26</v>
      </c>
      <c r="H48" t="s">
        <v>58</v>
      </c>
      <c r="I48" t="s">
        <v>59</v>
      </c>
      <c r="J48" t="s">
        <v>60</v>
      </c>
      <c r="K48" s="2" t="s">
        <v>61</v>
      </c>
      <c r="L48" t="s">
        <v>86</v>
      </c>
      <c r="M48">
        <v>3</v>
      </c>
      <c r="N48" t="s">
        <v>29</v>
      </c>
      <c r="O48" t="s">
        <v>56</v>
      </c>
      <c r="P48" t="s">
        <v>31</v>
      </c>
      <c r="T48" t="s">
        <v>57</v>
      </c>
    </row>
    <row r="49" spans="1:20" x14ac:dyDescent="0.3">
      <c r="A49" t="s">
        <v>21</v>
      </c>
      <c r="B49" t="s">
        <v>22</v>
      </c>
      <c r="C49" t="s">
        <v>23</v>
      </c>
      <c r="D49" t="s">
        <v>51</v>
      </c>
      <c r="E49">
        <v>199759</v>
      </c>
      <c r="F49" s="1">
        <v>43595</v>
      </c>
      <c r="G49">
        <v>26</v>
      </c>
      <c r="H49" t="s">
        <v>58</v>
      </c>
      <c r="I49" t="s">
        <v>87</v>
      </c>
      <c r="J49" t="s">
        <v>60</v>
      </c>
      <c r="K49" s="2" t="s">
        <v>88</v>
      </c>
      <c r="L49" t="s">
        <v>28</v>
      </c>
      <c r="M49">
        <v>2</v>
      </c>
      <c r="N49" t="s">
        <v>29</v>
      </c>
      <c r="O49" t="s">
        <v>56</v>
      </c>
      <c r="P49" t="s">
        <v>45</v>
      </c>
      <c r="T49" t="s">
        <v>46</v>
      </c>
    </row>
    <row r="50" spans="1:20" x14ac:dyDescent="0.3">
      <c r="A50" t="s">
        <v>21</v>
      </c>
      <c r="B50" t="s">
        <v>22</v>
      </c>
      <c r="C50" t="s">
        <v>23</v>
      </c>
      <c r="D50" t="s">
        <v>51</v>
      </c>
      <c r="E50">
        <v>199763</v>
      </c>
      <c r="F50" s="1">
        <v>43595</v>
      </c>
      <c r="G50">
        <v>22</v>
      </c>
      <c r="H50" t="s">
        <v>52</v>
      </c>
      <c r="I50" t="s">
        <v>70</v>
      </c>
      <c r="J50" t="s">
        <v>54</v>
      </c>
      <c r="K50" t="s">
        <v>71</v>
      </c>
      <c r="L50" t="s">
        <v>55</v>
      </c>
      <c r="M50">
        <v>1</v>
      </c>
      <c r="N50" t="s">
        <v>29</v>
      </c>
      <c r="O50" t="s">
        <v>56</v>
      </c>
      <c r="P50" t="s">
        <v>31</v>
      </c>
      <c r="Q50">
        <v>4383534</v>
      </c>
      <c r="T50" t="s">
        <v>57</v>
      </c>
    </row>
    <row r="51" spans="1:20" x14ac:dyDescent="0.3">
      <c r="A51" t="s">
        <v>21</v>
      </c>
      <c r="B51" t="s">
        <v>22</v>
      </c>
      <c r="C51" t="s">
        <v>23</v>
      </c>
      <c r="D51" t="s">
        <v>51</v>
      </c>
      <c r="E51">
        <v>199759</v>
      </c>
      <c r="F51" s="1">
        <v>43595</v>
      </c>
      <c r="G51">
        <v>26</v>
      </c>
      <c r="H51" t="s">
        <v>52</v>
      </c>
      <c r="I51" t="s">
        <v>70</v>
      </c>
      <c r="J51" t="s">
        <v>54</v>
      </c>
      <c r="K51" t="s">
        <v>71</v>
      </c>
      <c r="L51" t="s">
        <v>55</v>
      </c>
      <c r="M51">
        <v>1</v>
      </c>
      <c r="N51" t="s">
        <v>29</v>
      </c>
      <c r="O51" t="s">
        <v>56</v>
      </c>
      <c r="P51" t="s">
        <v>31</v>
      </c>
      <c r="Q51">
        <v>4383534</v>
      </c>
      <c r="T51" t="s">
        <v>46</v>
      </c>
    </row>
    <row r="52" spans="1:20" x14ac:dyDescent="0.3">
      <c r="A52" t="s">
        <v>21</v>
      </c>
      <c r="B52" t="s">
        <v>22</v>
      </c>
      <c r="C52" t="s">
        <v>23</v>
      </c>
      <c r="D52" t="s">
        <v>51</v>
      </c>
      <c r="E52">
        <v>199756</v>
      </c>
      <c r="F52" s="1">
        <v>43595</v>
      </c>
      <c r="G52">
        <v>29</v>
      </c>
      <c r="H52" t="s">
        <v>52</v>
      </c>
      <c r="I52" t="s">
        <v>70</v>
      </c>
      <c r="J52" t="s">
        <v>54</v>
      </c>
      <c r="K52" t="s">
        <v>71</v>
      </c>
      <c r="L52" t="s">
        <v>55</v>
      </c>
      <c r="M52">
        <v>1</v>
      </c>
      <c r="N52" t="s">
        <v>29</v>
      </c>
      <c r="O52" t="s">
        <v>56</v>
      </c>
      <c r="P52" t="s">
        <v>31</v>
      </c>
      <c r="Q52">
        <v>4383534</v>
      </c>
      <c r="T52" t="s">
        <v>46</v>
      </c>
    </row>
    <row r="53" spans="1:20" x14ac:dyDescent="0.3">
      <c r="A53" t="s">
        <v>21</v>
      </c>
      <c r="B53" t="s">
        <v>22</v>
      </c>
      <c r="C53" t="s">
        <v>23</v>
      </c>
      <c r="D53" t="s">
        <v>51</v>
      </c>
      <c r="E53">
        <v>199756</v>
      </c>
      <c r="F53" s="1">
        <v>43595</v>
      </c>
      <c r="G53">
        <v>29</v>
      </c>
      <c r="H53" t="s">
        <v>58</v>
      </c>
      <c r="I53" t="s">
        <v>87</v>
      </c>
      <c r="J53" t="s">
        <v>60</v>
      </c>
      <c r="K53" s="2" t="s">
        <v>88</v>
      </c>
      <c r="L53" t="s">
        <v>28</v>
      </c>
      <c r="M53">
        <v>2</v>
      </c>
      <c r="N53" t="s">
        <v>29</v>
      </c>
      <c r="O53" t="s">
        <v>56</v>
      </c>
      <c r="P53" t="s">
        <v>45</v>
      </c>
      <c r="T53" t="s">
        <v>46</v>
      </c>
    </row>
    <row r="54" spans="1:20" x14ac:dyDescent="0.3">
      <c r="A54" t="s">
        <v>21</v>
      </c>
      <c r="B54" t="s">
        <v>22</v>
      </c>
      <c r="C54" t="s">
        <v>23</v>
      </c>
      <c r="D54" t="s">
        <v>51</v>
      </c>
      <c r="E54">
        <v>199763</v>
      </c>
      <c r="F54" s="1">
        <v>43595</v>
      </c>
      <c r="G54">
        <v>22</v>
      </c>
      <c r="H54" t="s">
        <v>58</v>
      </c>
      <c r="I54" t="s">
        <v>87</v>
      </c>
      <c r="J54" t="s">
        <v>60</v>
      </c>
      <c r="K54" s="2" t="s">
        <v>88</v>
      </c>
      <c r="L54" t="s">
        <v>28</v>
      </c>
      <c r="M54">
        <v>2</v>
      </c>
      <c r="N54" t="s">
        <v>29</v>
      </c>
      <c r="O54" t="s">
        <v>56</v>
      </c>
      <c r="P54" t="s">
        <v>45</v>
      </c>
      <c r="T54" t="s">
        <v>57</v>
      </c>
    </row>
    <row r="55" spans="1:20" x14ac:dyDescent="0.3">
      <c r="A55" t="s">
        <v>21</v>
      </c>
      <c r="B55" t="s">
        <v>22</v>
      </c>
      <c r="C55" t="s">
        <v>23</v>
      </c>
      <c r="D55" t="s">
        <v>51</v>
      </c>
      <c r="E55">
        <v>199770</v>
      </c>
      <c r="F55" s="1">
        <v>43595</v>
      </c>
      <c r="G55">
        <v>18</v>
      </c>
      <c r="H55" t="s">
        <v>58</v>
      </c>
      <c r="I55" t="s">
        <v>87</v>
      </c>
      <c r="J55" t="s">
        <v>60</v>
      </c>
      <c r="K55" s="2" t="s">
        <v>88</v>
      </c>
      <c r="L55" t="s">
        <v>28</v>
      </c>
      <c r="M55">
        <v>2</v>
      </c>
      <c r="N55" t="s">
        <v>29</v>
      </c>
      <c r="O55" t="s">
        <v>56</v>
      </c>
      <c r="P55" t="s">
        <v>45</v>
      </c>
    </row>
    <row r="56" spans="1:20" x14ac:dyDescent="0.3">
      <c r="A56" t="s">
        <v>21</v>
      </c>
      <c r="B56" t="s">
        <v>22</v>
      </c>
      <c r="C56" t="s">
        <v>23</v>
      </c>
      <c r="D56" t="s">
        <v>51</v>
      </c>
      <c r="E56">
        <v>199774</v>
      </c>
      <c r="F56" s="1">
        <v>43595</v>
      </c>
      <c r="G56">
        <v>14</v>
      </c>
      <c r="H56" t="s">
        <v>52</v>
      </c>
      <c r="I56" t="s">
        <v>70</v>
      </c>
      <c r="J56" t="s">
        <v>54</v>
      </c>
      <c r="K56" t="s">
        <v>71</v>
      </c>
      <c r="L56" t="s">
        <v>55</v>
      </c>
      <c r="M56">
        <v>1</v>
      </c>
      <c r="N56" t="s">
        <v>29</v>
      </c>
      <c r="O56" t="s">
        <v>56</v>
      </c>
      <c r="P56" t="s">
        <v>31</v>
      </c>
      <c r="Q56">
        <v>4383534</v>
      </c>
      <c r="T56" t="s">
        <v>57</v>
      </c>
    </row>
    <row r="57" spans="1:20" x14ac:dyDescent="0.3">
      <c r="A57" t="s">
        <v>21</v>
      </c>
      <c r="B57" t="s">
        <v>22</v>
      </c>
      <c r="C57" t="s">
        <v>23</v>
      </c>
      <c r="D57" t="s">
        <v>51</v>
      </c>
      <c r="E57">
        <v>199770</v>
      </c>
      <c r="F57" s="1">
        <v>43595</v>
      </c>
      <c r="G57">
        <v>18</v>
      </c>
      <c r="H57" t="s">
        <v>52</v>
      </c>
      <c r="I57" t="s">
        <v>70</v>
      </c>
      <c r="J57" t="s">
        <v>54</v>
      </c>
      <c r="K57" t="s">
        <v>71</v>
      </c>
      <c r="L57" t="s">
        <v>55</v>
      </c>
      <c r="M57">
        <v>1</v>
      </c>
      <c r="N57" t="s">
        <v>29</v>
      </c>
      <c r="O57" t="s">
        <v>56</v>
      </c>
      <c r="P57" t="s">
        <v>31</v>
      </c>
      <c r="Q57">
        <v>4383534</v>
      </c>
    </row>
    <row r="58" spans="1:20" x14ac:dyDescent="0.3">
      <c r="A58" t="s">
        <v>21</v>
      </c>
      <c r="B58" t="s">
        <v>22</v>
      </c>
      <c r="C58" t="s">
        <v>23</v>
      </c>
      <c r="D58" t="s">
        <v>51</v>
      </c>
      <c r="E58">
        <v>199764</v>
      </c>
      <c r="F58" s="1">
        <v>43595</v>
      </c>
      <c r="G58">
        <v>21</v>
      </c>
      <c r="H58" t="s">
        <v>52</v>
      </c>
      <c r="I58" t="s">
        <v>70</v>
      </c>
      <c r="J58" t="s">
        <v>54</v>
      </c>
      <c r="K58" t="s">
        <v>71</v>
      </c>
      <c r="L58" t="s">
        <v>55</v>
      </c>
      <c r="M58">
        <v>1</v>
      </c>
      <c r="N58" t="s">
        <v>29</v>
      </c>
      <c r="O58" t="s">
        <v>56</v>
      </c>
      <c r="P58" t="s">
        <v>31</v>
      </c>
      <c r="Q58">
        <v>4383534</v>
      </c>
      <c r="T58" t="s">
        <v>46</v>
      </c>
    </row>
    <row r="59" spans="1:20" x14ac:dyDescent="0.3">
      <c r="A59" t="s">
        <v>21</v>
      </c>
      <c r="B59" t="s">
        <v>22</v>
      </c>
      <c r="C59" t="s">
        <v>23</v>
      </c>
      <c r="D59" t="s">
        <v>51</v>
      </c>
      <c r="E59">
        <v>199764</v>
      </c>
      <c r="F59" s="1">
        <v>43595</v>
      </c>
      <c r="G59">
        <v>21</v>
      </c>
      <c r="H59" t="s">
        <v>58</v>
      </c>
      <c r="I59" t="s">
        <v>87</v>
      </c>
      <c r="J59" t="s">
        <v>60</v>
      </c>
      <c r="K59" s="2" t="s">
        <v>88</v>
      </c>
      <c r="L59" t="s">
        <v>28</v>
      </c>
      <c r="M59">
        <v>2</v>
      </c>
      <c r="N59" t="s">
        <v>29</v>
      </c>
      <c r="O59" t="s">
        <v>56</v>
      </c>
      <c r="P59" t="s">
        <v>45</v>
      </c>
      <c r="T59" t="s">
        <v>46</v>
      </c>
    </row>
    <row r="60" spans="1:20" x14ac:dyDescent="0.3">
      <c r="A60" t="s">
        <v>21</v>
      </c>
      <c r="B60" t="s">
        <v>22</v>
      </c>
      <c r="C60" t="s">
        <v>23</v>
      </c>
      <c r="D60" t="s">
        <v>51</v>
      </c>
      <c r="E60">
        <v>199749</v>
      </c>
      <c r="F60" s="1">
        <v>43595</v>
      </c>
      <c r="G60">
        <v>38</v>
      </c>
      <c r="H60" t="s">
        <v>52</v>
      </c>
      <c r="I60" t="s">
        <v>70</v>
      </c>
      <c r="J60" t="s">
        <v>54</v>
      </c>
      <c r="K60" t="s">
        <v>71</v>
      </c>
      <c r="L60" t="s">
        <v>55</v>
      </c>
      <c r="M60">
        <v>1</v>
      </c>
      <c r="N60" t="s">
        <v>29</v>
      </c>
      <c r="O60" t="s">
        <v>56</v>
      </c>
      <c r="P60" t="s">
        <v>31</v>
      </c>
      <c r="Q60">
        <v>4383534</v>
      </c>
      <c r="T60" t="s">
        <v>46</v>
      </c>
    </row>
    <row r="61" spans="1:20" x14ac:dyDescent="0.3">
      <c r="A61" t="s">
        <v>21</v>
      </c>
      <c r="B61" t="s">
        <v>22</v>
      </c>
      <c r="C61" t="s">
        <v>23</v>
      </c>
      <c r="D61" t="s">
        <v>51</v>
      </c>
      <c r="E61">
        <v>199749</v>
      </c>
      <c r="F61" s="1">
        <v>43595</v>
      </c>
      <c r="G61">
        <v>38</v>
      </c>
      <c r="H61" t="s">
        <v>58</v>
      </c>
      <c r="I61" t="s">
        <v>87</v>
      </c>
      <c r="J61" t="s">
        <v>60</v>
      </c>
      <c r="K61" s="2" t="s">
        <v>88</v>
      </c>
      <c r="L61" t="s">
        <v>28</v>
      </c>
      <c r="M61">
        <v>2</v>
      </c>
      <c r="N61" t="s">
        <v>29</v>
      </c>
      <c r="O61" t="s">
        <v>56</v>
      </c>
      <c r="P61" t="s">
        <v>45</v>
      </c>
      <c r="T61" t="s">
        <v>46</v>
      </c>
    </row>
    <row r="62" spans="1:20" x14ac:dyDescent="0.3">
      <c r="A62" t="s">
        <v>21</v>
      </c>
      <c r="B62" t="s">
        <v>22</v>
      </c>
      <c r="C62" t="s">
        <v>23</v>
      </c>
      <c r="D62" t="s">
        <v>51</v>
      </c>
      <c r="E62">
        <v>199774</v>
      </c>
      <c r="F62" s="1">
        <v>43595</v>
      </c>
      <c r="G62">
        <v>14</v>
      </c>
      <c r="H62" t="s">
        <v>58</v>
      </c>
      <c r="I62" t="s">
        <v>87</v>
      </c>
      <c r="J62" t="s">
        <v>60</v>
      </c>
      <c r="K62" s="2" t="s">
        <v>88</v>
      </c>
      <c r="L62" t="s">
        <v>28</v>
      </c>
      <c r="M62">
        <v>2</v>
      </c>
      <c r="N62" t="s">
        <v>29</v>
      </c>
      <c r="O62" t="s">
        <v>56</v>
      </c>
      <c r="P62" t="s">
        <v>45</v>
      </c>
      <c r="T62" t="s">
        <v>57</v>
      </c>
    </row>
    <row r="63" spans="1:20" x14ac:dyDescent="0.3">
      <c r="A63" t="s">
        <v>21</v>
      </c>
      <c r="B63" t="s">
        <v>22</v>
      </c>
      <c r="C63" t="s">
        <v>23</v>
      </c>
      <c r="D63" t="s">
        <v>75</v>
      </c>
      <c r="E63">
        <v>199757</v>
      </c>
      <c r="F63" s="1">
        <v>43595</v>
      </c>
      <c r="G63">
        <v>29</v>
      </c>
      <c r="H63" t="s">
        <v>58</v>
      </c>
      <c r="I63" t="s">
        <v>59</v>
      </c>
      <c r="J63" t="s">
        <v>60</v>
      </c>
      <c r="K63" s="2" t="s">
        <v>61</v>
      </c>
      <c r="L63" t="s">
        <v>86</v>
      </c>
      <c r="M63">
        <v>3</v>
      </c>
      <c r="N63" t="s">
        <v>29</v>
      </c>
      <c r="O63" t="s">
        <v>56</v>
      </c>
      <c r="P63" t="s">
        <v>31</v>
      </c>
      <c r="T63" t="s">
        <v>57</v>
      </c>
    </row>
    <row r="64" spans="1:20" x14ac:dyDescent="0.3">
      <c r="A64" t="s">
        <v>21</v>
      </c>
      <c r="B64" t="s">
        <v>22</v>
      </c>
      <c r="C64" t="s">
        <v>23</v>
      </c>
      <c r="D64" t="s">
        <v>51</v>
      </c>
      <c r="E64">
        <v>199755</v>
      </c>
      <c r="F64" s="1">
        <v>43595</v>
      </c>
      <c r="G64">
        <v>31</v>
      </c>
      <c r="H64" t="s">
        <v>52</v>
      </c>
      <c r="I64" t="s">
        <v>70</v>
      </c>
      <c r="J64" t="s">
        <v>54</v>
      </c>
      <c r="K64" t="s">
        <v>71</v>
      </c>
      <c r="L64" t="s">
        <v>55</v>
      </c>
      <c r="M64">
        <v>1</v>
      </c>
      <c r="N64" t="s">
        <v>29</v>
      </c>
      <c r="O64" t="s">
        <v>56</v>
      </c>
      <c r="P64" t="s">
        <v>31</v>
      </c>
      <c r="Q64">
        <v>4383534</v>
      </c>
      <c r="T64" t="s">
        <v>46</v>
      </c>
    </row>
    <row r="65" spans="1:20" x14ac:dyDescent="0.3">
      <c r="A65" t="s">
        <v>21</v>
      </c>
      <c r="B65" t="s">
        <v>22</v>
      </c>
      <c r="C65" t="s">
        <v>23</v>
      </c>
      <c r="D65" t="s">
        <v>51</v>
      </c>
      <c r="E65">
        <v>199755</v>
      </c>
      <c r="F65" s="1">
        <v>43595</v>
      </c>
      <c r="G65">
        <v>31</v>
      </c>
      <c r="H65" t="s">
        <v>58</v>
      </c>
      <c r="I65" t="s">
        <v>87</v>
      </c>
      <c r="J65" t="s">
        <v>60</v>
      </c>
      <c r="K65" s="2" t="s">
        <v>88</v>
      </c>
      <c r="L65" t="s">
        <v>28</v>
      </c>
      <c r="M65">
        <v>2</v>
      </c>
      <c r="N65" t="s">
        <v>29</v>
      </c>
      <c r="O65" t="s">
        <v>56</v>
      </c>
      <c r="P65" t="s">
        <v>45</v>
      </c>
      <c r="T65" t="s">
        <v>46</v>
      </c>
    </row>
    <row r="66" spans="1:20" x14ac:dyDescent="0.3">
      <c r="A66" t="s">
        <v>21</v>
      </c>
      <c r="B66" t="s">
        <v>22</v>
      </c>
      <c r="C66" t="s">
        <v>23</v>
      </c>
      <c r="D66" t="s">
        <v>51</v>
      </c>
      <c r="E66">
        <v>199751</v>
      </c>
      <c r="F66" s="1">
        <v>43595</v>
      </c>
      <c r="G66">
        <v>34</v>
      </c>
      <c r="H66" t="s">
        <v>52</v>
      </c>
      <c r="I66" t="s">
        <v>70</v>
      </c>
      <c r="J66" t="s">
        <v>54</v>
      </c>
      <c r="K66" t="s">
        <v>71</v>
      </c>
      <c r="L66" t="s">
        <v>55</v>
      </c>
      <c r="M66">
        <v>1</v>
      </c>
      <c r="N66" t="s">
        <v>29</v>
      </c>
      <c r="O66" t="s">
        <v>56</v>
      </c>
      <c r="P66" t="s">
        <v>31</v>
      </c>
      <c r="Q66">
        <v>4383534</v>
      </c>
      <c r="T66" t="s">
        <v>46</v>
      </c>
    </row>
    <row r="67" spans="1:20" x14ac:dyDescent="0.3">
      <c r="A67" t="s">
        <v>21</v>
      </c>
      <c r="B67" t="s">
        <v>22</v>
      </c>
      <c r="C67" t="s">
        <v>23</v>
      </c>
      <c r="D67" t="s">
        <v>51</v>
      </c>
      <c r="E67">
        <v>199751</v>
      </c>
      <c r="F67" s="1">
        <v>43595</v>
      </c>
      <c r="G67">
        <v>34</v>
      </c>
      <c r="H67" t="s">
        <v>58</v>
      </c>
      <c r="I67" t="s">
        <v>87</v>
      </c>
      <c r="J67" t="s">
        <v>60</v>
      </c>
      <c r="K67" s="2" t="s">
        <v>88</v>
      </c>
      <c r="L67" t="s">
        <v>28</v>
      </c>
      <c r="M67">
        <v>2</v>
      </c>
      <c r="N67" t="s">
        <v>29</v>
      </c>
      <c r="O67" t="s">
        <v>56</v>
      </c>
      <c r="P67" t="s">
        <v>45</v>
      </c>
      <c r="T67" t="s">
        <v>46</v>
      </c>
    </row>
    <row r="68" spans="1:20" x14ac:dyDescent="0.3">
      <c r="A68" t="s">
        <v>21</v>
      </c>
      <c r="B68" t="s">
        <v>22</v>
      </c>
      <c r="C68" t="s">
        <v>23</v>
      </c>
      <c r="D68" t="s">
        <v>89</v>
      </c>
      <c r="E68">
        <v>199749</v>
      </c>
      <c r="F68" s="1">
        <v>43598</v>
      </c>
      <c r="G68">
        <v>41</v>
      </c>
      <c r="H68" t="s">
        <v>58</v>
      </c>
      <c r="I68" t="s">
        <v>87</v>
      </c>
      <c r="J68" t="s">
        <v>60</v>
      </c>
      <c r="K68" s="2" t="s">
        <v>88</v>
      </c>
      <c r="L68" t="s">
        <v>86</v>
      </c>
      <c r="M68">
        <v>3</v>
      </c>
      <c r="N68" t="s">
        <v>29</v>
      </c>
      <c r="O68" t="s">
        <v>56</v>
      </c>
      <c r="P68" t="s">
        <v>45</v>
      </c>
      <c r="T68" t="s">
        <v>57</v>
      </c>
    </row>
    <row r="69" spans="1:20" x14ac:dyDescent="0.3">
      <c r="A69" t="s">
        <v>21</v>
      </c>
      <c r="B69" t="s">
        <v>22</v>
      </c>
      <c r="C69" t="s">
        <v>23</v>
      </c>
      <c r="D69" t="s">
        <v>89</v>
      </c>
      <c r="E69">
        <v>199749</v>
      </c>
      <c r="F69" s="1">
        <v>43598</v>
      </c>
      <c r="G69">
        <v>41</v>
      </c>
      <c r="H69" t="s">
        <v>76</v>
      </c>
      <c r="I69" t="s">
        <v>90</v>
      </c>
      <c r="J69" t="s">
        <v>91</v>
      </c>
      <c r="K69" t="s">
        <v>92</v>
      </c>
      <c r="L69" t="s">
        <v>93</v>
      </c>
      <c r="M69">
        <v>6</v>
      </c>
      <c r="N69" t="s">
        <v>29</v>
      </c>
      <c r="O69" t="s">
        <v>56</v>
      </c>
      <c r="P69" t="s">
        <v>45</v>
      </c>
      <c r="Q69">
        <v>4382508</v>
      </c>
      <c r="T69" t="s">
        <v>57</v>
      </c>
    </row>
    <row r="70" spans="1:20" x14ac:dyDescent="0.3">
      <c r="A70" t="s">
        <v>21</v>
      </c>
      <c r="B70" t="s">
        <v>22</v>
      </c>
      <c r="C70" t="s">
        <v>23</v>
      </c>
      <c r="D70" t="s">
        <v>89</v>
      </c>
      <c r="E70">
        <v>199748</v>
      </c>
      <c r="F70" s="1">
        <v>43598</v>
      </c>
      <c r="G70">
        <v>43</v>
      </c>
      <c r="H70" t="s">
        <v>94</v>
      </c>
      <c r="I70" t="s">
        <v>95</v>
      </c>
      <c r="J70" t="s">
        <v>96</v>
      </c>
      <c r="K70">
        <v>173132</v>
      </c>
      <c r="L70" t="s">
        <v>80</v>
      </c>
      <c r="M70">
        <v>15</v>
      </c>
      <c r="N70" t="s">
        <v>29</v>
      </c>
      <c r="O70" t="s">
        <v>56</v>
      </c>
      <c r="P70" t="s">
        <v>45</v>
      </c>
      <c r="T70" t="s">
        <v>57</v>
      </c>
    </row>
    <row r="71" spans="1:20" x14ac:dyDescent="0.3">
      <c r="A71" t="s">
        <v>21</v>
      </c>
      <c r="B71" t="s">
        <v>22</v>
      </c>
      <c r="C71" t="s">
        <v>23</v>
      </c>
      <c r="D71" t="s">
        <v>89</v>
      </c>
      <c r="E71">
        <v>199748</v>
      </c>
      <c r="F71" s="1">
        <v>43598</v>
      </c>
      <c r="G71">
        <v>43</v>
      </c>
      <c r="H71" t="s">
        <v>76</v>
      </c>
      <c r="I71" t="s">
        <v>97</v>
      </c>
      <c r="J71" t="s">
        <v>98</v>
      </c>
      <c r="K71" t="s">
        <v>99</v>
      </c>
      <c r="L71" t="s">
        <v>100</v>
      </c>
      <c r="M71">
        <v>10</v>
      </c>
      <c r="N71" t="s">
        <v>29</v>
      </c>
      <c r="O71" t="s">
        <v>56</v>
      </c>
      <c r="P71" t="s">
        <v>45</v>
      </c>
      <c r="T71" t="s">
        <v>57</v>
      </c>
    </row>
    <row r="72" spans="1:20" x14ac:dyDescent="0.3">
      <c r="A72" t="s">
        <v>21</v>
      </c>
      <c r="B72" t="s">
        <v>22</v>
      </c>
      <c r="C72" t="s">
        <v>23</v>
      </c>
      <c r="D72" t="s">
        <v>89</v>
      </c>
      <c r="E72">
        <v>199748</v>
      </c>
      <c r="F72" s="1">
        <v>43598</v>
      </c>
      <c r="G72">
        <v>43</v>
      </c>
      <c r="H72" t="s">
        <v>58</v>
      </c>
      <c r="I72" t="s">
        <v>87</v>
      </c>
      <c r="J72" t="s">
        <v>60</v>
      </c>
      <c r="K72" s="2" t="s">
        <v>88</v>
      </c>
      <c r="L72" t="s">
        <v>86</v>
      </c>
      <c r="M72">
        <v>3</v>
      </c>
      <c r="N72" t="s">
        <v>29</v>
      </c>
      <c r="O72" t="s">
        <v>56</v>
      </c>
      <c r="P72" t="s">
        <v>45</v>
      </c>
      <c r="T72" t="s">
        <v>57</v>
      </c>
    </row>
    <row r="73" spans="1:20" x14ac:dyDescent="0.3">
      <c r="A73" t="s">
        <v>21</v>
      </c>
      <c r="B73" t="s">
        <v>22</v>
      </c>
      <c r="C73" t="s">
        <v>23</v>
      </c>
      <c r="D73" t="s">
        <v>89</v>
      </c>
      <c r="E73">
        <v>199748</v>
      </c>
      <c r="F73" s="1">
        <v>43599</v>
      </c>
      <c r="G73">
        <v>44</v>
      </c>
      <c r="H73" t="s">
        <v>94</v>
      </c>
      <c r="I73" t="s">
        <v>95</v>
      </c>
      <c r="J73" t="s">
        <v>96</v>
      </c>
      <c r="K73">
        <v>173132</v>
      </c>
      <c r="L73" t="s">
        <v>80</v>
      </c>
      <c r="M73">
        <v>15</v>
      </c>
      <c r="N73" t="s">
        <v>29</v>
      </c>
      <c r="O73" t="s">
        <v>56</v>
      </c>
      <c r="P73" t="s">
        <v>45</v>
      </c>
      <c r="T73" t="s">
        <v>57</v>
      </c>
    </row>
    <row r="74" spans="1:20" x14ac:dyDescent="0.3">
      <c r="A74" t="s">
        <v>21</v>
      </c>
      <c r="B74" t="s">
        <v>22</v>
      </c>
      <c r="C74" t="s">
        <v>23</v>
      </c>
      <c r="D74" t="s">
        <v>89</v>
      </c>
      <c r="E74">
        <v>199748</v>
      </c>
      <c r="F74" s="1">
        <v>43599</v>
      </c>
      <c r="G74">
        <v>44</v>
      </c>
      <c r="H74" t="s">
        <v>76</v>
      </c>
      <c r="I74" t="s">
        <v>97</v>
      </c>
      <c r="J74" t="s">
        <v>98</v>
      </c>
      <c r="K74" t="s">
        <v>99</v>
      </c>
      <c r="L74" t="s">
        <v>100</v>
      </c>
      <c r="M74">
        <v>10</v>
      </c>
      <c r="N74" t="s">
        <v>29</v>
      </c>
      <c r="O74" t="s">
        <v>56</v>
      </c>
      <c r="P74" t="s">
        <v>45</v>
      </c>
      <c r="T74" t="s">
        <v>57</v>
      </c>
    </row>
    <row r="75" spans="1:20" x14ac:dyDescent="0.3">
      <c r="A75" t="s">
        <v>21</v>
      </c>
      <c r="B75" t="s">
        <v>22</v>
      </c>
      <c r="C75" t="s">
        <v>23</v>
      </c>
      <c r="D75" t="s">
        <v>89</v>
      </c>
      <c r="E75">
        <v>199749</v>
      </c>
      <c r="F75" s="1">
        <v>43599</v>
      </c>
      <c r="G75">
        <v>42</v>
      </c>
      <c r="H75" t="s">
        <v>76</v>
      </c>
      <c r="I75" t="s">
        <v>90</v>
      </c>
      <c r="J75" t="s">
        <v>91</v>
      </c>
      <c r="K75" t="s">
        <v>92</v>
      </c>
      <c r="L75" t="s">
        <v>93</v>
      </c>
      <c r="M75">
        <v>6</v>
      </c>
      <c r="N75" t="s">
        <v>29</v>
      </c>
      <c r="O75" t="s">
        <v>56</v>
      </c>
      <c r="P75" t="s">
        <v>45</v>
      </c>
      <c r="Q75">
        <v>4382508</v>
      </c>
      <c r="T75" t="s">
        <v>57</v>
      </c>
    </row>
    <row r="76" spans="1:20" x14ac:dyDescent="0.3">
      <c r="A76" t="s">
        <v>21</v>
      </c>
      <c r="B76" t="s">
        <v>22</v>
      </c>
      <c r="C76" t="s">
        <v>23</v>
      </c>
      <c r="D76" t="s">
        <v>89</v>
      </c>
      <c r="E76">
        <v>199749</v>
      </c>
      <c r="F76" s="1">
        <v>43600</v>
      </c>
      <c r="G76">
        <v>43</v>
      </c>
      <c r="H76" t="s">
        <v>58</v>
      </c>
      <c r="I76" t="s">
        <v>87</v>
      </c>
      <c r="J76" t="s">
        <v>60</v>
      </c>
      <c r="K76" s="2" t="s">
        <v>88</v>
      </c>
      <c r="L76" t="s">
        <v>86</v>
      </c>
      <c r="M76">
        <v>3</v>
      </c>
      <c r="N76" t="s">
        <v>29</v>
      </c>
      <c r="O76" t="s">
        <v>56</v>
      </c>
      <c r="P76" t="s">
        <v>45</v>
      </c>
      <c r="T76" t="s">
        <v>57</v>
      </c>
    </row>
    <row r="77" spans="1:20" x14ac:dyDescent="0.3">
      <c r="A77" t="s">
        <v>21</v>
      </c>
      <c r="B77" t="s">
        <v>22</v>
      </c>
      <c r="C77" t="s">
        <v>23</v>
      </c>
      <c r="D77" t="s">
        <v>89</v>
      </c>
      <c r="E77">
        <v>199748</v>
      </c>
      <c r="F77" s="1">
        <v>43600</v>
      </c>
      <c r="G77">
        <v>45</v>
      </c>
      <c r="H77" t="s">
        <v>58</v>
      </c>
      <c r="I77" t="s">
        <v>87</v>
      </c>
      <c r="J77" t="s">
        <v>60</v>
      </c>
      <c r="K77" s="2" t="s">
        <v>88</v>
      </c>
      <c r="L77" t="s">
        <v>86</v>
      </c>
      <c r="M77">
        <v>3</v>
      </c>
      <c r="N77" t="s">
        <v>29</v>
      </c>
      <c r="O77" t="s">
        <v>56</v>
      </c>
      <c r="P77" t="s">
        <v>45</v>
      </c>
      <c r="T77" t="s">
        <v>57</v>
      </c>
    </row>
    <row r="78" spans="1:20" x14ac:dyDescent="0.3">
      <c r="A78" t="s">
        <v>21</v>
      </c>
      <c r="B78" t="s">
        <v>22</v>
      </c>
      <c r="C78" t="s">
        <v>23</v>
      </c>
      <c r="D78" t="s">
        <v>89</v>
      </c>
      <c r="E78">
        <v>199749</v>
      </c>
      <c r="F78" s="1">
        <v>43600</v>
      </c>
      <c r="G78">
        <v>43</v>
      </c>
      <c r="H78" t="s">
        <v>76</v>
      </c>
      <c r="I78" t="s">
        <v>90</v>
      </c>
      <c r="J78" t="s">
        <v>91</v>
      </c>
      <c r="K78" t="s">
        <v>92</v>
      </c>
      <c r="L78" t="s">
        <v>93</v>
      </c>
      <c r="M78">
        <v>6</v>
      </c>
      <c r="N78" t="s">
        <v>29</v>
      </c>
      <c r="O78" t="s">
        <v>56</v>
      </c>
      <c r="P78" t="s">
        <v>45</v>
      </c>
      <c r="Q78">
        <v>4382508</v>
      </c>
      <c r="T78" t="s">
        <v>57</v>
      </c>
    </row>
    <row r="79" spans="1:20" x14ac:dyDescent="0.3">
      <c r="A79" t="s">
        <v>21</v>
      </c>
      <c r="B79" t="s">
        <v>22</v>
      </c>
      <c r="C79" t="s">
        <v>23</v>
      </c>
      <c r="D79" t="s">
        <v>89</v>
      </c>
      <c r="E79">
        <v>199748</v>
      </c>
      <c r="F79" s="1">
        <v>43600</v>
      </c>
      <c r="G79">
        <v>45</v>
      </c>
      <c r="H79" t="s">
        <v>94</v>
      </c>
      <c r="I79" t="s">
        <v>95</v>
      </c>
      <c r="J79" t="s">
        <v>96</v>
      </c>
      <c r="K79">
        <v>173132</v>
      </c>
      <c r="L79" t="s">
        <v>80</v>
      </c>
      <c r="M79">
        <v>15</v>
      </c>
      <c r="N79" t="s">
        <v>29</v>
      </c>
      <c r="O79" t="s">
        <v>56</v>
      </c>
      <c r="P79" t="s">
        <v>45</v>
      </c>
      <c r="T79" t="s">
        <v>57</v>
      </c>
    </row>
    <row r="80" spans="1:20" x14ac:dyDescent="0.3">
      <c r="A80" t="s">
        <v>21</v>
      </c>
      <c r="B80" t="s">
        <v>22</v>
      </c>
      <c r="C80" t="s">
        <v>23</v>
      </c>
      <c r="D80" t="s">
        <v>89</v>
      </c>
      <c r="E80">
        <v>199748</v>
      </c>
      <c r="F80" s="1">
        <v>43600</v>
      </c>
      <c r="G80">
        <v>45</v>
      </c>
      <c r="H80" t="s">
        <v>76</v>
      </c>
      <c r="I80" t="s">
        <v>97</v>
      </c>
      <c r="J80" t="s">
        <v>98</v>
      </c>
      <c r="K80" t="s">
        <v>99</v>
      </c>
      <c r="L80" t="s">
        <v>100</v>
      </c>
      <c r="M80">
        <v>10</v>
      </c>
      <c r="N80" t="s">
        <v>29</v>
      </c>
      <c r="O80" t="s">
        <v>56</v>
      </c>
      <c r="P80" t="s">
        <v>45</v>
      </c>
      <c r="T80" t="s">
        <v>57</v>
      </c>
    </row>
    <row r="81" spans="1:20" x14ac:dyDescent="0.3">
      <c r="A81" t="s">
        <v>21</v>
      </c>
      <c r="B81" t="s">
        <v>22</v>
      </c>
      <c r="C81" t="s">
        <v>23</v>
      </c>
      <c r="D81" t="s">
        <v>24</v>
      </c>
      <c r="E81">
        <v>199757</v>
      </c>
      <c r="F81" s="1">
        <v>43601</v>
      </c>
      <c r="G81">
        <v>35</v>
      </c>
      <c r="H81" t="s">
        <v>25</v>
      </c>
      <c r="I81" t="s">
        <v>101</v>
      </c>
      <c r="J81" t="s">
        <v>27</v>
      </c>
      <c r="K81">
        <v>317715</v>
      </c>
      <c r="L81" t="s">
        <v>28</v>
      </c>
      <c r="M81">
        <v>2</v>
      </c>
      <c r="N81" t="s">
        <v>29</v>
      </c>
      <c r="O81" t="s">
        <v>30</v>
      </c>
      <c r="P81" t="s">
        <v>45</v>
      </c>
      <c r="T81" t="s">
        <v>57</v>
      </c>
    </row>
    <row r="82" spans="1:20" x14ac:dyDescent="0.3">
      <c r="A82" t="s">
        <v>21</v>
      </c>
      <c r="B82" t="s">
        <v>22</v>
      </c>
      <c r="C82" t="s">
        <v>23</v>
      </c>
      <c r="D82" t="s">
        <v>24</v>
      </c>
      <c r="E82">
        <v>199763</v>
      </c>
      <c r="F82" s="1">
        <v>43601</v>
      </c>
      <c r="G82">
        <v>28</v>
      </c>
      <c r="H82" t="s">
        <v>25</v>
      </c>
      <c r="I82" t="s">
        <v>101</v>
      </c>
      <c r="J82" t="s">
        <v>27</v>
      </c>
      <c r="K82">
        <v>317715</v>
      </c>
      <c r="L82" t="s">
        <v>28</v>
      </c>
      <c r="M82">
        <v>2</v>
      </c>
      <c r="N82" t="s">
        <v>29</v>
      </c>
      <c r="O82" t="s">
        <v>30</v>
      </c>
      <c r="P82" t="s">
        <v>45</v>
      </c>
      <c r="T82" t="s">
        <v>57</v>
      </c>
    </row>
    <row r="83" spans="1:20" x14ac:dyDescent="0.3">
      <c r="A83" t="s">
        <v>21</v>
      </c>
      <c r="B83" t="s">
        <v>22</v>
      </c>
      <c r="C83" t="s">
        <v>23</v>
      </c>
      <c r="D83" t="s">
        <v>24</v>
      </c>
      <c r="E83">
        <v>199774</v>
      </c>
      <c r="F83" s="1">
        <v>43601</v>
      </c>
      <c r="G83">
        <v>20</v>
      </c>
      <c r="H83" t="s">
        <v>25</v>
      </c>
      <c r="I83" t="s">
        <v>102</v>
      </c>
      <c r="J83" t="s">
        <v>27</v>
      </c>
      <c r="K83">
        <v>324479</v>
      </c>
      <c r="L83" t="s">
        <v>28</v>
      </c>
      <c r="M83">
        <v>2</v>
      </c>
      <c r="N83" t="s">
        <v>29</v>
      </c>
      <c r="O83" t="s">
        <v>30</v>
      </c>
      <c r="P83" t="s">
        <v>45</v>
      </c>
      <c r="T83" t="s">
        <v>57</v>
      </c>
    </row>
    <row r="84" spans="1:20" x14ac:dyDescent="0.3">
      <c r="A84" t="s">
        <v>21</v>
      </c>
      <c r="B84" t="s">
        <v>22</v>
      </c>
      <c r="C84" t="s">
        <v>23</v>
      </c>
      <c r="D84" t="s">
        <v>89</v>
      </c>
      <c r="E84">
        <v>199748</v>
      </c>
      <c r="F84" s="1">
        <v>43601</v>
      </c>
      <c r="G84">
        <v>46</v>
      </c>
      <c r="H84" t="s">
        <v>76</v>
      </c>
      <c r="I84" t="s">
        <v>97</v>
      </c>
      <c r="J84" t="s">
        <v>98</v>
      </c>
      <c r="K84" t="s">
        <v>99</v>
      </c>
      <c r="L84" t="s">
        <v>100</v>
      </c>
      <c r="M84">
        <v>10</v>
      </c>
      <c r="N84" t="s">
        <v>29</v>
      </c>
      <c r="O84" t="s">
        <v>56</v>
      </c>
      <c r="P84" t="s">
        <v>45</v>
      </c>
      <c r="T84" t="s">
        <v>57</v>
      </c>
    </row>
    <row r="85" spans="1:20" x14ac:dyDescent="0.3">
      <c r="A85" t="s">
        <v>21</v>
      </c>
      <c r="B85" t="s">
        <v>22</v>
      </c>
      <c r="C85" t="s">
        <v>23</v>
      </c>
      <c r="D85" t="s">
        <v>24</v>
      </c>
      <c r="E85">
        <v>199751</v>
      </c>
      <c r="F85" s="1">
        <v>43601</v>
      </c>
      <c r="G85">
        <v>40</v>
      </c>
      <c r="H85" t="s">
        <v>25</v>
      </c>
      <c r="I85" t="s">
        <v>44</v>
      </c>
      <c r="J85" t="s">
        <v>27</v>
      </c>
      <c r="K85">
        <v>324479</v>
      </c>
      <c r="L85" t="s">
        <v>28</v>
      </c>
      <c r="M85">
        <v>2</v>
      </c>
      <c r="N85" t="s">
        <v>29</v>
      </c>
      <c r="O85" t="s">
        <v>30</v>
      </c>
      <c r="P85" t="s">
        <v>45</v>
      </c>
      <c r="T85" t="s">
        <v>57</v>
      </c>
    </row>
    <row r="86" spans="1:20" x14ac:dyDescent="0.3">
      <c r="A86" t="s">
        <v>21</v>
      </c>
      <c r="B86" t="s">
        <v>22</v>
      </c>
      <c r="C86" t="s">
        <v>23</v>
      </c>
      <c r="D86" t="s">
        <v>24</v>
      </c>
      <c r="E86">
        <v>199756</v>
      </c>
      <c r="F86" s="1">
        <v>43601</v>
      </c>
      <c r="G86">
        <v>35</v>
      </c>
      <c r="H86" t="s">
        <v>25</v>
      </c>
      <c r="I86" t="s">
        <v>44</v>
      </c>
      <c r="J86" t="s">
        <v>27</v>
      </c>
      <c r="K86">
        <v>324479</v>
      </c>
      <c r="L86" t="s">
        <v>28</v>
      </c>
      <c r="M86">
        <v>2</v>
      </c>
      <c r="N86" t="s">
        <v>29</v>
      </c>
      <c r="O86" t="s">
        <v>30</v>
      </c>
      <c r="P86" t="s">
        <v>45</v>
      </c>
      <c r="T86" t="s">
        <v>57</v>
      </c>
    </row>
    <row r="87" spans="1:20" x14ac:dyDescent="0.3">
      <c r="A87" t="s">
        <v>21</v>
      </c>
      <c r="B87" t="s">
        <v>22</v>
      </c>
      <c r="C87" t="s">
        <v>23</v>
      </c>
      <c r="D87" t="s">
        <v>51</v>
      </c>
      <c r="E87">
        <v>199750</v>
      </c>
      <c r="F87" s="1">
        <v>43601</v>
      </c>
      <c r="G87">
        <v>43</v>
      </c>
      <c r="H87" t="s">
        <v>58</v>
      </c>
      <c r="I87" t="s">
        <v>87</v>
      </c>
      <c r="J87" t="s">
        <v>60</v>
      </c>
      <c r="K87" s="2" t="s">
        <v>88</v>
      </c>
      <c r="L87" t="s">
        <v>28</v>
      </c>
      <c r="M87">
        <v>2</v>
      </c>
      <c r="N87" t="s">
        <v>29</v>
      </c>
      <c r="O87" t="s">
        <v>56</v>
      </c>
      <c r="P87" t="s">
        <v>45</v>
      </c>
      <c r="T87" t="s">
        <v>57</v>
      </c>
    </row>
    <row r="88" spans="1:20" x14ac:dyDescent="0.3">
      <c r="A88" t="s">
        <v>21</v>
      </c>
      <c r="B88" t="s">
        <v>22</v>
      </c>
      <c r="C88" t="s">
        <v>23</v>
      </c>
      <c r="D88" t="s">
        <v>51</v>
      </c>
      <c r="E88">
        <v>199750</v>
      </c>
      <c r="F88" s="1">
        <v>43601</v>
      </c>
      <c r="G88">
        <v>43</v>
      </c>
      <c r="H88" t="s">
        <v>103</v>
      </c>
      <c r="I88" t="s">
        <v>104</v>
      </c>
      <c r="J88" t="s">
        <v>105</v>
      </c>
      <c r="K88" t="s">
        <v>106</v>
      </c>
      <c r="L88" t="s">
        <v>55</v>
      </c>
      <c r="M88">
        <v>1</v>
      </c>
      <c r="N88" t="s">
        <v>29</v>
      </c>
      <c r="O88" t="s">
        <v>56</v>
      </c>
      <c r="P88" t="s">
        <v>45</v>
      </c>
      <c r="T88" t="s">
        <v>57</v>
      </c>
    </row>
    <row r="89" spans="1:20" x14ac:dyDescent="0.3">
      <c r="A89" t="s">
        <v>21</v>
      </c>
      <c r="B89" t="s">
        <v>22</v>
      </c>
      <c r="C89" t="s">
        <v>23</v>
      </c>
      <c r="D89" t="s">
        <v>89</v>
      </c>
      <c r="E89">
        <v>199748</v>
      </c>
      <c r="F89" s="1">
        <v>43602</v>
      </c>
      <c r="G89">
        <v>47</v>
      </c>
      <c r="H89" t="s">
        <v>76</v>
      </c>
      <c r="I89" t="s">
        <v>97</v>
      </c>
      <c r="J89" t="s">
        <v>98</v>
      </c>
      <c r="K89" t="s">
        <v>99</v>
      </c>
      <c r="L89" t="s">
        <v>100</v>
      </c>
      <c r="M89">
        <v>10</v>
      </c>
      <c r="N89" t="s">
        <v>29</v>
      </c>
      <c r="O89" t="s">
        <v>56</v>
      </c>
      <c r="P89" t="s">
        <v>45</v>
      </c>
      <c r="T89" t="s">
        <v>57</v>
      </c>
    </row>
    <row r="90" spans="1:20" x14ac:dyDescent="0.3">
      <c r="A90" t="s">
        <v>21</v>
      </c>
      <c r="B90" t="s">
        <v>22</v>
      </c>
      <c r="C90" t="s">
        <v>23</v>
      </c>
      <c r="D90" t="s">
        <v>107</v>
      </c>
      <c r="E90">
        <v>199756</v>
      </c>
      <c r="F90" s="1">
        <v>43606</v>
      </c>
      <c r="G90">
        <v>40</v>
      </c>
      <c r="H90" t="s">
        <v>58</v>
      </c>
      <c r="I90" t="s">
        <v>87</v>
      </c>
      <c r="J90" t="s">
        <v>60</v>
      </c>
      <c r="K90" s="2" t="s">
        <v>88</v>
      </c>
      <c r="L90" t="s">
        <v>108</v>
      </c>
      <c r="M90">
        <v>2.5</v>
      </c>
      <c r="N90" t="s">
        <v>29</v>
      </c>
      <c r="O90" t="s">
        <v>56</v>
      </c>
      <c r="P90" t="s">
        <v>45</v>
      </c>
      <c r="S90" t="s">
        <v>109</v>
      </c>
      <c r="T90" t="s">
        <v>57</v>
      </c>
    </row>
    <row r="91" spans="1:20" x14ac:dyDescent="0.3">
      <c r="A91" t="s">
        <v>21</v>
      </c>
      <c r="B91" t="s">
        <v>22</v>
      </c>
      <c r="C91" t="s">
        <v>23</v>
      </c>
      <c r="D91" t="s">
        <v>51</v>
      </c>
      <c r="E91">
        <v>199757</v>
      </c>
      <c r="F91" s="1">
        <v>43607</v>
      </c>
      <c r="G91">
        <v>41</v>
      </c>
      <c r="H91" t="s">
        <v>58</v>
      </c>
      <c r="I91" t="s">
        <v>72</v>
      </c>
      <c r="J91" t="s">
        <v>73</v>
      </c>
      <c r="K91" t="s">
        <v>74</v>
      </c>
      <c r="L91" t="s">
        <v>28</v>
      </c>
      <c r="M91">
        <v>2</v>
      </c>
      <c r="N91" t="s">
        <v>29</v>
      </c>
      <c r="O91" t="s">
        <v>56</v>
      </c>
      <c r="P91" t="s">
        <v>45</v>
      </c>
      <c r="Q91">
        <v>999999</v>
      </c>
      <c r="T91" t="s">
        <v>57</v>
      </c>
    </row>
    <row r="92" spans="1:20" x14ac:dyDescent="0.3">
      <c r="A92" t="s">
        <v>21</v>
      </c>
      <c r="B92" t="s">
        <v>22</v>
      </c>
      <c r="C92" t="s">
        <v>23</v>
      </c>
      <c r="D92" t="s">
        <v>51</v>
      </c>
      <c r="E92">
        <v>199757</v>
      </c>
      <c r="F92" s="1">
        <v>43607</v>
      </c>
      <c r="G92">
        <v>41</v>
      </c>
      <c r="H92" t="s">
        <v>103</v>
      </c>
      <c r="I92" t="s">
        <v>104</v>
      </c>
      <c r="J92" t="s">
        <v>105</v>
      </c>
      <c r="K92" t="s">
        <v>106</v>
      </c>
      <c r="L92" t="s">
        <v>55</v>
      </c>
      <c r="M92">
        <v>1</v>
      </c>
      <c r="N92" t="s">
        <v>29</v>
      </c>
      <c r="O92" t="s">
        <v>56</v>
      </c>
      <c r="P92" t="s">
        <v>45</v>
      </c>
      <c r="T9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641B-3716-4532-9FE0-CE0765E07A09}">
  <dimension ref="A1:AJ32"/>
  <sheetViews>
    <sheetView workbookViewId="0">
      <selection activeCell="A3" sqref="A3"/>
    </sheetView>
  </sheetViews>
  <sheetFormatPr baseColWidth="10" defaultRowHeight="14.4" x14ac:dyDescent="0.3"/>
  <cols>
    <col min="1" max="1" width="20.44140625" bestFit="1" customWidth="1"/>
    <col min="2" max="2" width="21.6640625" bestFit="1" customWidth="1"/>
    <col min="3" max="3" width="22.77734375" bestFit="1" customWidth="1"/>
    <col min="4" max="7" width="2" bestFit="1" customWidth="1"/>
    <col min="8" max="14" width="3" bestFit="1" customWidth="1"/>
    <col min="15" max="15" width="12.21875" bestFit="1" customWidth="1"/>
    <col min="16" max="19" width="3" bestFit="1" customWidth="1"/>
    <col min="20" max="20" width="15.109375" bestFit="1" customWidth="1"/>
    <col min="21" max="21" width="12.21875" bestFit="1" customWidth="1"/>
    <col min="22" max="22" width="14.6640625" bestFit="1" customWidth="1"/>
    <col min="23" max="23" width="7.6640625" bestFit="1" customWidth="1"/>
    <col min="24" max="24" width="10.44140625" bestFit="1" customWidth="1"/>
    <col min="25" max="25" width="7.6640625" bestFit="1" customWidth="1"/>
    <col min="26" max="26" width="14.6640625" bestFit="1" customWidth="1"/>
    <col min="27" max="27" width="7.6640625" bestFit="1" customWidth="1"/>
    <col min="28" max="28" width="14.6640625" bestFit="1" customWidth="1"/>
    <col min="29" max="29" width="7.6640625" bestFit="1" customWidth="1"/>
    <col min="30" max="30" width="10.44140625" bestFit="1" customWidth="1"/>
    <col min="31" max="31" width="7.6640625" bestFit="1" customWidth="1"/>
    <col min="32" max="32" width="12.21875" bestFit="1" customWidth="1"/>
    <col min="33" max="33" width="7.88671875" bestFit="1" customWidth="1"/>
    <col min="34" max="34" width="7.21875" bestFit="1" customWidth="1"/>
    <col min="35" max="35" width="8.33203125" bestFit="1" customWidth="1"/>
    <col min="36" max="36" width="10.77734375" bestFit="1" customWidth="1"/>
    <col min="37" max="37" width="12.21875" bestFit="1" customWidth="1"/>
  </cols>
  <sheetData>
    <row r="1" spans="1:36" x14ac:dyDescent="0.3">
      <c r="A1" s="3" t="s">
        <v>126</v>
      </c>
      <c r="B1" t="s">
        <v>128</v>
      </c>
    </row>
    <row r="3" spans="1:36" x14ac:dyDescent="0.3">
      <c r="A3" s="3" t="s">
        <v>110</v>
      </c>
      <c r="B3" t="s">
        <v>112</v>
      </c>
    </row>
    <row r="4" spans="1:36" x14ac:dyDescent="0.3">
      <c r="A4" s="4" t="s">
        <v>118</v>
      </c>
      <c r="B4" s="5">
        <v>16</v>
      </c>
    </row>
    <row r="5" spans="1:36" x14ac:dyDescent="0.3">
      <c r="A5" s="6" t="s">
        <v>114</v>
      </c>
      <c r="B5" s="5">
        <v>3</v>
      </c>
    </row>
    <row r="6" spans="1:36" x14ac:dyDescent="0.3">
      <c r="A6" s="6" t="s">
        <v>115</v>
      </c>
      <c r="B6" s="5">
        <v>7</v>
      </c>
    </row>
    <row r="7" spans="1:36" x14ac:dyDescent="0.3">
      <c r="A7" s="6" t="s">
        <v>116</v>
      </c>
      <c r="B7" s="5">
        <v>6</v>
      </c>
    </row>
    <row r="8" spans="1:36" x14ac:dyDescent="0.3">
      <c r="A8" s="4" t="s">
        <v>120</v>
      </c>
      <c r="B8" s="5">
        <v>8</v>
      </c>
    </row>
    <row r="9" spans="1:36" ht="15" thickBot="1" x14ac:dyDescent="0.35">
      <c r="A9" s="6" t="s">
        <v>114</v>
      </c>
      <c r="B9" s="5">
        <v>2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" thickBot="1" x14ac:dyDescent="0.35">
      <c r="A10" s="6" t="s">
        <v>115</v>
      </c>
      <c r="B10" s="5">
        <v>3</v>
      </c>
      <c r="U10" s="7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6"/>
      <c r="AJ10" s="7"/>
    </row>
    <row r="11" spans="1:36" ht="15" thickBot="1" x14ac:dyDescent="0.35">
      <c r="A11" s="6" t="s">
        <v>116</v>
      </c>
      <c r="B11" s="5">
        <v>3</v>
      </c>
      <c r="U11" s="7"/>
      <c r="V11" s="8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7"/>
    </row>
    <row r="12" spans="1:36" x14ac:dyDescent="0.3">
      <c r="A12" s="4" t="s">
        <v>111</v>
      </c>
      <c r="B12" s="5">
        <v>24</v>
      </c>
      <c r="U12" s="10"/>
      <c r="V12" s="1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3"/>
      <c r="AJ12" s="7"/>
    </row>
    <row r="13" spans="1:36" x14ac:dyDescent="0.3">
      <c r="U13" s="14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7"/>
      <c r="AJ13" s="7"/>
    </row>
    <row r="14" spans="1:36" ht="15" thickBot="1" x14ac:dyDescent="0.35">
      <c r="U14" s="18"/>
      <c r="V14" s="19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1"/>
      <c r="AJ14" s="7"/>
    </row>
    <row r="15" spans="1:36" ht="15" thickBot="1" x14ac:dyDescent="0.35">
      <c r="U15" s="7"/>
      <c r="V15" s="8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7"/>
    </row>
    <row r="16" spans="1:36" x14ac:dyDescent="0.3">
      <c r="U16" s="10"/>
      <c r="V16" s="1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3"/>
      <c r="AJ16" s="7"/>
    </row>
    <row r="17" spans="1:36" x14ac:dyDescent="0.3">
      <c r="U17" s="14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7"/>
      <c r="AJ17" s="7"/>
    </row>
    <row r="18" spans="1:36" ht="15" thickBot="1" x14ac:dyDescent="0.35">
      <c r="U18" s="18"/>
      <c r="V18" s="19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1"/>
      <c r="AJ18" s="7"/>
    </row>
    <row r="19" spans="1:36" x14ac:dyDescent="0.3">
      <c r="U19" s="7"/>
      <c r="V19" s="22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7"/>
    </row>
    <row r="20" spans="1:36" x14ac:dyDescent="0.3"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" thickBo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36" ht="15" thickBot="1" x14ac:dyDescent="0.35">
      <c r="A22" s="7"/>
      <c r="B22" s="24" t="s">
        <v>117</v>
      </c>
      <c r="C22" s="25">
        <v>1</v>
      </c>
      <c r="D22" s="25">
        <v>3</v>
      </c>
      <c r="E22" s="25">
        <v>4</v>
      </c>
      <c r="F22" s="25">
        <v>7</v>
      </c>
      <c r="G22" s="25">
        <v>8</v>
      </c>
      <c r="H22" s="25">
        <v>9</v>
      </c>
      <c r="I22" s="25">
        <v>10</v>
      </c>
      <c r="J22" s="25">
        <v>12</v>
      </c>
      <c r="K22" s="25">
        <v>14</v>
      </c>
      <c r="L22" s="25">
        <v>17</v>
      </c>
      <c r="M22" s="25">
        <v>18</v>
      </c>
      <c r="N22" s="25">
        <v>19</v>
      </c>
      <c r="O22" s="26">
        <v>20</v>
      </c>
      <c r="P22" s="7"/>
    </row>
    <row r="23" spans="1:36" ht="15" thickBot="1" x14ac:dyDescent="0.35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7"/>
    </row>
    <row r="24" spans="1:36" x14ac:dyDescent="0.3">
      <c r="A24" s="10" t="s">
        <v>118</v>
      </c>
      <c r="B24" s="11" t="s">
        <v>122</v>
      </c>
      <c r="C24" s="12"/>
      <c r="D24" s="12"/>
      <c r="E24" s="12">
        <v>1</v>
      </c>
      <c r="F24" s="12"/>
      <c r="G24" s="12"/>
      <c r="H24" s="12"/>
      <c r="I24" s="12"/>
      <c r="J24" s="12">
        <v>2</v>
      </c>
      <c r="K24" s="12"/>
      <c r="L24" s="12"/>
      <c r="M24" s="12">
        <v>2</v>
      </c>
      <c r="N24" s="12"/>
      <c r="O24" s="13"/>
      <c r="P24" s="7"/>
    </row>
    <row r="25" spans="1:36" x14ac:dyDescent="0.3">
      <c r="A25" s="14"/>
      <c r="B25" s="15" t="s">
        <v>123</v>
      </c>
      <c r="C25" s="16"/>
      <c r="D25" s="16">
        <v>1</v>
      </c>
      <c r="E25" s="16">
        <v>1</v>
      </c>
      <c r="F25" s="16">
        <v>1</v>
      </c>
      <c r="G25" s="16"/>
      <c r="H25" s="16">
        <v>1</v>
      </c>
      <c r="I25" s="16">
        <v>1</v>
      </c>
      <c r="J25" s="16">
        <v>2</v>
      </c>
      <c r="K25" s="16"/>
      <c r="L25" s="16"/>
      <c r="M25" s="16"/>
      <c r="N25" s="16"/>
      <c r="O25" s="17"/>
      <c r="P25" s="7"/>
    </row>
    <row r="26" spans="1:36" ht="15" thickBot="1" x14ac:dyDescent="0.35">
      <c r="A26" s="18"/>
      <c r="B26" s="19" t="s">
        <v>124</v>
      </c>
      <c r="C26" s="20">
        <v>1</v>
      </c>
      <c r="D26" s="20"/>
      <c r="E26" s="20"/>
      <c r="F26" s="20"/>
      <c r="G26" s="20"/>
      <c r="H26" s="20">
        <v>1</v>
      </c>
      <c r="I26" s="20"/>
      <c r="J26" s="20"/>
      <c r="K26" s="20">
        <v>4</v>
      </c>
      <c r="L26" s="20"/>
      <c r="M26" s="20"/>
      <c r="N26" s="20">
        <v>4</v>
      </c>
      <c r="O26" s="21"/>
      <c r="P26" s="7"/>
    </row>
    <row r="27" spans="1:36" ht="15" thickBot="1" x14ac:dyDescent="0.35">
      <c r="A27" s="7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7"/>
    </row>
    <row r="28" spans="1:36" x14ac:dyDescent="0.3">
      <c r="A28" s="10" t="s">
        <v>120</v>
      </c>
      <c r="B28" s="11" t="s">
        <v>122</v>
      </c>
      <c r="C28" s="12"/>
      <c r="D28" s="12"/>
      <c r="E28" s="12"/>
      <c r="F28" s="12"/>
      <c r="G28" s="12"/>
      <c r="H28" s="12">
        <v>1</v>
      </c>
      <c r="I28" s="12">
        <v>1</v>
      </c>
      <c r="J28" s="12"/>
      <c r="K28" s="12"/>
      <c r="L28" s="12"/>
      <c r="M28" s="12"/>
      <c r="N28" s="12"/>
      <c r="O28" s="13"/>
      <c r="P28" s="7"/>
    </row>
    <row r="29" spans="1:36" x14ac:dyDescent="0.3">
      <c r="A29" s="14"/>
      <c r="B29" s="15" t="s">
        <v>123</v>
      </c>
      <c r="C29" s="16"/>
      <c r="D29" s="16"/>
      <c r="E29" s="16"/>
      <c r="F29" s="16">
        <v>2</v>
      </c>
      <c r="G29" s="16"/>
      <c r="H29" s="16"/>
      <c r="I29" s="16">
        <v>1</v>
      </c>
      <c r="J29" s="16"/>
      <c r="K29" s="16"/>
      <c r="L29" s="16"/>
      <c r="M29" s="16"/>
      <c r="N29" s="16"/>
      <c r="O29" s="17">
        <v>1</v>
      </c>
      <c r="P29" s="7"/>
    </row>
    <row r="30" spans="1:36" ht="15" thickBot="1" x14ac:dyDescent="0.35">
      <c r="A30" s="18"/>
      <c r="B30" s="19" t="s">
        <v>124</v>
      </c>
      <c r="C30" s="20"/>
      <c r="D30" s="20"/>
      <c r="E30" s="20"/>
      <c r="F30" s="20"/>
      <c r="G30" s="20">
        <v>1</v>
      </c>
      <c r="H30" s="20">
        <v>1</v>
      </c>
      <c r="I30" s="20"/>
      <c r="J30" s="20">
        <v>1</v>
      </c>
      <c r="K30" s="20"/>
      <c r="L30" s="20">
        <v>1</v>
      </c>
      <c r="M30" s="20"/>
      <c r="N30" s="20"/>
      <c r="O30" s="21">
        <v>1</v>
      </c>
      <c r="P30" s="7"/>
    </row>
    <row r="31" spans="1:36" x14ac:dyDescent="0.3">
      <c r="A31" s="7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7"/>
    </row>
    <row r="32" spans="1:3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</sheetData>
  <mergeCells count="4">
    <mergeCell ref="U12:U14"/>
    <mergeCell ref="U16:U18"/>
    <mergeCell ref="A24:A26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Feuil3</vt:lpstr>
      <vt:lpstr>DOB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mbouchon</dc:creator>
  <cp:lastModifiedBy>Laurianne Voland</cp:lastModifiedBy>
  <dcterms:created xsi:type="dcterms:W3CDTF">2023-10-17T06:42:40Z</dcterms:created>
  <dcterms:modified xsi:type="dcterms:W3CDTF">2023-10-18T14:28:44Z</dcterms:modified>
</cp:coreProperties>
</file>