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Balance" sheetId="1" r:id="rId1"/>
  </sheets>
  <calcPr calcId="152511"/>
</workbook>
</file>

<file path=xl/calcChain.xml><?xml version="1.0" encoding="utf-8"?>
<calcChain xmlns="http://schemas.openxmlformats.org/spreadsheetml/2006/main">
  <c r="D14" i="1" l="1"/>
  <c r="L14" i="1" s="1"/>
  <c r="E14" i="1"/>
  <c r="F14" i="1"/>
  <c r="F16" i="1" s="1"/>
  <c r="G14" i="1"/>
  <c r="H14" i="1"/>
  <c r="H16" i="1" s="1"/>
  <c r="C14" i="1"/>
  <c r="L11" i="1"/>
  <c r="L12" i="1"/>
  <c r="L13" i="1"/>
  <c r="K11" i="1"/>
  <c r="K12" i="1"/>
  <c r="K13" i="1"/>
  <c r="J11" i="1"/>
  <c r="J12" i="1"/>
  <c r="J13" i="1"/>
  <c r="I11" i="1"/>
  <c r="I12" i="1"/>
  <c r="I13" i="1"/>
  <c r="H8" i="1"/>
  <c r="L6" i="1"/>
  <c r="L7" i="1"/>
  <c r="K6" i="1"/>
  <c r="K7" i="1"/>
  <c r="J6" i="1"/>
  <c r="J7" i="1"/>
  <c r="L5" i="1"/>
  <c r="K5" i="1"/>
  <c r="J5" i="1"/>
  <c r="D8" i="1"/>
  <c r="E8" i="1"/>
  <c r="E16" i="1" s="1"/>
  <c r="F8" i="1"/>
  <c r="G8" i="1"/>
  <c r="G16" i="1" s="1"/>
  <c r="C8" i="1"/>
  <c r="C16" i="1" s="1"/>
  <c r="I6" i="1"/>
  <c r="I7" i="1"/>
  <c r="I5" i="1"/>
  <c r="D16" i="1" l="1"/>
  <c r="I8" i="1"/>
  <c r="I16" i="1" s="1"/>
  <c r="J14" i="1"/>
  <c r="K14" i="1"/>
  <c r="I14" i="1"/>
  <c r="J8" i="1"/>
  <c r="L8" i="1"/>
  <c r="K8" i="1"/>
</calcChain>
</file>

<file path=xl/sharedStrings.xml><?xml version="1.0" encoding="utf-8"?>
<sst xmlns="http://schemas.openxmlformats.org/spreadsheetml/2006/main" count="21" uniqueCount="20">
  <si>
    <t>ENERO</t>
  </si>
  <si>
    <t>FEBRERO</t>
  </si>
  <si>
    <t>MARZO</t>
  </si>
  <si>
    <t>ABRIL</t>
  </si>
  <si>
    <t>MAYO</t>
  </si>
  <si>
    <t>JUNIO</t>
  </si>
  <si>
    <t>TOTAL SEMESTRE</t>
  </si>
  <si>
    <t>MEDIA</t>
  </si>
  <si>
    <t>MÁXIMO</t>
  </si>
  <si>
    <t>MÍNIMA</t>
  </si>
  <si>
    <t>INGRESOS</t>
  </si>
  <si>
    <t>Ventas</t>
  </si>
  <si>
    <t>Alquileres</t>
  </si>
  <si>
    <t>Otros Ingresos</t>
  </si>
  <si>
    <t>TOTAL MES</t>
  </si>
  <si>
    <t>GASTOS</t>
  </si>
  <si>
    <t>Salarios</t>
  </si>
  <si>
    <t>Gastos de Producción</t>
  </si>
  <si>
    <t>Otros Gastos</t>
  </si>
  <si>
    <t>BENEFICIOS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</si>
</sst>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\ &quot;€&quot;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8DB4E3"/>
        <bgColor indexed="64"/>
      </patternFill>
    </fill>
    <fill>
      <patternFill patternType="solid">
        <fgColor rgb="FF538ED5"/>
        <bgColor indexed="64"/>
      </patternFill>
    </fill>
    <fill>
      <patternFill patternType="solid">
        <fgColor rgb="FFC5D9F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rgb="FF6699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98B13"/>
        <bgColor indexed="64"/>
      </patternFill>
    </fill>
    <fill>
      <patternFill patternType="solid">
        <fgColor theme="0" tint="-0.499984740745262"/>
        <bgColor indexed="64"/>
      </patternFill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164" fontId="0" fillId="0" borderId="0" xfId="0" applyNumberFormat="1"/>
    <xf numFmtId="164" fontId="0" fillId="2" borderId="1" xfId="0" applyNumberFormat="1" applyFill="1" applyBorder="1" applyAlignment="1">
      <alignment horizontal="center"/>
    </xf>
    <xf numFmtId="0" fontId="1" fillId="3" borderId="1" xfId="0" applyFont="1" applyFill="1" applyBorder="1" applyAlignment="1">
      <alignment horizontal="left"/>
    </xf>
    <xf numFmtId="164" fontId="0" fillId="4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6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0" fontId="1" fillId="5" borderId="1" xfId="0" applyFont="1" applyFill="1" applyBorder="1" applyAlignment="1">
      <alignment horizontal="left"/>
    </xf>
    <xf numFmtId="0" fontId="1" fillId="8" borderId="1" xfId="0" applyFont="1" applyFill="1" applyBorder="1" applyAlignment="1">
      <alignment horizontal="left"/>
    </xf>
    <xf numFmtId="164" fontId="0" fillId="10" borderId="1" xfId="0" applyNumberForma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0" fontId="1" fillId="12" borderId="1" xfId="0" applyFont="1" applyFill="1" applyBorder="1" applyAlignment="1">
      <alignment horizontal="left"/>
    </xf>
    <xf numFmtId="0" fontId="1" fillId="13" borderId="1" xfId="0" applyFont="1" applyFill="1" applyBorder="1" applyAlignment="1">
      <alignment horizontal="left"/>
    </xf>
    <xf numFmtId="164" fontId="0" fillId="13" borderId="1" xfId="0" applyNumberForma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14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98B13"/>
      <color rgb="FFFF6600"/>
      <color rgb="FFFFFF99"/>
      <color rgb="FFFFCC66"/>
      <color rgb="FF669900"/>
      <color rgb="FFCCFF66"/>
      <color rgb="FFCCFF99"/>
      <color rgb="FFC5D9F1"/>
      <color rgb="FF538ED5"/>
      <color rgb="FF8DB4E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6"/>
  <sheetViews>
    <sheetView tabSelected="1" workbookViewId="0">
      <selection activeCell="C4" sqref="C4"/>
    </sheetView>
  </sheetViews>
  <sheetFormatPr baseColWidth="10" defaultColWidth="9.140625" defaultRowHeight="15" x14ac:dyDescent="0.25"/>
  <cols>
    <col min="2" max="2" width="20.7109375" customWidth="1"/>
    <col min="3" max="8" width="10.7109375" customWidth="1"/>
    <col min="9" max="9" width="16.7109375" customWidth="1"/>
    <col min="10" max="12" width="10.7109375" customWidth="1"/>
  </cols>
  <sheetData>
    <row r="2" spans="2:12" ht="15.75" thickBot="1" x14ac:dyDescent="0.3"/>
    <row r="3" spans="2:12" ht="15.75" thickBot="1" x14ac:dyDescent="0.3">
      <c r="C3" s="15" t="s">
        <v>0</v>
      </c>
      <c r="D3" s="15" t="s">
        <v>1</v>
      </c>
      <c r="E3" s="15" t="s">
        <v>2</v>
      </c>
      <c r="F3" s="15" t="s">
        <v>3</v>
      </c>
      <c r="G3" s="15" t="s">
        <v>4</v>
      </c>
      <c r="H3" s="15" t="s">
        <v>5</v>
      </c>
      <c r="I3" s="16" t="s">
        <v>6</v>
      </c>
      <c r="J3" s="16" t="s">
        <v>7</v>
      </c>
      <c r="K3" s="16" t="s">
        <v>8</v>
      </c>
      <c r="L3" s="16" t="s">
        <v>9</v>
      </c>
    </row>
    <row r="4" spans="2:12" ht="15.75" thickBot="1" x14ac:dyDescent="0.3">
      <c r="B4" s="12" t="s">
        <v>10</v>
      </c>
    </row>
    <row r="5" spans="2:12" ht="15.75" thickBot="1" x14ac:dyDescent="0.3">
      <c r="B5" s="13" t="s">
        <v>11</v>
      </c>
      <c r="C5" s="11">
        <v>25000</v>
      </c>
      <c r="D5" s="11">
        <v>27500</v>
      </c>
      <c r="E5" s="11">
        <v>23000</v>
      </c>
      <c r="F5" s="11">
        <v>30500</v>
      </c>
      <c r="G5" s="11">
        <v>24000</v>
      </c>
      <c r="H5" s="11">
        <v>23500</v>
      </c>
      <c r="I5" s="10">
        <f>SUM(C5:H5)</f>
        <v>153500</v>
      </c>
      <c r="J5" s="10">
        <f>AVERAGE(C5:H5)</f>
        <v>25583.333333333332</v>
      </c>
      <c r="K5" s="10">
        <f>MAX(C5:H5)</f>
        <v>30500</v>
      </c>
      <c r="L5" s="10">
        <f>MIN(C5:H5)</f>
        <v>23000</v>
      </c>
    </row>
    <row r="6" spans="2:12" ht="15.75" thickBot="1" x14ac:dyDescent="0.3">
      <c r="B6" s="13" t="s">
        <v>12</v>
      </c>
      <c r="C6" s="11">
        <v>12500</v>
      </c>
      <c r="D6" s="11">
        <v>13000</v>
      </c>
      <c r="E6" s="11">
        <v>12000</v>
      </c>
      <c r="F6" s="11">
        <v>11000</v>
      </c>
      <c r="G6" s="11">
        <v>12500</v>
      </c>
      <c r="H6" s="11">
        <v>13500</v>
      </c>
      <c r="I6" s="10">
        <f t="shared" ref="I6:I14" si="0">SUM(C6:H6)</f>
        <v>74500</v>
      </c>
      <c r="J6" s="10">
        <f t="shared" ref="J6:J14" si="1">AVERAGE(C6:H6)</f>
        <v>12416.666666666666</v>
      </c>
      <c r="K6" s="10">
        <f t="shared" ref="K6:K14" si="2">MAX(C6:H6)</f>
        <v>13500</v>
      </c>
      <c r="L6" s="10">
        <f t="shared" ref="L6:L14" si="3">MIN(C6:H6)</f>
        <v>11000</v>
      </c>
    </row>
    <row r="7" spans="2:12" ht="15.75" thickBot="1" x14ac:dyDescent="0.3">
      <c r="B7" s="13" t="s">
        <v>13</v>
      </c>
      <c r="C7" s="11">
        <v>27500</v>
      </c>
      <c r="D7" s="11">
        <v>27000</v>
      </c>
      <c r="E7" s="11">
        <v>10500</v>
      </c>
      <c r="F7" s="11">
        <v>17000</v>
      </c>
      <c r="G7" s="11">
        <v>22500</v>
      </c>
      <c r="H7" s="11">
        <v>9500</v>
      </c>
      <c r="I7" s="10">
        <f t="shared" si="0"/>
        <v>114000</v>
      </c>
      <c r="J7" s="10">
        <f t="shared" si="1"/>
        <v>19000</v>
      </c>
      <c r="K7" s="10">
        <f t="shared" si="2"/>
        <v>27500</v>
      </c>
      <c r="L7" s="10">
        <f t="shared" si="3"/>
        <v>9500</v>
      </c>
    </row>
    <row r="8" spans="2:12" ht="15.75" thickBot="1" x14ac:dyDescent="0.3">
      <c r="B8" s="13" t="s">
        <v>14</v>
      </c>
      <c r="C8" s="10">
        <f>SUM(C5:C7)</f>
        <v>65000</v>
      </c>
      <c r="D8" s="10">
        <f t="shared" ref="D8:H8" si="4">SUM(D5:D7)</f>
        <v>67500</v>
      </c>
      <c r="E8" s="10">
        <f t="shared" si="4"/>
        <v>45500</v>
      </c>
      <c r="F8" s="10">
        <f t="shared" si="4"/>
        <v>58500</v>
      </c>
      <c r="G8" s="10">
        <f t="shared" si="4"/>
        <v>59000</v>
      </c>
      <c r="H8" s="10">
        <f t="shared" si="4"/>
        <v>46500</v>
      </c>
      <c r="I8" s="14">
        <f t="shared" si="0"/>
        <v>342000</v>
      </c>
      <c r="J8" s="14">
        <f t="shared" si="1"/>
        <v>57000</v>
      </c>
      <c r="K8" s="14">
        <f t="shared" si="2"/>
        <v>67500</v>
      </c>
      <c r="L8" s="14">
        <f t="shared" si="3"/>
        <v>45500</v>
      </c>
    </row>
    <row r="9" spans="2:12" ht="15.75" thickBot="1" x14ac:dyDescent="0.3">
      <c r="I9" s="1"/>
      <c r="J9" s="1"/>
      <c r="K9" s="1"/>
      <c r="L9" s="1"/>
    </row>
    <row r="10" spans="2:12" ht="15.75" thickBot="1" x14ac:dyDescent="0.3">
      <c r="B10" s="9" t="s">
        <v>15</v>
      </c>
      <c r="I10" s="1"/>
      <c r="J10" s="1"/>
      <c r="K10" s="1"/>
      <c r="L10" s="1"/>
    </row>
    <row r="11" spans="2:12" ht="15.75" thickBot="1" x14ac:dyDescent="0.3">
      <c r="B11" s="8" t="s">
        <v>16</v>
      </c>
      <c r="C11" s="7">
        <v>9000</v>
      </c>
      <c r="D11" s="7">
        <v>9000</v>
      </c>
      <c r="E11" s="7">
        <v>9000</v>
      </c>
      <c r="F11" s="7">
        <v>9000</v>
      </c>
      <c r="G11" s="7">
        <v>8000</v>
      </c>
      <c r="H11" s="7">
        <v>8000</v>
      </c>
      <c r="I11" s="6">
        <f t="shared" si="0"/>
        <v>52000</v>
      </c>
      <c r="J11" s="6">
        <f t="shared" si="1"/>
        <v>8666.6666666666661</v>
      </c>
      <c r="K11" s="6">
        <f t="shared" si="2"/>
        <v>9000</v>
      </c>
      <c r="L11" s="6">
        <f t="shared" si="3"/>
        <v>8000</v>
      </c>
    </row>
    <row r="12" spans="2:12" ht="15.75" thickBot="1" x14ac:dyDescent="0.3">
      <c r="B12" s="8" t="s">
        <v>17</v>
      </c>
      <c r="C12" s="7">
        <v>7500</v>
      </c>
      <c r="D12" s="7">
        <v>8250</v>
      </c>
      <c r="E12" s="7">
        <v>8500</v>
      </c>
      <c r="F12" s="7">
        <v>10500</v>
      </c>
      <c r="G12" s="7">
        <v>7250</v>
      </c>
      <c r="H12" s="7">
        <v>9250</v>
      </c>
      <c r="I12" s="6">
        <f t="shared" si="0"/>
        <v>51250</v>
      </c>
      <c r="J12" s="6">
        <f t="shared" si="1"/>
        <v>8541.6666666666661</v>
      </c>
      <c r="K12" s="6">
        <f t="shared" si="2"/>
        <v>10500</v>
      </c>
      <c r="L12" s="6">
        <f t="shared" si="3"/>
        <v>7250</v>
      </c>
    </row>
    <row r="13" spans="2:12" ht="15.75" thickBot="1" x14ac:dyDescent="0.3">
      <c r="B13" s="8" t="s">
        <v>18</v>
      </c>
      <c r="C13" s="7">
        <v>3500</v>
      </c>
      <c r="D13" s="7">
        <v>3750</v>
      </c>
      <c r="E13" s="7">
        <v>3000</v>
      </c>
      <c r="F13" s="7">
        <v>2750</v>
      </c>
      <c r="G13" s="7">
        <v>3250</v>
      </c>
      <c r="H13" s="7">
        <v>2500</v>
      </c>
      <c r="I13" s="6">
        <f t="shared" si="0"/>
        <v>18750</v>
      </c>
      <c r="J13" s="6">
        <f t="shared" si="1"/>
        <v>3125</v>
      </c>
      <c r="K13" s="6">
        <f t="shared" si="2"/>
        <v>3750</v>
      </c>
      <c r="L13" s="6">
        <f t="shared" si="3"/>
        <v>2500</v>
      </c>
    </row>
    <row r="14" spans="2:12" ht="15.75" thickBot="1" x14ac:dyDescent="0.3">
      <c r="B14" s="8" t="s">
        <v>14</v>
      </c>
      <c r="C14" s="6">
        <f>SUM(C11:C13)</f>
        <v>20000</v>
      </c>
      <c r="D14" s="6">
        <f t="shared" ref="D14:H14" si="5">SUM(D11:D13)</f>
        <v>21000</v>
      </c>
      <c r="E14" s="6">
        <f t="shared" si="5"/>
        <v>20500</v>
      </c>
      <c r="F14" s="6">
        <f t="shared" si="5"/>
        <v>22250</v>
      </c>
      <c r="G14" s="6">
        <f t="shared" si="5"/>
        <v>18500</v>
      </c>
      <c r="H14" s="6">
        <f t="shared" si="5"/>
        <v>19750</v>
      </c>
      <c r="I14" s="5">
        <f t="shared" si="0"/>
        <v>122000</v>
      </c>
      <c r="J14" s="5">
        <f t="shared" si="1"/>
        <v>20333.333333333332</v>
      </c>
      <c r="K14" s="5">
        <f t="shared" si="2"/>
        <v>22250</v>
      </c>
      <c r="L14" s="5">
        <f t="shared" si="3"/>
        <v>18500</v>
      </c>
    </row>
    <row r="15" spans="2:12" ht="15.75" thickBot="1" x14ac:dyDescent="0.3"/>
    <row r="16" spans="2:12" ht="15.75" thickBot="1" x14ac:dyDescent="0.3">
      <c r="B16" s="3" t="s">
        <v>19</v>
      </c>
      <c r="C16" s="4">
        <f>C8-C14</f>
        <v>45000</v>
      </c>
      <c r="D16" s="4">
        <f t="shared" ref="D16:I16" si="6">D8-D14</f>
        <v>46500</v>
      </c>
      <c r="E16" s="4">
        <f t="shared" si="6"/>
        <v>25000</v>
      </c>
      <c r="F16" s="4">
        <f t="shared" si="6"/>
        <v>36250</v>
      </c>
      <c r="G16" s="4">
        <f t="shared" si="6"/>
        <v>40500</v>
      </c>
      <c r="H16" s="4">
        <f t="shared" si="6"/>
        <v>26750</v>
      </c>
      <c r="I16" s="2">
        <f t="shared" si="6"/>
        <v>220000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Balance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2014-04-08T21:36:38Z</dcterms:modified>
</cp:coreProperties>
</file>