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J6" i="1" l="1"/>
  <c r="K6" i="1" s="1"/>
  <c r="I6" i="1"/>
  <c r="I7" i="1"/>
  <c r="I8" i="1"/>
  <c r="I9" i="1"/>
  <c r="I10" i="1"/>
  <c r="I11" i="1"/>
  <c r="I12" i="1"/>
  <c r="I13" i="1"/>
  <c r="I14" i="1"/>
  <c r="I5" i="1"/>
  <c r="H6" i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5" i="1"/>
  <c r="J5" i="1" s="1"/>
  <c r="C17" i="1" l="1"/>
  <c r="K5" i="1"/>
  <c r="L5" i="1"/>
  <c r="K13" i="1"/>
  <c r="L13" i="1"/>
  <c r="K11" i="1"/>
  <c r="L11" i="1"/>
  <c r="K9" i="1"/>
  <c r="L9" i="1"/>
  <c r="K7" i="1"/>
  <c r="L7" i="1"/>
  <c r="K14" i="1"/>
  <c r="L14" i="1"/>
  <c r="K12" i="1"/>
  <c r="L12" i="1"/>
  <c r="K10" i="1"/>
  <c r="L10" i="1"/>
  <c r="C16" i="1"/>
  <c r="K8" i="1"/>
  <c r="L8" i="1"/>
  <c r="L6" i="1"/>
  <c r="C19" i="1" l="1"/>
  <c r="C18" i="1"/>
</calcChain>
</file>

<file path=xl/sharedStrings.xml><?xml version="1.0" encoding="utf-8"?>
<sst xmlns="http://schemas.openxmlformats.org/spreadsheetml/2006/main" count="40" uniqueCount="26">
  <si>
    <t>Curso</t>
  </si>
  <si>
    <t>Teoría</t>
  </si>
  <si>
    <t>Prácticas</t>
  </si>
  <si>
    <t>Junio</t>
  </si>
  <si>
    <t>T1</t>
  </si>
  <si>
    <t>T2</t>
  </si>
  <si>
    <t>T3</t>
  </si>
  <si>
    <t>Word</t>
  </si>
  <si>
    <t>Excel</t>
  </si>
  <si>
    <t>José Diego</t>
  </si>
  <si>
    <t>Rafa</t>
  </si>
  <si>
    <t>Maribel</t>
  </si>
  <si>
    <t>Miguel Ángel</t>
  </si>
  <si>
    <t>Ahmed</t>
  </si>
  <si>
    <t>Leo</t>
  </si>
  <si>
    <t>Angela</t>
  </si>
  <si>
    <t>Javi</t>
  </si>
  <si>
    <t>NP</t>
  </si>
  <si>
    <t>Hamza</t>
  </si>
  <si>
    <t>Abdelaziz</t>
  </si>
  <si>
    <t>No Presentados</t>
  </si>
  <si>
    <t>Presentados</t>
  </si>
  <si>
    <t>Aprobados</t>
  </si>
  <si>
    <t>Suspensos</t>
  </si>
  <si>
    <t>Nota Final</t>
  </si>
  <si>
    <t>Aprobado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</si>
</sst>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6585CF"/>
        <bgColor indexed="64"/>
      </patternFill>
    </fill>
    <fill>
      <patternFill patternType="solid">
        <fgColor rgb="FFA379BB"/>
        <bgColor indexed="64"/>
      </patternFill>
    </fill>
    <fill>
      <patternFill patternType="solid">
        <fgColor rgb="FFC3DFD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ECE3F1"/>
        <bgColor indexed="64"/>
      </patternFill>
    </fill>
    <fill>
      <patternFill patternType="solid">
        <fgColor rgb="FFE0EFF4"/>
        <bgColor indexed="64"/>
      </patternFill>
    </fill>
    <fill>
      <patternFill patternType="solid">
        <fgColor rgb="FFEAEFE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CFF9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10" borderId="1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C00000"/>
      </font>
      <fill>
        <patternFill>
          <bgColor rgb="FFFFC7CE"/>
        </patternFill>
      </fill>
    </dxf>
    <dxf>
      <font>
        <color rgb="FF9E6510"/>
      </font>
      <fill>
        <patternFill>
          <bgColor rgb="FFFFEB9C"/>
        </patternFill>
      </fill>
    </dxf>
    <dxf>
      <font>
        <color rgb="FF00B05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CFF99"/>
      <color rgb="FF9E6510"/>
      <color rgb="FFFFEB9C"/>
      <color rgb="FFFFC7CE"/>
      <color rgb="FFFFCC66"/>
      <color rgb="FFC6EFCE"/>
      <color rgb="FFEAEFE5"/>
      <color rgb="FF9CB084"/>
      <color rgb="FFE0EFF4"/>
      <color rgb="FFECE3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tabSelected="1" workbookViewId="0">
      <selection activeCell="D10" sqref="D10"/>
    </sheetView>
  </sheetViews>
  <sheetFormatPr baseColWidth="10" defaultColWidth="9.140625" defaultRowHeight="15" x14ac:dyDescent="0.25"/>
  <cols>
    <col min="2" max="2" width="20.28515625" customWidth="1"/>
    <col min="8" max="8" width="11.85546875" bestFit="1" customWidth="1"/>
    <col min="11" max="11" width="16.5703125" customWidth="1"/>
  </cols>
  <sheetData>
    <row r="2" spans="2:12" ht="15.75" thickBot="1" x14ac:dyDescent="0.3"/>
    <row r="3" spans="2:12" ht="15.75" thickBot="1" x14ac:dyDescent="0.3">
      <c r="C3" s="10" t="s">
        <v>0</v>
      </c>
      <c r="D3" s="10"/>
      <c r="E3" s="10"/>
      <c r="F3" s="10"/>
      <c r="G3" s="10"/>
      <c r="H3" s="2" t="s">
        <v>1</v>
      </c>
      <c r="I3" s="2" t="s">
        <v>2</v>
      </c>
      <c r="J3" s="16" t="s">
        <v>3</v>
      </c>
      <c r="K3" s="14" t="s">
        <v>24</v>
      </c>
      <c r="L3" s="16" t="s">
        <v>25</v>
      </c>
    </row>
    <row r="4" spans="2:12" ht="15.75" thickBot="1" x14ac:dyDescent="0.3"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>
        <v>0.6</v>
      </c>
      <c r="I4" s="4">
        <v>0.4</v>
      </c>
      <c r="J4" s="16"/>
      <c r="K4" s="15"/>
      <c r="L4" s="16"/>
    </row>
    <row r="5" spans="2:12" ht="15.75" thickBot="1" x14ac:dyDescent="0.3">
      <c r="B5" s="1" t="s">
        <v>9</v>
      </c>
      <c r="C5" s="6">
        <v>0</v>
      </c>
      <c r="D5" s="6">
        <v>5</v>
      </c>
      <c r="E5" s="12">
        <v>6</v>
      </c>
      <c r="F5" s="12">
        <v>8</v>
      </c>
      <c r="G5" s="6">
        <v>4</v>
      </c>
      <c r="H5" s="7">
        <f>IF(OR(ISTEXT(C5),ISTEXT(D5),ISTEXT(E5)),"NP",AVERAGE(C5:E5))</f>
        <v>3.6666666666666665</v>
      </c>
      <c r="I5" s="7">
        <f>IF(OR(ISTEXT(F5),ISTEXT(G5)),"NP",AVERAGE(F5:G5))</f>
        <v>6</v>
      </c>
      <c r="J5" s="8">
        <f>IF(OR(ISTEXT(H5),ISTEXT(I5)),"NP",H5*0.6+I5*0.4)</f>
        <v>4.5999999999999996</v>
      </c>
      <c r="K5" s="5" t="str">
        <f>IF(ISTEXT(J5),"No Presentado",IF(J5&gt;=8.5,"Sobresaliente",IF(J5&gt;=7,"Notable",IF(J5&gt;=6,"Bien",IF(J5&gt;=5,"Suficiente",IF(J5&lt;5,"Insuficiente"))))))</f>
        <v>Insuficiente</v>
      </c>
      <c r="L5" s="5" t="str">
        <f>IF(J5&gt;=6,"Sí","")</f>
        <v/>
      </c>
    </row>
    <row r="6" spans="2:12" ht="15.75" thickBot="1" x14ac:dyDescent="0.3">
      <c r="B6" s="1" t="s">
        <v>10</v>
      </c>
      <c r="C6" s="6">
        <v>3</v>
      </c>
      <c r="D6" s="6">
        <v>5</v>
      </c>
      <c r="E6" s="6">
        <v>5</v>
      </c>
      <c r="F6" s="6">
        <v>5</v>
      </c>
      <c r="G6" s="11">
        <v>8</v>
      </c>
      <c r="H6" s="7">
        <f t="shared" ref="H6:H14" si="0">IF(OR(ISTEXT(C6),ISTEXT(D6),ISTEXT(E6)),"NP",AVERAGE(C6:E6))</f>
        <v>4.333333333333333</v>
      </c>
      <c r="I6" s="7">
        <f t="shared" ref="I6:I14" si="1">IF(OR(ISTEXT(F6),ISTEXT(G6)),"NP",AVERAGE(F6:G6))</f>
        <v>6.5</v>
      </c>
      <c r="J6" s="8">
        <f t="shared" ref="J6:J14" si="2">IF(OR(ISTEXT(H6),ISTEXT(I6)),"NP",H6*0.6+I6*0.4)</f>
        <v>5.1999999999999993</v>
      </c>
      <c r="K6" s="5" t="str">
        <f t="shared" ref="K6:K14" si="3">IF(ISTEXT(J6),"No Presentado",IF(J6&gt;=8.5,"Sobresaliente",IF(J6&gt;=7,"Notable",IF(J6&gt;=6,"Bien",IF(J6&gt;=5,"Suficiente",IF(J6&lt;5,"Insuficiente"))))))</f>
        <v>Suficiente</v>
      </c>
      <c r="L6" s="5" t="str">
        <f t="shared" ref="L6:L14" si="4">IF(J6&gt;=6,"Sí","")</f>
        <v/>
      </c>
    </row>
    <row r="7" spans="2:12" ht="15.75" thickBot="1" x14ac:dyDescent="0.3">
      <c r="B7" s="1" t="s">
        <v>11</v>
      </c>
      <c r="C7" s="6">
        <v>3.5</v>
      </c>
      <c r="D7" s="6">
        <v>5</v>
      </c>
      <c r="E7" s="12">
        <v>6</v>
      </c>
      <c r="F7" s="6">
        <v>4</v>
      </c>
      <c r="G7" s="6">
        <v>4</v>
      </c>
      <c r="H7" s="7">
        <f t="shared" si="0"/>
        <v>4.833333333333333</v>
      </c>
      <c r="I7" s="7">
        <f t="shared" si="1"/>
        <v>4</v>
      </c>
      <c r="J7" s="8">
        <f t="shared" si="2"/>
        <v>4.5</v>
      </c>
      <c r="K7" s="5" t="str">
        <f t="shared" si="3"/>
        <v>Insuficiente</v>
      </c>
      <c r="L7" s="5" t="str">
        <f t="shared" si="4"/>
        <v/>
      </c>
    </row>
    <row r="8" spans="2:12" ht="15.75" thickBot="1" x14ac:dyDescent="0.3">
      <c r="B8" s="1" t="s">
        <v>12</v>
      </c>
      <c r="C8" s="6">
        <v>5.5</v>
      </c>
      <c r="D8" s="12">
        <v>9</v>
      </c>
      <c r="E8" s="12">
        <v>8.5</v>
      </c>
      <c r="F8" s="12">
        <v>9.5</v>
      </c>
      <c r="G8" s="12">
        <v>9.5</v>
      </c>
      <c r="H8" s="7">
        <f t="shared" si="0"/>
        <v>7.666666666666667</v>
      </c>
      <c r="I8" s="7">
        <f t="shared" si="1"/>
        <v>9.5</v>
      </c>
      <c r="J8" s="8">
        <f t="shared" si="2"/>
        <v>8.4</v>
      </c>
      <c r="K8" s="5" t="str">
        <f t="shared" si="3"/>
        <v>Notable</v>
      </c>
      <c r="L8" s="5" t="str">
        <f t="shared" si="4"/>
        <v>Sí</v>
      </c>
    </row>
    <row r="9" spans="2:12" ht="15.75" thickBot="1" x14ac:dyDescent="0.3">
      <c r="B9" s="1" t="s">
        <v>13</v>
      </c>
      <c r="C9" s="12">
        <v>9</v>
      </c>
      <c r="D9" s="12">
        <v>9</v>
      </c>
      <c r="E9" s="12">
        <v>8</v>
      </c>
      <c r="F9" s="12">
        <v>9</v>
      </c>
      <c r="G9" s="12">
        <v>8</v>
      </c>
      <c r="H9" s="7">
        <f t="shared" si="0"/>
        <v>8.6666666666666661</v>
      </c>
      <c r="I9" s="7">
        <f t="shared" si="1"/>
        <v>8.5</v>
      </c>
      <c r="J9" s="8">
        <f t="shared" si="2"/>
        <v>8.6</v>
      </c>
      <c r="K9" s="5" t="str">
        <f t="shared" si="3"/>
        <v>Sobresaliente</v>
      </c>
      <c r="L9" s="5" t="str">
        <f t="shared" si="4"/>
        <v>Sí</v>
      </c>
    </row>
    <row r="10" spans="2:12" ht="15.75" thickBot="1" x14ac:dyDescent="0.3">
      <c r="B10" s="1" t="s">
        <v>14</v>
      </c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7" t="str">
        <f t="shared" si="0"/>
        <v>NP</v>
      </c>
      <c r="I10" s="7" t="str">
        <f t="shared" si="1"/>
        <v>NP</v>
      </c>
      <c r="J10" s="8" t="str">
        <f t="shared" si="2"/>
        <v>NP</v>
      </c>
      <c r="K10" s="5" t="str">
        <f t="shared" si="3"/>
        <v>No Presentado</v>
      </c>
      <c r="L10" s="5" t="str">
        <f t="shared" si="4"/>
        <v>Sí</v>
      </c>
    </row>
    <row r="11" spans="2:12" ht="15.75" thickBot="1" x14ac:dyDescent="0.3">
      <c r="B11" s="1" t="s">
        <v>15</v>
      </c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7" t="str">
        <f t="shared" si="0"/>
        <v>NP</v>
      </c>
      <c r="I11" s="7" t="str">
        <f t="shared" si="1"/>
        <v>NP</v>
      </c>
      <c r="J11" s="8" t="str">
        <f t="shared" si="2"/>
        <v>NP</v>
      </c>
      <c r="K11" s="5" t="str">
        <f t="shared" si="3"/>
        <v>No Presentado</v>
      </c>
      <c r="L11" s="5" t="str">
        <f t="shared" si="4"/>
        <v>Sí</v>
      </c>
    </row>
    <row r="12" spans="2:12" ht="15.75" thickBot="1" x14ac:dyDescent="0.3">
      <c r="B12" s="1" t="s">
        <v>16</v>
      </c>
      <c r="C12" s="12">
        <v>9.3000000000000007</v>
      </c>
      <c r="D12" s="6">
        <v>3</v>
      </c>
      <c r="E12" s="12">
        <v>7</v>
      </c>
      <c r="F12" s="12">
        <v>6</v>
      </c>
      <c r="G12" s="6">
        <v>2</v>
      </c>
      <c r="H12" s="7">
        <f t="shared" si="0"/>
        <v>6.4333333333333336</v>
      </c>
      <c r="I12" s="7">
        <f t="shared" si="1"/>
        <v>4</v>
      </c>
      <c r="J12" s="8">
        <f t="shared" si="2"/>
        <v>5.46</v>
      </c>
      <c r="K12" s="5" t="str">
        <f t="shared" si="3"/>
        <v>Suficiente</v>
      </c>
      <c r="L12" s="5" t="str">
        <f t="shared" si="4"/>
        <v/>
      </c>
    </row>
    <row r="13" spans="2:12" ht="15.75" thickBot="1" x14ac:dyDescent="0.3">
      <c r="B13" s="1" t="s">
        <v>18</v>
      </c>
      <c r="C13" s="12">
        <v>8</v>
      </c>
      <c r="D13" s="12">
        <v>6</v>
      </c>
      <c r="E13" s="6">
        <v>4.5</v>
      </c>
      <c r="F13" s="6">
        <v>2</v>
      </c>
      <c r="G13" s="6">
        <v>1</v>
      </c>
      <c r="H13" s="7">
        <f t="shared" si="0"/>
        <v>6.166666666666667</v>
      </c>
      <c r="I13" s="7">
        <f t="shared" si="1"/>
        <v>1.5</v>
      </c>
      <c r="J13" s="8">
        <f t="shared" si="2"/>
        <v>4.3000000000000007</v>
      </c>
      <c r="K13" s="5" t="str">
        <f t="shared" si="3"/>
        <v>Insuficiente</v>
      </c>
      <c r="L13" s="5" t="str">
        <f t="shared" si="4"/>
        <v/>
      </c>
    </row>
    <row r="14" spans="2:12" ht="15.75" thickBot="1" x14ac:dyDescent="0.3">
      <c r="B14" s="1" t="s">
        <v>19</v>
      </c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7" t="str">
        <f t="shared" si="0"/>
        <v>NP</v>
      </c>
      <c r="I14" s="7" t="str">
        <f t="shared" si="1"/>
        <v>NP</v>
      </c>
      <c r="J14" s="8" t="str">
        <f t="shared" si="2"/>
        <v>NP</v>
      </c>
      <c r="K14" s="5" t="str">
        <f t="shared" si="3"/>
        <v>No Presentado</v>
      </c>
      <c r="L14" s="5" t="str">
        <f t="shared" si="4"/>
        <v>Sí</v>
      </c>
    </row>
    <row r="15" spans="2:12" ht="15.75" thickBot="1" x14ac:dyDescent="0.3"/>
    <row r="16" spans="2:12" ht="15.75" thickBot="1" x14ac:dyDescent="0.3">
      <c r="B16" s="13" t="s">
        <v>20</v>
      </c>
      <c r="C16" s="9">
        <f>COUNTIF(J5:J14,J10)</f>
        <v>3</v>
      </c>
    </row>
    <row r="17" spans="2:3" ht="15.75" thickBot="1" x14ac:dyDescent="0.3">
      <c r="B17" s="13" t="s">
        <v>21</v>
      </c>
      <c r="C17" s="9">
        <f>COUNT(J5:J14)</f>
        <v>7</v>
      </c>
    </row>
    <row r="18" spans="2:3" ht="15.75" thickBot="1" x14ac:dyDescent="0.3">
      <c r="B18" s="13" t="s">
        <v>22</v>
      </c>
      <c r="C18" s="9">
        <f>COUNTIF(L5:L14,"Sí")</f>
        <v>5</v>
      </c>
    </row>
    <row r="19" spans="2:3" ht="15.75" thickBot="1" x14ac:dyDescent="0.3">
      <c r="B19" s="13" t="s">
        <v>23</v>
      </c>
      <c r="C19" s="9">
        <f>COUNTIF(L5:L14,"")</f>
        <v>5</v>
      </c>
    </row>
  </sheetData>
  <mergeCells count="4">
    <mergeCell ref="C3:G3"/>
    <mergeCell ref="J3:J4"/>
    <mergeCell ref="L3:L4"/>
    <mergeCell ref="K3:K4"/>
  </mergeCells>
  <conditionalFormatting sqref="C5:G14">
    <cfRule type="containsText" dxfId="3" priority="1" operator="containsText" text="NP">
      <formula>NOT(ISERROR(SEARCH("NP",C5)))</formula>
    </cfRule>
    <cfRule type="cellIs" dxfId="2" priority="2" operator="greaterThanOrEqual">
      <formula>6</formula>
    </cfRule>
    <cfRule type="cellIs" dxfId="1" priority="3" operator="between">
      <formula>5</formula>
      <formula>6</formula>
    </cfRule>
    <cfRule type="cellIs" dxfId="0" priority="4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2014-04-08T21:46:40Z</dcterms:modified>
</cp:coreProperties>
</file>