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sha\Downloads\"/>
    </mc:Choice>
  </mc:AlternateContent>
  <xr:revisionPtr revIDLastSave="0" documentId="13_ncr:1_{8897FC9E-9158-4677-AA5C-1A5F92D3D85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9" i="2" l="1"/>
  <c r="M38" i="2"/>
  <c r="M37" i="2"/>
  <c r="F36" i="2"/>
  <c r="E36" i="2"/>
  <c r="I36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L34" i="2"/>
  <c r="K34" i="2"/>
  <c r="G34" i="2"/>
  <c r="L33" i="2"/>
  <c r="K33" i="2"/>
  <c r="G33" i="2"/>
  <c r="L32" i="2"/>
  <c r="K32" i="2"/>
  <c r="G32" i="2"/>
  <c r="L31" i="2"/>
  <c r="K31" i="2"/>
  <c r="G31" i="2"/>
  <c r="L30" i="2"/>
  <c r="G30" i="2"/>
  <c r="F30" i="2"/>
  <c r="E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G23" i="2" s="1"/>
  <c r="L24" i="2"/>
  <c r="K24" i="2"/>
  <c r="G24" i="2"/>
  <c r="F23" i="2"/>
  <c r="L23" i="2" s="1"/>
  <c r="E23" i="2"/>
  <c r="L22" i="2"/>
  <c r="K22" i="2"/>
  <c r="G22" i="2"/>
  <c r="L21" i="2"/>
  <c r="K21" i="2"/>
  <c r="G21" i="2"/>
  <c r="L20" i="2"/>
  <c r="K20" i="2"/>
  <c r="G20" i="2"/>
  <c r="L19" i="2"/>
  <c r="K19" i="2"/>
  <c r="G19" i="2"/>
  <c r="G18" i="2" s="1"/>
  <c r="F18" i="2"/>
  <c r="E18" i="2"/>
  <c r="L18" i="2" s="1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G36" i="2" s="1"/>
  <c r="F10" i="2"/>
  <c r="L10" i="2" s="1"/>
  <c r="E10" i="2"/>
  <c r="BV39" i="1"/>
  <c r="F36" i="1"/>
  <c r="E36" i="1"/>
  <c r="M38" i="1" s="1"/>
  <c r="L34" i="1"/>
  <c r="K34" i="1"/>
  <c r="G34" i="1"/>
  <c r="L33" i="1"/>
  <c r="K33" i="1"/>
  <c r="G33" i="1"/>
  <c r="L32" i="1"/>
  <c r="K32" i="1"/>
  <c r="G32" i="1"/>
  <c r="L31" i="1"/>
  <c r="K31" i="1"/>
  <c r="G31" i="1"/>
  <c r="G30" i="1" s="1"/>
  <c r="F30" i="1"/>
  <c r="E30" i="1"/>
  <c r="L30" i="1" s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G36" i="1" s="1"/>
  <c r="L23" i="1"/>
  <c r="F23" i="1"/>
  <c r="E23" i="1"/>
  <c r="L22" i="1"/>
  <c r="K22" i="1"/>
  <c r="G22" i="1"/>
  <c r="L21" i="1"/>
  <c r="K21" i="1"/>
  <c r="G21" i="1"/>
  <c r="L20" i="1"/>
  <c r="K20" i="1"/>
  <c r="G20" i="1"/>
  <c r="L19" i="1"/>
  <c r="K19" i="1"/>
  <c r="G19" i="1"/>
  <c r="G18" i="1"/>
  <c r="F18" i="1"/>
  <c r="L18" i="1" s="1"/>
  <c r="E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G10" i="1" s="1"/>
  <c r="L11" i="1"/>
  <c r="K11" i="1"/>
  <c r="G11" i="1"/>
  <c r="L10" i="1"/>
  <c r="F10" i="1"/>
  <c r="E10" i="1"/>
  <c r="BK1" i="1"/>
  <c r="M40" i="1" l="1"/>
  <c r="M40" i="2"/>
  <c r="I36" i="1"/>
  <c r="G10" i="2"/>
  <c r="M37" i="1"/>
  <c r="G23" i="1"/>
  <c r="N38" i="2" l="1"/>
  <c r="N37" i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N38" i="1"/>
  <c r="N40" i="1" l="1"/>
  <c r="N40" i="2"/>
  <c r="O38" i="2" l="1"/>
  <c r="O38" i="1"/>
  <c r="O40" i="1" l="1"/>
  <c r="O40" i="2"/>
  <c r="P38" i="2" l="1"/>
  <c r="P38" i="1"/>
  <c r="P40" i="1" l="1"/>
  <c r="P40" i="2"/>
  <c r="Q38" i="2" l="1"/>
  <c r="Q40" i="2" s="1"/>
  <c r="R38" i="2" s="1"/>
  <c r="R40" i="2" s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Q38" i="1"/>
  <c r="Q40" i="1" l="1"/>
  <c r="BT40" i="2"/>
  <c r="BV40" i="2" s="1"/>
  <c r="BV38" i="2"/>
  <c r="R38" i="1" l="1"/>
  <c r="R40" i="1" s="1"/>
  <c r="S38" i="1" s="1"/>
  <c r="S40" i="1" s="1"/>
  <c r="T38" i="1" s="1"/>
  <c r="T40" i="1" s="1"/>
  <c r="U38" i="1" s="1"/>
  <c r="U40" i="1" s="1"/>
  <c r="V38" i="1" s="1"/>
  <c r="V40" i="1" s="1"/>
  <c r="W38" i="1" s="1"/>
  <c r="W40" i="1" s="1"/>
  <c r="X38" i="1" s="1"/>
  <c r="X40" i="1" s="1"/>
  <c r="Y38" i="1" s="1"/>
  <c r="Y40" i="1" s="1"/>
  <c r="Z38" i="1" s="1"/>
  <c r="Z40" i="1" s="1"/>
  <c r="AA38" i="1" s="1"/>
  <c r="AA40" i="1" s="1"/>
  <c r="AB38" i="1" s="1"/>
  <c r="AB40" i="1" s="1"/>
  <c r="AC38" i="1" s="1"/>
  <c r="AC40" i="1" s="1"/>
  <c r="AD38" i="1" s="1"/>
  <c r="AD40" i="1" s="1"/>
  <c r="AE38" i="1" s="1"/>
  <c r="AE40" i="1" s="1"/>
  <c r="AF38" i="1" s="1"/>
  <c r="AF40" i="1" s="1"/>
  <c r="AG38" i="1" s="1"/>
  <c r="AG40" i="1" s="1"/>
  <c r="AH38" i="1" s="1"/>
  <c r="AH40" i="1" s="1"/>
  <c r="AI38" i="1" s="1"/>
  <c r="AI40" i="1" s="1"/>
  <c r="AJ38" i="1" s="1"/>
  <c r="AJ40" i="1" s="1"/>
  <c r="AK38" i="1" s="1"/>
  <c r="AK40" i="1" s="1"/>
  <c r="AL38" i="1" s="1"/>
  <c r="AL40" i="1" s="1"/>
  <c r="AM38" i="1" s="1"/>
  <c r="AM40" i="1" s="1"/>
  <c r="AN38" i="1" s="1"/>
  <c r="AN40" i="1" s="1"/>
  <c r="AO38" i="1" s="1"/>
  <c r="AO40" i="1" s="1"/>
  <c r="AP38" i="1" s="1"/>
  <c r="AP40" i="1" s="1"/>
  <c r="AQ38" i="1" s="1"/>
  <c r="AQ40" i="1" s="1"/>
  <c r="AR38" i="1" s="1"/>
  <c r="AR40" i="1" s="1"/>
  <c r="AS38" i="1" s="1"/>
  <c r="AS40" i="1" s="1"/>
  <c r="AT38" i="1" s="1"/>
  <c r="AT40" i="1" s="1"/>
  <c r="AU38" i="1" s="1"/>
  <c r="AU40" i="1" s="1"/>
  <c r="AV38" i="1" s="1"/>
  <c r="AV40" i="1" s="1"/>
  <c r="AW38" i="1" s="1"/>
  <c r="AW40" i="1" s="1"/>
  <c r="AX38" i="1" s="1"/>
  <c r="AX40" i="1" s="1"/>
  <c r="AY38" i="1" s="1"/>
  <c r="AY40" i="1" s="1"/>
  <c r="AZ38" i="1" s="1"/>
  <c r="AZ40" i="1" s="1"/>
  <c r="BA38" i="1" s="1"/>
  <c r="BA40" i="1" s="1"/>
  <c r="BB38" i="1" s="1"/>
  <c r="BB40" i="1" s="1"/>
  <c r="BC38" i="1" s="1"/>
  <c r="BC40" i="1" s="1"/>
  <c r="BD38" i="1" s="1"/>
  <c r="BD40" i="1" s="1"/>
  <c r="BE38" i="1" s="1"/>
  <c r="BE40" i="1" s="1"/>
  <c r="BF38" i="1" s="1"/>
  <c r="BF40" i="1" s="1"/>
  <c r="BG38" i="1" s="1"/>
  <c r="BG40" i="1" s="1"/>
  <c r="BH38" i="1" s="1"/>
  <c r="BH40" i="1" s="1"/>
  <c r="BI38" i="1" s="1"/>
  <c r="BI40" i="1" s="1"/>
  <c r="BJ38" i="1" s="1"/>
  <c r="BJ40" i="1" s="1"/>
  <c r="BK38" i="1" s="1"/>
  <c r="BK40" i="1" s="1"/>
  <c r="BL38" i="1" s="1"/>
  <c r="BL40" i="1" s="1"/>
  <c r="BM38" i="1" s="1"/>
  <c r="BM40" i="1" s="1"/>
  <c r="BN38" i="1" s="1"/>
  <c r="BN40" i="1" s="1"/>
  <c r="BO38" i="1" s="1"/>
  <c r="BO40" i="1" s="1"/>
  <c r="BP38" i="1" s="1"/>
  <c r="BP40" i="1" s="1"/>
  <c r="BQ38" i="1" s="1"/>
  <c r="BQ40" i="1" s="1"/>
  <c r="BR38" i="1" s="1"/>
  <c r="BR40" i="1" s="1"/>
  <c r="BS38" i="1" s="1"/>
  <c r="BS40" i="1" s="1"/>
  <c r="BT38" i="1" s="1"/>
  <c r="BT40" i="1" l="1"/>
  <c r="BV40" i="1" s="1"/>
  <c r="BV38" i="1"/>
</calcChain>
</file>

<file path=xl/sharedStrings.xml><?xml version="1.0" encoding="utf-8"?>
<sst xmlns="http://schemas.openxmlformats.org/spreadsheetml/2006/main" count="326" uniqueCount="125">
  <si>
    <t>DIAGRAMA DE GANTT DE GESTIÓN DE PROYECTOS SCRUM</t>
  </si>
  <si>
    <t>FASES Y COMPLEMENTOS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</si>
  <si>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</si>
  <si>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</si>
  <si>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</si>
  <si>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</si>
  <si>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</si>
  <si>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</si>
  <si>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</si>
  <si>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</si>
  <si>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</si>
  <si>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</si>
  <si>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</si>
  <si>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</si>
  <si>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</si>
  <si>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</si>
  <si>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</si>
  <si>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</si>
  <si>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</si>
  <si>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</si>
  <si>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</si>
  <si>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</si>
  <si>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</si>
  <si>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</si>
  <si>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</si>
  <si>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</si>
  <si>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</si>
  <si>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</si>
  <si>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</si>
  <si>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</si>
  <si>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</si>
  <si>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</si>
  <si>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</si>
  <si>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</si>
  <si>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</si>
  <si>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</si>
  <si>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</si>
  <si>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</si>
  <si>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</si>
  <si>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</si>
  <si>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</si>
  <si>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</si>
  <si>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</si>
  <si>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</si>
  <si>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</si>
  <si>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</si>
  <si>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</si>
  <si>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</si>
  <si>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</si>
  <si>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</si>
  <si>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</si>
  <si>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</si>
  <si>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</si>
  <si>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</si>
  <si>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</si>
  <si>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</si>
  <si>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</si>
  <si>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</si>
  <si>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</si>
  <si>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</si>
  <si>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</si>
  <si>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</si>
  <si>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</si>
  <si>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</si>
  <si>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</si>
  <si>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</si>
  <si>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</si>
  <si>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</si>
  <si>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</si>
  <si>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</si>
  <si>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</si>
  <si>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</si>
  <si>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</si>
  <si>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</si>
  <si>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</si>
  <si>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</si>
  <si>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</si>
  <si>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</si>
  <si>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</si>
  <si>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</si>
  <si>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</si>
  <si>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</si>
  <si>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</si>
  <si>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</si>
  <si>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PRIORIDAD</t>
  </si>
  <si>
    <t>FUNCIONALIDAD</t>
  </si>
  <si>
    <t>TITULO DE LA TAREA</t>
  </si>
  <si>
    <t>DESCRIPCIÓN DE LA TAREA</t>
  </si>
  <si>
    <t>PROPIETARIO DE LA TAREA</t>
  </si>
  <si>
    <t xml:space="preserve">
ESTIMACIÓN DE TRABAJO EN HORAS</t>
  </si>
  <si>
    <t>ESTADO</t>
  </si>
  <si>
    <t>ANOTACIONES (TENER EN CUENTA)</t>
  </si>
  <si>
    <t>TIPO DE ESTADOS</t>
  </si>
  <si>
    <t>TRABAJO ESTIMADO EN HORAS</t>
  </si>
  <si>
    <t>No Iniciado</t>
  </si>
  <si>
    <t>En Progreso</t>
  </si>
  <si>
    <t>Completedo</t>
  </si>
  <si>
    <t>HISTORIAS DE USUARIOS Y TAREAS</t>
  </si>
  <si>
    <t>AÑADIDO POR</t>
  </si>
  <si>
    <t>FECHA</t>
  </si>
  <si>
    <t>Registro de usuarios</t>
  </si>
  <si>
    <t>Como administrador quiero poder registrar usuarios con su cédula como código único, para que puedan acceder al sistema con un perfil definido.</t>
  </si>
  <si>
    <t>Administrador</t>
  </si>
  <si>
    <t>Autenticación de usuarios</t>
  </si>
  <si>
    <t>Como usuario quiero iniciar sesión con mis credenciales, para acceder a las funciones de acuerdo a mi rol.</t>
  </si>
  <si>
    <t>Cliente / Vendedor / Líder / Administrador</t>
  </si>
  <si>
    <t>Gestión de roles</t>
  </si>
  <si>
    <t>Como administrador quiero asignar roles (cliente, líder, vendedor, administrador) a los usuarios registrados, para controlar sus permisos en el sistema.</t>
  </si>
  <si>
    <t>Visualización de dashboard</t>
  </si>
  <si>
    <t>Como administrador quiero visualizar un dashboard con métricas de ventas, inventario y usuarios activos, para tomar decisiones estratégicas.</t>
  </si>
  <si>
    <t>Control de inventario</t>
  </si>
  <si>
    <t>Como administrador quiero registrar productos, controlar existencias y recibir alertas de stock bajo, para asegurar disponibilidad de productos.</t>
  </si>
  <si>
    <t>Catálogo de productos</t>
  </si>
  <si>
    <t>Como cliente quiero explorar un catálogo con fotos, precios y descripciones de las arepas, para conocer la oferta disponible.</t>
  </si>
  <si>
    <t>Cliente</t>
  </si>
  <si>
    <t>Carrito de compras</t>
  </si>
  <si>
    <t>Como cliente quiero añadir productos al carrito y modificarlos antes de pagar, para gestionar mis compras de manera sencilla.</t>
  </si>
  <si>
    <t>Procesar pedidos</t>
  </si>
  <si>
    <t>Como vendedor quiero registrar y gestionar pedidos de clientes, para garantizar la entrega correcta.</t>
  </si>
  <si>
    <t>Vendedor</t>
  </si>
  <si>
    <t>Seguimiento de ventas</t>
  </si>
  <si>
    <t>Como líder quiero visualizar las ventas de mi equipo de vendedores, para monitorear el rendimiento y dar retroalimentación.</t>
  </si>
  <si>
    <t>Líder</t>
  </si>
  <si>
    <t>Historial de compras</t>
  </si>
  <si>
    <t>Como cliente quiero consultar mis pedidos pasados, para llevar un control de mis compras realizadas.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</si>
</sst>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2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5"/>
      <color rgb="FF000000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12"/>
      <color rgb="FF000000"/>
      <name val="Corbe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E9E7E7"/>
        <bgColor rgb="FFE9E7E7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6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6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6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6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7" fillId="3" borderId="2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9" fillId="13" borderId="3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14" borderId="35" xfId="0" applyFont="1" applyFill="1" applyBorder="1" applyAlignment="1">
      <alignment horizontal="center" vertic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0" fontId="9" fillId="15" borderId="35" xfId="0" applyFont="1" applyFill="1" applyBorder="1" applyAlignment="1">
      <alignment horizontal="center" vertical="center"/>
    </xf>
    <xf numFmtId="0" fontId="9" fillId="16" borderId="33" xfId="0" applyFont="1" applyFill="1" applyBorder="1" applyAlignment="1">
      <alignment horizontal="center" vertical="center"/>
    </xf>
    <xf numFmtId="0" fontId="9" fillId="16" borderId="34" xfId="0" applyFont="1" applyFill="1" applyBorder="1" applyAlignment="1">
      <alignment horizontal="center" vertical="center"/>
    </xf>
    <xf numFmtId="0" fontId="9" fillId="16" borderId="35" xfId="0" applyFont="1" applyFill="1" applyBorder="1" applyAlignment="1">
      <alignment horizontal="center" vertical="center"/>
    </xf>
    <xf numFmtId="49" fontId="10" fillId="17" borderId="36" xfId="0" applyNumberFormat="1" applyFont="1" applyFill="1" applyBorder="1" applyAlignment="1">
      <alignment horizontal="left" vertical="center"/>
    </xf>
    <xf numFmtId="0" fontId="10" fillId="3" borderId="37" xfId="0" applyFont="1" applyFill="1" applyBorder="1" applyAlignment="1">
      <alignment horizontal="left" vertical="center"/>
    </xf>
    <xf numFmtId="0" fontId="10" fillId="3" borderId="38" xfId="0" applyFont="1" applyFill="1" applyBorder="1" applyAlignment="1">
      <alignment horizontal="left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left" vertical="center"/>
    </xf>
    <xf numFmtId="14" fontId="10" fillId="3" borderId="40" xfId="0" applyNumberFormat="1" applyFont="1" applyFill="1" applyBorder="1" applyAlignment="1">
      <alignment horizontal="center" vertical="center"/>
    </xf>
    <xf numFmtId="14" fontId="10" fillId="3" borderId="41" xfId="0" applyNumberFormat="1" applyFont="1" applyFill="1" applyBorder="1" applyAlignment="1">
      <alignment horizontal="center" vertical="center"/>
    </xf>
    <xf numFmtId="1" fontId="10" fillId="3" borderId="41" xfId="0" applyNumberFormat="1" applyFont="1" applyFill="1" applyBorder="1" applyAlignment="1">
      <alignment horizontal="center" vertical="center"/>
    </xf>
    <xf numFmtId="9" fontId="6" fillId="3" borderId="41" xfId="0" applyNumberFormat="1" applyFont="1" applyFill="1" applyBorder="1" applyAlignment="1">
      <alignment horizontal="center" vertical="center"/>
    </xf>
    <xf numFmtId="0" fontId="11" fillId="3" borderId="42" xfId="0" applyFont="1" applyFill="1" applyBorder="1"/>
    <xf numFmtId="0" fontId="11" fillId="3" borderId="43" xfId="0" applyFont="1" applyFill="1" applyBorder="1"/>
    <xf numFmtId="0" fontId="11" fillId="3" borderId="44" xfId="0" applyFont="1" applyFill="1" applyBorder="1"/>
    <xf numFmtId="49" fontId="10" fillId="17" borderId="45" xfId="0" applyNumberFormat="1" applyFont="1" applyFill="1" applyBorder="1" applyAlignment="1">
      <alignment horizontal="left" vertical="center"/>
    </xf>
    <xf numFmtId="0" fontId="10" fillId="0" borderId="42" xfId="0" applyFont="1" applyBorder="1" applyAlignment="1">
      <alignment horizontal="left" vertical="center"/>
    </xf>
    <xf numFmtId="0" fontId="10" fillId="0" borderId="46" xfId="0" applyFont="1" applyBorder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17" borderId="7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14" fontId="10" fillId="0" borderId="48" xfId="0" applyNumberFormat="1" applyFont="1" applyBorder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/>
    </xf>
    <xf numFmtId="1" fontId="10" fillId="17" borderId="43" xfId="0" applyNumberFormat="1" applyFont="1" applyFill="1" applyBorder="1" applyAlignment="1">
      <alignment horizontal="center" vertical="center"/>
    </xf>
    <xf numFmtId="9" fontId="6" fillId="2" borderId="41" xfId="0" applyNumberFormat="1" applyFont="1" applyFill="1" applyBorder="1" applyAlignment="1">
      <alignment horizontal="center" vertical="center"/>
    </xf>
    <xf numFmtId="0" fontId="11" fillId="0" borderId="42" xfId="0" applyFont="1" applyBorder="1"/>
    <xf numFmtId="0" fontId="11" fillId="0" borderId="43" xfId="0" applyFont="1" applyBorder="1"/>
    <xf numFmtId="0" fontId="11" fillId="18" borderId="43" xfId="0" applyFont="1" applyFill="1" applyBorder="1"/>
    <xf numFmtId="0" fontId="11" fillId="19" borderId="43" xfId="0" applyFont="1" applyFill="1" applyBorder="1"/>
    <xf numFmtId="0" fontId="11" fillId="0" borderId="44" xfId="0" applyFont="1" applyBorder="1"/>
    <xf numFmtId="0" fontId="11" fillId="20" borderId="43" xfId="0" applyFont="1" applyFill="1" applyBorder="1"/>
    <xf numFmtId="0" fontId="11" fillId="21" borderId="43" xfId="0" applyFont="1" applyFill="1" applyBorder="1"/>
    <xf numFmtId="0" fontId="11" fillId="22" borderId="43" xfId="0" applyFont="1" applyFill="1" applyBorder="1"/>
    <xf numFmtId="0" fontId="11" fillId="18" borderId="44" xfId="0" applyFont="1" applyFill="1" applyBorder="1"/>
    <xf numFmtId="0" fontId="10" fillId="3" borderId="42" xfId="0" applyFont="1" applyFill="1" applyBorder="1" applyAlignment="1">
      <alignment horizontal="left" vertical="center"/>
    </xf>
    <xf numFmtId="0" fontId="10" fillId="3" borderId="49" xfId="0" applyFont="1" applyFill="1" applyBorder="1" applyAlignment="1">
      <alignment horizontal="left" vertical="center"/>
    </xf>
    <xf numFmtId="0" fontId="10" fillId="3" borderId="47" xfId="0" applyFont="1" applyFill="1" applyBorder="1" applyAlignment="1">
      <alignment horizontal="left" vertical="center"/>
    </xf>
    <xf numFmtId="14" fontId="10" fillId="3" borderId="50" xfId="0" applyNumberFormat="1" applyFont="1" applyFill="1" applyBorder="1" applyAlignment="1">
      <alignment horizontal="center" vertical="center"/>
    </xf>
    <xf numFmtId="14" fontId="10" fillId="3" borderId="43" xfId="0" applyNumberFormat="1" applyFont="1" applyFill="1" applyBorder="1" applyAlignment="1">
      <alignment horizontal="center" vertical="center"/>
    </xf>
    <xf numFmtId="0" fontId="11" fillId="23" borderId="42" xfId="0" applyFont="1" applyFill="1" applyBorder="1"/>
    <xf numFmtId="0" fontId="11" fillId="23" borderId="43" xfId="0" applyFont="1" applyFill="1" applyBorder="1"/>
    <xf numFmtId="0" fontId="10" fillId="0" borderId="51" xfId="0" applyFont="1" applyBorder="1" applyAlignment="1">
      <alignment horizontal="left" vertical="center"/>
    </xf>
    <xf numFmtId="49" fontId="10" fillId="17" borderId="52" xfId="0" applyNumberFormat="1" applyFont="1" applyFill="1" applyBorder="1" applyAlignment="1">
      <alignment horizontal="left" vertical="center"/>
    </xf>
    <xf numFmtId="0" fontId="10" fillId="0" borderId="53" xfId="0" applyFont="1" applyBorder="1" applyAlignment="1">
      <alignment horizontal="left" vertical="center"/>
    </xf>
    <xf numFmtId="0" fontId="10" fillId="0" borderId="54" xfId="0" applyFont="1" applyBorder="1" applyAlignment="1">
      <alignment horizontal="left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17" borderId="57" xfId="0" applyFont="1" applyFill="1" applyBorder="1" applyAlignment="1">
      <alignment horizontal="center" vertical="center"/>
    </xf>
    <xf numFmtId="0" fontId="10" fillId="0" borderId="58" xfId="0" applyFont="1" applyBorder="1" applyAlignment="1">
      <alignment horizontal="left" vertical="center"/>
    </xf>
    <xf numFmtId="14" fontId="10" fillId="0" borderId="59" xfId="0" applyNumberFormat="1" applyFont="1" applyBorder="1" applyAlignment="1">
      <alignment horizontal="center" vertical="center"/>
    </xf>
    <xf numFmtId="14" fontId="10" fillId="0" borderId="60" xfId="0" applyNumberFormat="1" applyFont="1" applyBorder="1" applyAlignment="1">
      <alignment horizontal="center" vertical="center"/>
    </xf>
    <xf numFmtId="1" fontId="10" fillId="17" borderId="61" xfId="0" applyNumberFormat="1" applyFont="1" applyFill="1" applyBorder="1" applyAlignment="1">
      <alignment horizontal="center" vertical="center"/>
    </xf>
    <xf numFmtId="9" fontId="6" fillId="2" borderId="62" xfId="0" applyNumberFormat="1" applyFont="1" applyFill="1" applyBorder="1" applyAlignment="1">
      <alignment horizontal="center" vertical="center"/>
    </xf>
    <xf numFmtId="0" fontId="11" fillId="0" borderId="53" xfId="0" applyFont="1" applyBorder="1"/>
    <xf numFmtId="0" fontId="11" fillId="0" borderId="60" xfId="0" applyFont="1" applyBorder="1"/>
    <xf numFmtId="0" fontId="11" fillId="19" borderId="60" xfId="0" applyFont="1" applyFill="1" applyBorder="1"/>
    <xf numFmtId="0" fontId="11" fillId="0" borderId="63" xfId="0" applyFont="1" applyBorder="1"/>
    <xf numFmtId="0" fontId="11" fillId="20" borderId="60" xfId="0" applyFont="1" applyFill="1" applyBorder="1"/>
    <xf numFmtId="0" fontId="11" fillId="21" borderId="60" xfId="0" applyFont="1" applyFill="1" applyBorder="1"/>
    <xf numFmtId="0" fontId="11" fillId="22" borderId="60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6" fillId="3" borderId="6" xfId="0" applyFont="1" applyFill="1" applyBorder="1" applyAlignment="1">
      <alignment horizontal="right"/>
    </xf>
    <xf numFmtId="0" fontId="8" fillId="8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4" borderId="6" xfId="0" applyFont="1" applyFill="1" applyBorder="1" applyAlignment="1">
      <alignment horizontal="center" vertical="center"/>
    </xf>
    <xf numFmtId="1" fontId="16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7" fillId="0" borderId="0" xfId="0" applyFont="1"/>
    <xf numFmtId="0" fontId="11" fillId="0" borderId="0" xfId="0" applyFont="1"/>
    <xf numFmtId="0" fontId="11" fillId="9" borderId="42" xfId="0" applyFont="1" applyFill="1" applyBorder="1"/>
    <xf numFmtId="0" fontId="11" fillId="10" borderId="42" xfId="0" applyFont="1" applyFill="1" applyBorder="1"/>
    <xf numFmtId="0" fontId="11" fillId="11" borderId="42" xfId="0" applyFont="1" applyFill="1" applyBorder="1"/>
    <xf numFmtId="0" fontId="11" fillId="12" borderId="42" xfId="0" applyFont="1" applyFill="1" applyBorder="1"/>
    <xf numFmtId="0" fontId="6" fillId="3" borderId="64" xfId="0" applyFont="1" applyFill="1" applyBorder="1" applyAlignment="1">
      <alignment horizontal="center" vertical="center" wrapText="1"/>
    </xf>
    <xf numFmtId="0" fontId="6" fillId="3" borderId="65" xfId="0" applyFont="1" applyFill="1" applyBorder="1" applyAlignment="1">
      <alignment horizontal="center" vertical="center" wrapText="1"/>
    </xf>
    <xf numFmtId="0" fontId="6" fillId="3" borderId="66" xfId="0" applyFont="1" applyFill="1" applyBorder="1" applyAlignment="1">
      <alignment horizontal="center" vertical="center" wrapText="1"/>
    </xf>
    <xf numFmtId="0" fontId="6" fillId="3" borderId="67" xfId="0" applyFont="1" applyFill="1" applyBorder="1" applyAlignment="1">
      <alignment horizontal="center" vertical="center" wrapText="1"/>
    </xf>
    <xf numFmtId="0" fontId="6" fillId="3" borderId="68" xfId="0" applyFont="1" applyFill="1" applyBorder="1" applyAlignment="1">
      <alignment horizontal="center" vertical="center" wrapText="1"/>
    </xf>
    <xf numFmtId="0" fontId="10" fillId="0" borderId="69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center" vertical="center" wrapText="1"/>
    </xf>
    <xf numFmtId="0" fontId="10" fillId="0" borderId="70" xfId="0" applyFont="1" applyBorder="1" applyAlignment="1">
      <alignment horizontal="center" vertical="center" wrapText="1"/>
    </xf>
    <xf numFmtId="0" fontId="10" fillId="0" borderId="70" xfId="0" applyFont="1" applyBorder="1" applyAlignment="1">
      <alignment horizontal="left" vertical="center" wrapText="1"/>
    </xf>
    <xf numFmtId="0" fontId="18" fillId="20" borderId="47" xfId="0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19" fillId="22" borderId="47" xfId="0" applyFont="1" applyFill="1" applyBorder="1" applyAlignment="1">
      <alignment horizontal="center" vertical="center" wrapText="1"/>
    </xf>
    <xf numFmtId="0" fontId="20" fillId="24" borderId="58" xfId="0" applyFont="1" applyFill="1" applyBorder="1" applyAlignment="1">
      <alignment horizontal="center" vertical="center" wrapText="1"/>
    </xf>
    <xf numFmtId="14" fontId="10" fillId="0" borderId="70" xfId="0" applyNumberFormat="1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left" vertical="center" wrapText="1"/>
    </xf>
    <xf numFmtId="0" fontId="10" fillId="0" borderId="72" xfId="0" applyFont="1" applyBorder="1" applyAlignment="1">
      <alignment horizontal="left" vertical="center" wrapText="1"/>
    </xf>
    <xf numFmtId="0" fontId="10" fillId="0" borderId="61" xfId="0" applyFont="1" applyBorder="1" applyAlignment="1">
      <alignment horizontal="left" vertical="center" wrapText="1"/>
    </xf>
    <xf numFmtId="14" fontId="10" fillId="0" borderId="73" xfId="0" applyNumberFormat="1" applyFont="1" applyBorder="1" applyAlignment="1">
      <alignment horizontal="center" vertical="center" wrapText="1"/>
    </xf>
    <xf numFmtId="0" fontId="10" fillId="0" borderId="73" xfId="0" applyFont="1" applyBorder="1" applyAlignment="1">
      <alignment horizontal="left" vertical="center" wrapText="1"/>
    </xf>
    <xf numFmtId="0" fontId="8" fillId="12" borderId="23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22" xfId="0" applyFont="1" applyBorder="1"/>
    <xf numFmtId="0" fontId="5" fillId="0" borderId="24" xfId="0" applyFont="1" applyBorder="1"/>
    <xf numFmtId="0" fontId="3" fillId="2" borderId="0" xfId="0" applyFont="1" applyFill="1" applyAlignment="1">
      <alignment horizontal="left" vertical="center"/>
    </xf>
    <xf numFmtId="0" fontId="0" fillId="0" borderId="0" xfId="0"/>
    <xf numFmtId="0" fontId="6" fillId="3" borderId="2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8" xfId="0" applyFont="1" applyBorder="1"/>
    <xf numFmtId="0" fontId="7" fillId="3" borderId="9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6" fillId="3" borderId="10" xfId="0" applyFont="1" applyFill="1" applyBorder="1" applyAlignment="1">
      <alignment horizontal="center" vertical="center" wrapText="1"/>
    </xf>
    <xf numFmtId="0" fontId="5" fillId="0" borderId="26" xfId="0" applyFont="1" applyBorder="1"/>
    <xf numFmtId="0" fontId="6" fillId="3" borderId="11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6" fillId="3" borderId="12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5" fillId="0" borderId="14" xfId="0" applyFont="1" applyBorder="1"/>
    <xf numFmtId="0" fontId="6" fillId="3" borderId="15" xfId="0" applyFont="1" applyFill="1" applyBorder="1" applyAlignment="1">
      <alignment horizontal="center" vertical="center" wrapText="1"/>
    </xf>
    <xf numFmtId="0" fontId="5" fillId="0" borderId="29" xfId="0" applyFont="1" applyBorder="1"/>
    <xf numFmtId="0" fontId="6" fillId="3" borderId="16" xfId="0" applyFont="1" applyFill="1" applyBorder="1" applyAlignment="1">
      <alignment horizontal="center" vertical="center" wrapText="1"/>
    </xf>
    <xf numFmtId="0" fontId="5" fillId="0" borderId="30" xfId="0" applyFont="1" applyBorder="1"/>
    <xf numFmtId="0" fontId="6" fillId="3" borderId="17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8" fillId="9" borderId="20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8" fillId="12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3" borderId="75" xfId="0" applyFont="1" applyFill="1" applyBorder="1" applyAlignment="1">
      <alignment horizontal="center" vertical="center" wrapText="1"/>
    </xf>
    <xf numFmtId="0" fontId="6" fillId="3" borderId="76" xfId="0" applyFont="1" applyFill="1" applyBorder="1" applyAlignment="1">
      <alignment horizontal="center" vertical="center" wrapText="1"/>
    </xf>
    <xf numFmtId="0" fontId="6" fillId="3" borderId="77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14" fontId="10" fillId="0" borderId="74" xfId="0" applyNumberFormat="1" applyFont="1" applyBorder="1" applyAlignment="1">
      <alignment horizontal="center" vertical="center" wrapText="1"/>
    </xf>
    <xf numFmtId="0" fontId="10" fillId="0" borderId="74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center"/>
    </xf>
    <xf numFmtId="0" fontId="0" fillId="0" borderId="78" xfId="0" applyBorder="1" applyAlignment="1">
      <alignment horizontal="center" vertical="center" wrapText="1"/>
    </xf>
    <xf numFmtId="0" fontId="21" fillId="0" borderId="78" xfId="0" applyFont="1" applyBorder="1" applyAlignment="1">
      <alignment horizontal="center" vertical="center" wrapText="1"/>
    </xf>
    <xf numFmtId="14" fontId="21" fillId="0" borderId="7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es-CO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9F0-4AA4-9406-9DF5F708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486353"/>
        <c:axId val="1410823019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Burndown'!$M$37:$BT$37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0-4AA4-9406-9DF5F7084996}"/>
            </c:ext>
          </c:extLst>
        </c:ser>
        <c:ser>
          <c:idx val="2"/>
          <c:order val="2"/>
          <c:tx>
            <c:strRef>
              <c:f>'EXAMPLE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0-4AA4-9406-9DF5F7084996}"/>
            </c:ext>
          </c:extLst>
        </c:ser>
        <c:ser>
          <c:idx val="3"/>
          <c:order val="3"/>
          <c:tx>
            <c:strRef>
              <c:f>'EXAMPLE Gantt Chart &amp; Burndown'!$L$40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0-4AA4-9406-9DF5F708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526801"/>
        <c:axId val="1732343562"/>
      </c:lineChart>
      <c:catAx>
        <c:axId val="1445526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s-CO"/>
          </a:p>
        </c:txPr>
        <c:crossAx val="1732343562"/>
        <c:crosses val="autoZero"/>
        <c:auto val="1"/>
        <c:lblAlgn val="ctr"/>
        <c:lblOffset val="100"/>
        <c:noMultiLvlLbl val="1"/>
      </c:catAx>
      <c:valAx>
        <c:axId val="173234356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s-CO"/>
          </a:p>
        </c:txPr>
        <c:crossAx val="1445526801"/>
        <c:crosses val="autoZero"/>
        <c:crossBetween val="between"/>
      </c:valAx>
      <c:catAx>
        <c:axId val="213848635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0823019"/>
        <c:crosses val="autoZero"/>
        <c:auto val="1"/>
        <c:lblAlgn val="ctr"/>
        <c:lblOffset val="100"/>
        <c:noMultiLvlLbl val="1"/>
      </c:catAx>
      <c:valAx>
        <c:axId val="141082301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s-CO"/>
          </a:p>
        </c:txPr>
        <c:crossAx val="2138486353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es-CO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984-4677-A3BE-7D662113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771733"/>
        <c:axId val="1115987013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4-4677-A3BE-7D66211381EB}"/>
            </c:ext>
          </c:extLst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4-4677-A3BE-7D662113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157461"/>
        <c:axId val="1384555073"/>
      </c:lineChart>
      <c:catAx>
        <c:axId val="1858157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s-CO"/>
          </a:p>
        </c:txPr>
        <c:crossAx val="1384555073"/>
        <c:crosses val="autoZero"/>
        <c:auto val="1"/>
        <c:lblAlgn val="ctr"/>
        <c:lblOffset val="100"/>
        <c:noMultiLvlLbl val="1"/>
      </c:catAx>
      <c:valAx>
        <c:axId val="138455507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s-CO"/>
          </a:p>
        </c:txPr>
        <c:crossAx val="1858157461"/>
        <c:crosses val="autoZero"/>
        <c:crossBetween val="between"/>
      </c:valAx>
      <c:catAx>
        <c:axId val="165277173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5987013"/>
        <c:crosses val="autoZero"/>
        <c:auto val="1"/>
        <c:lblAlgn val="ctr"/>
        <c:lblOffset val="100"/>
        <c:noMultiLvlLbl val="1"/>
      </c:catAx>
      <c:valAx>
        <c:axId val="111598701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s-CO"/>
          </a:p>
        </c:txPr>
        <c:crossAx val="1652771733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999"/>
  <sheetViews>
    <sheetView showGridLines="0" workbookViewId="0"/>
  </sheetViews>
  <sheetFormatPr baseColWidth="10"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42.75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140" t="str">
        <f>HYPERLINK("https://goo.gl/ejIdKR","https://goo.gl/ejIdKR")</f>
        <v>https://goo.gl/ejIdKR</v>
      </c>
      <c r="BL1" s="141"/>
      <c r="BM1" s="141"/>
      <c r="BN1" s="141"/>
      <c r="BO1" s="141"/>
      <c r="BP1" s="141"/>
      <c r="BQ1" s="141"/>
      <c r="BR1" s="141"/>
      <c r="BS1" s="141"/>
      <c r="BT1" s="141"/>
    </row>
    <row r="2" spans="2:74" ht="36" customHeight="1" x14ac:dyDescent="0.25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  <c r="BV2" s="4"/>
    </row>
    <row r="3" spans="2:74" ht="18" customHeight="1" x14ac:dyDescent="0.25">
      <c r="B3" s="5"/>
      <c r="C3" s="5"/>
      <c r="D3" s="5"/>
      <c r="E3" s="5"/>
      <c r="F3" s="5"/>
      <c r="G3" s="5"/>
      <c r="H3" s="5"/>
      <c r="I3" s="5"/>
      <c r="J3" s="6"/>
      <c r="K3" s="142" t="s">
        <v>2</v>
      </c>
      <c r="L3" s="7" t="s">
        <v>3</v>
      </c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</row>
    <row r="4" spans="2:74" ht="18" customHeight="1" x14ac:dyDescent="0.25">
      <c r="B4" s="5"/>
      <c r="C4" s="5"/>
      <c r="D4" s="5"/>
      <c r="E4" s="5"/>
      <c r="F4" s="5"/>
      <c r="G4" s="5"/>
      <c r="H4" s="5"/>
      <c r="I4" s="5"/>
      <c r="J4" s="6"/>
      <c r="K4" s="143"/>
      <c r="L4" s="12" t="s">
        <v>4</v>
      </c>
      <c r="M4" s="13"/>
      <c r="N4" s="13"/>
      <c r="O4" s="13"/>
      <c r="P4" s="14"/>
      <c r="Q4" s="14"/>
      <c r="R4" s="14"/>
      <c r="S4" s="14"/>
      <c r="T4" s="14"/>
      <c r="U4" s="14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6"/>
    </row>
    <row r="5" spans="2:74" ht="18" customHeight="1" x14ac:dyDescent="0.25">
      <c r="B5" s="3"/>
      <c r="C5" s="2"/>
      <c r="D5" s="2"/>
      <c r="E5" s="2"/>
      <c r="F5" s="2"/>
      <c r="G5" s="2"/>
      <c r="H5" s="2"/>
      <c r="I5" s="3"/>
      <c r="J5" s="2"/>
      <c r="K5" s="143"/>
      <c r="L5" s="17" t="s">
        <v>5</v>
      </c>
      <c r="M5" s="13"/>
      <c r="N5" s="13"/>
      <c r="O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8"/>
      <c r="AB5" s="18"/>
      <c r="AC5" s="18"/>
      <c r="AD5" s="18"/>
      <c r="AE5" s="18"/>
      <c r="AF5" s="18"/>
      <c r="AG5" s="18"/>
      <c r="AH5" s="18"/>
      <c r="AI5" s="18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6"/>
    </row>
    <row r="6" spans="2:74" ht="18" customHeight="1" x14ac:dyDescent="0.25">
      <c r="B6" s="3"/>
      <c r="C6" s="2"/>
      <c r="D6" s="2"/>
      <c r="E6" s="2"/>
      <c r="F6" s="2"/>
      <c r="G6" s="2"/>
      <c r="H6" s="2"/>
      <c r="I6" s="3"/>
      <c r="J6" s="2"/>
      <c r="K6" s="143"/>
      <c r="L6" s="19" t="s">
        <v>6</v>
      </c>
      <c r="M6" s="13"/>
      <c r="N6" s="13"/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6"/>
    </row>
    <row r="7" spans="2:74" ht="18" customHeight="1" x14ac:dyDescent="0.25">
      <c r="B7" s="3"/>
      <c r="C7" s="2"/>
      <c r="D7" s="2"/>
      <c r="E7" s="2"/>
      <c r="F7" s="2"/>
      <c r="G7" s="2"/>
      <c r="H7" s="2"/>
      <c r="I7" s="3"/>
      <c r="J7" s="2"/>
      <c r="K7" s="144"/>
      <c r="L7" s="21" t="s">
        <v>7</v>
      </c>
      <c r="M7" s="13"/>
      <c r="N7" s="13"/>
      <c r="O7" s="13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22"/>
      <c r="AX7" s="22"/>
      <c r="AY7" s="22"/>
      <c r="AZ7" s="22"/>
      <c r="BA7" s="22"/>
      <c r="BB7" s="22"/>
      <c r="BC7" s="22"/>
      <c r="BD7" s="22"/>
      <c r="BE7" s="22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6"/>
    </row>
    <row r="8" spans="2:74" ht="18" customHeight="1" x14ac:dyDescent="0.25">
      <c r="B8" s="145" t="s">
        <v>8</v>
      </c>
      <c r="C8" s="147" t="s">
        <v>9</v>
      </c>
      <c r="D8" s="149" t="s">
        <v>10</v>
      </c>
      <c r="E8" s="151" t="s">
        <v>11</v>
      </c>
      <c r="F8" s="152"/>
      <c r="G8" s="153"/>
      <c r="H8" s="154" t="s">
        <v>12</v>
      </c>
      <c r="I8" s="156" t="s">
        <v>13</v>
      </c>
      <c r="J8" s="158" t="s">
        <v>14</v>
      </c>
      <c r="K8" s="160" t="s">
        <v>15</v>
      </c>
      <c r="L8" s="161" t="s">
        <v>16</v>
      </c>
      <c r="M8" s="163" t="s">
        <v>17</v>
      </c>
      <c r="N8" s="137"/>
      <c r="O8" s="137"/>
      <c r="P8" s="137"/>
      <c r="Q8" s="138"/>
      <c r="R8" s="164" t="s">
        <v>18</v>
      </c>
      <c r="S8" s="137"/>
      <c r="T8" s="137"/>
      <c r="U8" s="137"/>
      <c r="V8" s="138"/>
      <c r="W8" s="164" t="s">
        <v>19</v>
      </c>
      <c r="X8" s="137"/>
      <c r="Y8" s="137"/>
      <c r="Z8" s="137"/>
      <c r="AA8" s="139"/>
      <c r="AB8" s="165" t="s">
        <v>20</v>
      </c>
      <c r="AC8" s="137"/>
      <c r="AD8" s="137"/>
      <c r="AE8" s="137"/>
      <c r="AF8" s="138"/>
      <c r="AG8" s="166" t="s">
        <v>21</v>
      </c>
      <c r="AH8" s="137"/>
      <c r="AI8" s="137"/>
      <c r="AJ8" s="137"/>
      <c r="AK8" s="138"/>
      <c r="AL8" s="166" t="s">
        <v>22</v>
      </c>
      <c r="AM8" s="137"/>
      <c r="AN8" s="137"/>
      <c r="AO8" s="137"/>
      <c r="AP8" s="139"/>
      <c r="AQ8" s="167" t="s">
        <v>23</v>
      </c>
      <c r="AR8" s="137"/>
      <c r="AS8" s="137"/>
      <c r="AT8" s="137"/>
      <c r="AU8" s="138"/>
      <c r="AV8" s="168" t="s">
        <v>24</v>
      </c>
      <c r="AW8" s="137"/>
      <c r="AX8" s="137"/>
      <c r="AY8" s="137"/>
      <c r="AZ8" s="138"/>
      <c r="BA8" s="168" t="s">
        <v>25</v>
      </c>
      <c r="BB8" s="137"/>
      <c r="BC8" s="137"/>
      <c r="BD8" s="137"/>
      <c r="BE8" s="139"/>
      <c r="BF8" s="169" t="s">
        <v>26</v>
      </c>
      <c r="BG8" s="137"/>
      <c r="BH8" s="137"/>
      <c r="BI8" s="137"/>
      <c r="BJ8" s="138"/>
      <c r="BK8" s="136" t="s">
        <v>27</v>
      </c>
      <c r="BL8" s="137"/>
      <c r="BM8" s="137"/>
      <c r="BN8" s="137"/>
      <c r="BO8" s="138"/>
      <c r="BP8" s="136" t="s">
        <v>28</v>
      </c>
      <c r="BQ8" s="137"/>
      <c r="BR8" s="137"/>
      <c r="BS8" s="137"/>
      <c r="BT8" s="139"/>
    </row>
    <row r="9" spans="2:74" ht="18" customHeight="1" x14ac:dyDescent="0.25">
      <c r="B9" s="146"/>
      <c r="C9" s="148"/>
      <c r="D9" s="150"/>
      <c r="E9" s="23" t="s">
        <v>29</v>
      </c>
      <c r="F9" s="24" t="s">
        <v>30</v>
      </c>
      <c r="G9" s="25" t="s">
        <v>31</v>
      </c>
      <c r="H9" s="155"/>
      <c r="I9" s="157"/>
      <c r="J9" s="159"/>
      <c r="K9" s="159"/>
      <c r="L9" s="162"/>
      <c r="M9" s="26" t="s">
        <v>32</v>
      </c>
      <c r="N9" s="27" t="s">
        <v>33</v>
      </c>
      <c r="O9" s="27" t="s">
        <v>34</v>
      </c>
      <c r="P9" s="27" t="s">
        <v>35</v>
      </c>
      <c r="Q9" s="27" t="s">
        <v>36</v>
      </c>
      <c r="R9" s="27" t="s">
        <v>32</v>
      </c>
      <c r="S9" s="27" t="s">
        <v>33</v>
      </c>
      <c r="T9" s="27" t="s">
        <v>34</v>
      </c>
      <c r="U9" s="27" t="s">
        <v>35</v>
      </c>
      <c r="V9" s="27" t="s">
        <v>36</v>
      </c>
      <c r="W9" s="27" t="s">
        <v>32</v>
      </c>
      <c r="X9" s="27" t="s">
        <v>33</v>
      </c>
      <c r="Y9" s="27" t="s">
        <v>34</v>
      </c>
      <c r="Z9" s="27" t="s">
        <v>35</v>
      </c>
      <c r="AA9" s="28" t="s">
        <v>36</v>
      </c>
      <c r="AB9" s="29" t="s">
        <v>32</v>
      </c>
      <c r="AC9" s="30" t="s">
        <v>33</v>
      </c>
      <c r="AD9" s="30" t="s">
        <v>34</v>
      </c>
      <c r="AE9" s="30" t="s">
        <v>35</v>
      </c>
      <c r="AF9" s="30" t="s">
        <v>36</v>
      </c>
      <c r="AG9" s="30" t="s">
        <v>32</v>
      </c>
      <c r="AH9" s="30" t="s">
        <v>33</v>
      </c>
      <c r="AI9" s="30" t="s">
        <v>34</v>
      </c>
      <c r="AJ9" s="30" t="s">
        <v>35</v>
      </c>
      <c r="AK9" s="30" t="s">
        <v>36</v>
      </c>
      <c r="AL9" s="30" t="s">
        <v>32</v>
      </c>
      <c r="AM9" s="30" t="s">
        <v>33</v>
      </c>
      <c r="AN9" s="30" t="s">
        <v>34</v>
      </c>
      <c r="AO9" s="30" t="s">
        <v>35</v>
      </c>
      <c r="AP9" s="31" t="s">
        <v>36</v>
      </c>
      <c r="AQ9" s="32" t="s">
        <v>32</v>
      </c>
      <c r="AR9" s="33" t="s">
        <v>33</v>
      </c>
      <c r="AS9" s="33" t="s">
        <v>34</v>
      </c>
      <c r="AT9" s="33" t="s">
        <v>35</v>
      </c>
      <c r="AU9" s="33" t="s">
        <v>36</v>
      </c>
      <c r="AV9" s="33" t="s">
        <v>32</v>
      </c>
      <c r="AW9" s="33" t="s">
        <v>33</v>
      </c>
      <c r="AX9" s="33" t="s">
        <v>34</v>
      </c>
      <c r="AY9" s="33" t="s">
        <v>35</v>
      </c>
      <c r="AZ9" s="33" t="s">
        <v>36</v>
      </c>
      <c r="BA9" s="33" t="s">
        <v>32</v>
      </c>
      <c r="BB9" s="33" t="s">
        <v>33</v>
      </c>
      <c r="BC9" s="33" t="s">
        <v>34</v>
      </c>
      <c r="BD9" s="33" t="s">
        <v>35</v>
      </c>
      <c r="BE9" s="34" t="s">
        <v>36</v>
      </c>
      <c r="BF9" s="35" t="s">
        <v>32</v>
      </c>
      <c r="BG9" s="36" t="s">
        <v>33</v>
      </c>
      <c r="BH9" s="36" t="s">
        <v>34</v>
      </c>
      <c r="BI9" s="36" t="s">
        <v>35</v>
      </c>
      <c r="BJ9" s="36" t="s">
        <v>36</v>
      </c>
      <c r="BK9" s="36" t="s">
        <v>32</v>
      </c>
      <c r="BL9" s="36" t="s">
        <v>33</v>
      </c>
      <c r="BM9" s="36" t="s">
        <v>34</v>
      </c>
      <c r="BN9" s="36" t="s">
        <v>35</v>
      </c>
      <c r="BO9" s="36" t="s">
        <v>36</v>
      </c>
      <c r="BP9" s="36" t="s">
        <v>32</v>
      </c>
      <c r="BQ9" s="36" t="s">
        <v>33</v>
      </c>
      <c r="BR9" s="36" t="s">
        <v>34</v>
      </c>
      <c r="BS9" s="36" t="s">
        <v>35</v>
      </c>
      <c r="BT9" s="37" t="s">
        <v>36</v>
      </c>
    </row>
    <row r="10" spans="2:74" ht="18" customHeight="1" x14ac:dyDescent="0.25">
      <c r="B10" s="38">
        <v>1</v>
      </c>
      <c r="C10" s="39" t="s">
        <v>37</v>
      </c>
      <c r="D10" s="40"/>
      <c r="E10" s="41">
        <f t="shared" ref="E10:G10" si="0">SUM(E11:E17)</f>
        <v>309</v>
      </c>
      <c r="F10" s="42">
        <f t="shared" si="0"/>
        <v>309</v>
      </c>
      <c r="G10" s="43">
        <f t="shared" si="0"/>
        <v>0</v>
      </c>
      <c r="H10" s="44"/>
      <c r="I10" s="45"/>
      <c r="J10" s="46"/>
      <c r="K10" s="47"/>
      <c r="L10" s="48">
        <f t="shared" ref="L10:L34" si="1">F10/E10</f>
        <v>1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1"/>
      <c r="AB10" s="49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1"/>
      <c r="AQ10" s="49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1"/>
      <c r="BF10" s="49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1"/>
    </row>
    <row r="11" spans="2:74" ht="18" customHeight="1" x14ac:dyDescent="0.25">
      <c r="B11" s="52">
        <v>1.1000000000000001</v>
      </c>
      <c r="C11" s="53" t="s">
        <v>38</v>
      </c>
      <c r="D11" s="54" t="s">
        <v>39</v>
      </c>
      <c r="E11" s="55">
        <v>40</v>
      </c>
      <c r="F11" s="56">
        <v>40</v>
      </c>
      <c r="G11" s="57">
        <f t="shared" ref="G11:G17" si="2">E11-F11</f>
        <v>0</v>
      </c>
      <c r="H11" s="58"/>
      <c r="I11" s="59">
        <v>42806</v>
      </c>
      <c r="J11" s="60">
        <v>42809</v>
      </c>
      <c r="K11" s="61">
        <f t="shared" ref="K11:K17" si="3">J11-I11+1</f>
        <v>4</v>
      </c>
      <c r="L11" s="62">
        <f t="shared" si="1"/>
        <v>1</v>
      </c>
      <c r="M11" s="63"/>
      <c r="N11" s="64"/>
      <c r="O11" s="64"/>
      <c r="P11" s="64"/>
      <c r="Q11" s="65"/>
      <c r="R11" s="65"/>
      <c r="S11" s="65"/>
      <c r="T11" s="65"/>
      <c r="U11" s="66"/>
      <c r="V11" s="66"/>
      <c r="W11" s="64"/>
      <c r="X11" s="64"/>
      <c r="Y11" s="64"/>
      <c r="Z11" s="64"/>
      <c r="AA11" s="67"/>
      <c r="AB11" s="63"/>
      <c r="AC11" s="64"/>
      <c r="AD11" s="64"/>
      <c r="AE11" s="64"/>
      <c r="AF11" s="64"/>
      <c r="AG11" s="68"/>
      <c r="AH11" s="68"/>
      <c r="AI11" s="68"/>
      <c r="AJ11" s="68"/>
      <c r="AK11" s="68"/>
      <c r="AL11" s="64"/>
      <c r="AM11" s="64"/>
      <c r="AN11" s="64"/>
      <c r="AO11" s="64"/>
      <c r="AP11" s="67"/>
      <c r="AQ11" s="63"/>
      <c r="AR11" s="64"/>
      <c r="AS11" s="64"/>
      <c r="AT11" s="64"/>
      <c r="AU11" s="64"/>
      <c r="AV11" s="69"/>
      <c r="AW11" s="69"/>
      <c r="AX11" s="69"/>
      <c r="AY11" s="69"/>
      <c r="AZ11" s="69"/>
      <c r="BA11" s="64"/>
      <c r="BB11" s="64"/>
      <c r="BC11" s="64"/>
      <c r="BD11" s="64"/>
      <c r="BE11" s="67"/>
      <c r="BF11" s="63"/>
      <c r="BG11" s="64"/>
      <c r="BH11" s="64"/>
      <c r="BI11" s="64"/>
      <c r="BJ11" s="64"/>
      <c r="BK11" s="70"/>
      <c r="BL11" s="70"/>
      <c r="BM11" s="70"/>
      <c r="BN11" s="70"/>
      <c r="BO11" s="70"/>
      <c r="BP11" s="64"/>
      <c r="BQ11" s="64"/>
      <c r="BR11" s="64"/>
      <c r="BS11" s="64"/>
      <c r="BT11" s="67"/>
    </row>
    <row r="12" spans="2:74" ht="18" customHeight="1" x14ac:dyDescent="0.25">
      <c r="B12" s="52" t="s">
        <v>40</v>
      </c>
      <c r="C12" s="53" t="s">
        <v>41</v>
      </c>
      <c r="D12" s="54" t="s">
        <v>42</v>
      </c>
      <c r="E12" s="55">
        <v>25</v>
      </c>
      <c r="F12" s="56">
        <v>25</v>
      </c>
      <c r="G12" s="57">
        <f t="shared" si="2"/>
        <v>0</v>
      </c>
      <c r="H12" s="58"/>
      <c r="I12" s="59">
        <v>42809</v>
      </c>
      <c r="J12" s="60">
        <v>42810</v>
      </c>
      <c r="K12" s="61">
        <f t="shared" si="3"/>
        <v>2</v>
      </c>
      <c r="L12" s="62">
        <f t="shared" si="1"/>
        <v>1</v>
      </c>
      <c r="M12" s="63"/>
      <c r="N12" s="64"/>
      <c r="O12" s="64"/>
      <c r="P12" s="64"/>
      <c r="Q12" s="64"/>
      <c r="R12" s="66"/>
      <c r="S12" s="66"/>
      <c r="T12" s="65"/>
      <c r="U12" s="65"/>
      <c r="V12" s="66"/>
      <c r="W12" s="64"/>
      <c r="X12" s="64"/>
      <c r="Y12" s="64"/>
      <c r="Z12" s="64"/>
      <c r="AA12" s="67"/>
      <c r="AB12" s="63"/>
      <c r="AC12" s="64"/>
      <c r="AD12" s="64"/>
      <c r="AE12" s="64"/>
      <c r="AF12" s="64"/>
      <c r="AG12" s="68"/>
      <c r="AH12" s="68"/>
      <c r="AI12" s="68"/>
      <c r="AJ12" s="68"/>
      <c r="AK12" s="68"/>
      <c r="AL12" s="64"/>
      <c r="AM12" s="64"/>
      <c r="AN12" s="64"/>
      <c r="AO12" s="64"/>
      <c r="AP12" s="67"/>
      <c r="AQ12" s="63"/>
      <c r="AR12" s="64"/>
      <c r="AS12" s="64"/>
      <c r="AT12" s="64"/>
      <c r="AU12" s="64"/>
      <c r="AV12" s="69"/>
      <c r="AW12" s="69"/>
      <c r="AX12" s="69"/>
      <c r="AY12" s="69"/>
      <c r="AZ12" s="69"/>
      <c r="BA12" s="64"/>
      <c r="BB12" s="64"/>
      <c r="BC12" s="64"/>
      <c r="BD12" s="64"/>
      <c r="BE12" s="67"/>
      <c r="BF12" s="63"/>
      <c r="BG12" s="64"/>
      <c r="BH12" s="64"/>
      <c r="BI12" s="64"/>
      <c r="BJ12" s="64"/>
      <c r="BK12" s="70"/>
      <c r="BL12" s="70"/>
      <c r="BM12" s="70"/>
      <c r="BN12" s="70"/>
      <c r="BO12" s="70"/>
      <c r="BP12" s="64"/>
      <c r="BQ12" s="64"/>
      <c r="BR12" s="64"/>
      <c r="BS12" s="64"/>
      <c r="BT12" s="67"/>
    </row>
    <row r="13" spans="2:74" ht="18" customHeight="1" x14ac:dyDescent="0.25">
      <c r="B13" s="52">
        <v>1.2</v>
      </c>
      <c r="C13" s="53" t="s">
        <v>43</v>
      </c>
      <c r="D13" s="54" t="s">
        <v>44</v>
      </c>
      <c r="E13" s="55">
        <v>100</v>
      </c>
      <c r="F13" s="56">
        <v>100</v>
      </c>
      <c r="G13" s="57">
        <f t="shared" si="2"/>
        <v>0</v>
      </c>
      <c r="H13" s="58"/>
      <c r="I13" s="59">
        <v>42809</v>
      </c>
      <c r="J13" s="60">
        <v>42815</v>
      </c>
      <c r="K13" s="61">
        <f t="shared" si="3"/>
        <v>7</v>
      </c>
      <c r="L13" s="62">
        <f t="shared" si="1"/>
        <v>1</v>
      </c>
      <c r="M13" s="63"/>
      <c r="N13" s="64"/>
      <c r="O13" s="64"/>
      <c r="P13" s="64"/>
      <c r="Q13" s="64"/>
      <c r="R13" s="66"/>
      <c r="S13" s="66"/>
      <c r="T13" s="65"/>
      <c r="U13" s="65"/>
      <c r="V13" s="65"/>
      <c r="W13" s="65"/>
      <c r="X13" s="65"/>
      <c r="Y13" s="65"/>
      <c r="Z13" s="65"/>
      <c r="AA13" s="67"/>
      <c r="AB13" s="63"/>
      <c r="AC13" s="64"/>
      <c r="AD13" s="64"/>
      <c r="AE13" s="64"/>
      <c r="AF13" s="64"/>
      <c r="AG13" s="68"/>
      <c r="AH13" s="68"/>
      <c r="AI13" s="68"/>
      <c r="AJ13" s="68"/>
      <c r="AK13" s="68"/>
      <c r="AL13" s="64"/>
      <c r="AM13" s="64"/>
      <c r="AN13" s="64"/>
      <c r="AO13" s="64"/>
      <c r="AP13" s="67"/>
      <c r="AQ13" s="63"/>
      <c r="AR13" s="64"/>
      <c r="AS13" s="64"/>
      <c r="AT13" s="64"/>
      <c r="AU13" s="64"/>
      <c r="AV13" s="69"/>
      <c r="AW13" s="69"/>
      <c r="AX13" s="69"/>
      <c r="AY13" s="69"/>
      <c r="AZ13" s="69"/>
      <c r="BA13" s="64"/>
      <c r="BB13" s="64"/>
      <c r="BC13" s="64"/>
      <c r="BD13" s="64"/>
      <c r="BE13" s="67"/>
      <c r="BF13" s="63"/>
      <c r="BG13" s="64"/>
      <c r="BH13" s="64"/>
      <c r="BI13" s="64"/>
      <c r="BJ13" s="64"/>
      <c r="BK13" s="70"/>
      <c r="BL13" s="70"/>
      <c r="BM13" s="70"/>
      <c r="BN13" s="70"/>
      <c r="BO13" s="70"/>
      <c r="BP13" s="64"/>
      <c r="BQ13" s="64"/>
      <c r="BR13" s="64"/>
      <c r="BS13" s="64"/>
      <c r="BT13" s="67"/>
    </row>
    <row r="14" spans="2:74" ht="18" customHeight="1" x14ac:dyDescent="0.25">
      <c r="B14" s="52">
        <v>1.3</v>
      </c>
      <c r="C14" s="53" t="s">
        <v>45</v>
      </c>
      <c r="D14" s="54" t="s">
        <v>46</v>
      </c>
      <c r="E14" s="55">
        <v>60</v>
      </c>
      <c r="F14" s="56">
        <v>60</v>
      </c>
      <c r="G14" s="57">
        <f t="shared" si="2"/>
        <v>0</v>
      </c>
      <c r="H14" s="58"/>
      <c r="I14" s="59">
        <v>42810</v>
      </c>
      <c r="J14" s="60">
        <v>42816</v>
      </c>
      <c r="K14" s="61">
        <f t="shared" si="3"/>
        <v>7</v>
      </c>
      <c r="L14" s="62">
        <f t="shared" si="1"/>
        <v>1</v>
      </c>
      <c r="M14" s="63"/>
      <c r="N14" s="64"/>
      <c r="O14" s="64"/>
      <c r="P14" s="64"/>
      <c r="Q14" s="64"/>
      <c r="R14" s="66"/>
      <c r="S14" s="66"/>
      <c r="T14" s="66"/>
      <c r="U14" s="65"/>
      <c r="V14" s="65"/>
      <c r="W14" s="65"/>
      <c r="X14" s="65"/>
      <c r="Y14" s="65"/>
      <c r="Z14" s="65"/>
      <c r="AA14" s="67"/>
      <c r="AB14" s="63"/>
      <c r="AC14" s="64"/>
      <c r="AD14" s="64"/>
      <c r="AE14" s="64"/>
      <c r="AF14" s="64"/>
      <c r="AG14" s="68"/>
      <c r="AH14" s="68"/>
      <c r="AI14" s="68"/>
      <c r="AJ14" s="68"/>
      <c r="AK14" s="68"/>
      <c r="AL14" s="64"/>
      <c r="AM14" s="64"/>
      <c r="AN14" s="64"/>
      <c r="AO14" s="64"/>
      <c r="AP14" s="67"/>
      <c r="AQ14" s="63"/>
      <c r="AR14" s="64"/>
      <c r="AS14" s="64"/>
      <c r="AT14" s="64"/>
      <c r="AU14" s="64"/>
      <c r="AV14" s="69"/>
      <c r="AW14" s="69"/>
      <c r="AX14" s="69"/>
      <c r="AY14" s="69"/>
      <c r="AZ14" s="69"/>
      <c r="BA14" s="64"/>
      <c r="BB14" s="64"/>
      <c r="BC14" s="64"/>
      <c r="BD14" s="64"/>
      <c r="BE14" s="67"/>
      <c r="BF14" s="63"/>
      <c r="BG14" s="64"/>
      <c r="BH14" s="64"/>
      <c r="BI14" s="64"/>
      <c r="BJ14" s="64"/>
      <c r="BK14" s="70"/>
      <c r="BL14" s="70"/>
      <c r="BM14" s="70"/>
      <c r="BN14" s="70"/>
      <c r="BO14" s="70"/>
      <c r="BP14" s="64"/>
      <c r="BQ14" s="64"/>
      <c r="BR14" s="64"/>
      <c r="BS14" s="64"/>
      <c r="BT14" s="67"/>
    </row>
    <row r="15" spans="2:74" ht="18" customHeight="1" x14ac:dyDescent="0.25">
      <c r="B15" s="52">
        <v>1.4</v>
      </c>
      <c r="C15" s="53" t="s">
        <v>47</v>
      </c>
      <c r="D15" s="54" t="s">
        <v>48</v>
      </c>
      <c r="E15" s="55">
        <v>40</v>
      </c>
      <c r="F15" s="56">
        <v>40</v>
      </c>
      <c r="G15" s="57">
        <f t="shared" si="2"/>
        <v>0</v>
      </c>
      <c r="H15" s="58"/>
      <c r="I15" s="59">
        <v>42811</v>
      </c>
      <c r="J15" s="60">
        <v>42816</v>
      </c>
      <c r="K15" s="61">
        <f t="shared" si="3"/>
        <v>6</v>
      </c>
      <c r="L15" s="62">
        <f t="shared" si="1"/>
        <v>1</v>
      </c>
      <c r="M15" s="63"/>
      <c r="N15" s="64"/>
      <c r="O15" s="64"/>
      <c r="P15" s="64"/>
      <c r="Q15" s="64"/>
      <c r="R15" s="66"/>
      <c r="S15" s="66"/>
      <c r="T15" s="66"/>
      <c r="U15" s="66"/>
      <c r="V15" s="65"/>
      <c r="W15" s="65"/>
      <c r="X15" s="65"/>
      <c r="Y15" s="65"/>
      <c r="Z15" s="65"/>
      <c r="AA15" s="67"/>
      <c r="AB15" s="63"/>
      <c r="AC15" s="64"/>
      <c r="AD15" s="64"/>
      <c r="AE15" s="64"/>
      <c r="AF15" s="64"/>
      <c r="AG15" s="68"/>
      <c r="AH15" s="68"/>
      <c r="AI15" s="68"/>
      <c r="AJ15" s="68"/>
      <c r="AK15" s="68"/>
      <c r="AL15" s="64"/>
      <c r="AM15" s="64"/>
      <c r="AN15" s="64"/>
      <c r="AO15" s="64"/>
      <c r="AP15" s="67"/>
      <c r="AQ15" s="63"/>
      <c r="AR15" s="64"/>
      <c r="AS15" s="64"/>
      <c r="AT15" s="64"/>
      <c r="AU15" s="64"/>
      <c r="AV15" s="69"/>
      <c r="AW15" s="69"/>
      <c r="AX15" s="69"/>
      <c r="AY15" s="69"/>
      <c r="AZ15" s="69"/>
      <c r="BA15" s="64"/>
      <c r="BB15" s="64"/>
      <c r="BC15" s="64"/>
      <c r="BD15" s="64"/>
      <c r="BE15" s="67"/>
      <c r="BF15" s="63"/>
      <c r="BG15" s="64"/>
      <c r="BH15" s="64"/>
      <c r="BI15" s="64"/>
      <c r="BJ15" s="64"/>
      <c r="BK15" s="70"/>
      <c r="BL15" s="70"/>
      <c r="BM15" s="70"/>
      <c r="BN15" s="70"/>
      <c r="BO15" s="70"/>
      <c r="BP15" s="64"/>
      <c r="BQ15" s="64"/>
      <c r="BR15" s="64"/>
      <c r="BS15" s="64"/>
      <c r="BT15" s="67"/>
    </row>
    <row r="16" spans="2:74" ht="18" customHeight="1" x14ac:dyDescent="0.25">
      <c r="B16" s="52">
        <v>1.5</v>
      </c>
      <c r="C16" s="53" t="s">
        <v>49</v>
      </c>
      <c r="D16" s="54" t="s">
        <v>50</v>
      </c>
      <c r="E16" s="55">
        <v>32</v>
      </c>
      <c r="F16" s="56">
        <v>32</v>
      </c>
      <c r="G16" s="57">
        <f t="shared" si="2"/>
        <v>0</v>
      </c>
      <c r="H16" s="58"/>
      <c r="I16" s="59">
        <v>42812</v>
      </c>
      <c r="J16" s="60">
        <v>42816</v>
      </c>
      <c r="K16" s="61">
        <f t="shared" si="3"/>
        <v>5</v>
      </c>
      <c r="L16" s="62">
        <f t="shared" si="1"/>
        <v>1</v>
      </c>
      <c r="M16" s="63"/>
      <c r="N16" s="64"/>
      <c r="O16" s="64"/>
      <c r="P16" s="64"/>
      <c r="Q16" s="64"/>
      <c r="R16" s="66"/>
      <c r="S16" s="66"/>
      <c r="T16" s="66"/>
      <c r="U16" s="66"/>
      <c r="V16" s="66"/>
      <c r="W16" s="65"/>
      <c r="X16" s="65"/>
      <c r="Y16" s="65"/>
      <c r="Z16" s="65"/>
      <c r="AA16" s="67"/>
      <c r="AB16" s="63"/>
      <c r="AC16" s="64"/>
      <c r="AD16" s="64"/>
      <c r="AE16" s="64"/>
      <c r="AF16" s="64"/>
      <c r="AG16" s="68"/>
      <c r="AH16" s="68"/>
      <c r="AI16" s="68"/>
      <c r="AJ16" s="68"/>
      <c r="AK16" s="68"/>
      <c r="AL16" s="64"/>
      <c r="AM16" s="64"/>
      <c r="AN16" s="64"/>
      <c r="AO16" s="64"/>
      <c r="AP16" s="67"/>
      <c r="AQ16" s="63"/>
      <c r="AR16" s="64"/>
      <c r="AS16" s="64"/>
      <c r="AT16" s="64"/>
      <c r="AU16" s="64"/>
      <c r="AV16" s="69"/>
      <c r="AW16" s="69"/>
      <c r="AX16" s="69"/>
      <c r="AY16" s="69"/>
      <c r="AZ16" s="69"/>
      <c r="BA16" s="64"/>
      <c r="BB16" s="64"/>
      <c r="BC16" s="64"/>
      <c r="BD16" s="64"/>
      <c r="BE16" s="67"/>
      <c r="BF16" s="63"/>
      <c r="BG16" s="64"/>
      <c r="BH16" s="64"/>
      <c r="BI16" s="64"/>
      <c r="BJ16" s="64"/>
      <c r="BK16" s="70"/>
      <c r="BL16" s="70"/>
      <c r="BM16" s="70"/>
      <c r="BN16" s="70"/>
      <c r="BO16" s="70"/>
      <c r="BP16" s="64"/>
      <c r="BQ16" s="64"/>
      <c r="BR16" s="64"/>
      <c r="BS16" s="64"/>
      <c r="BT16" s="67"/>
    </row>
    <row r="17" spans="2:72" ht="18" customHeight="1" x14ac:dyDescent="0.25">
      <c r="B17" s="52">
        <v>1.6</v>
      </c>
      <c r="C17" s="53" t="s">
        <v>51</v>
      </c>
      <c r="D17" s="54" t="s">
        <v>50</v>
      </c>
      <c r="E17" s="55">
        <v>12</v>
      </c>
      <c r="F17" s="56">
        <v>12</v>
      </c>
      <c r="G17" s="57">
        <f t="shared" si="2"/>
        <v>0</v>
      </c>
      <c r="H17" s="58"/>
      <c r="I17" s="59">
        <v>42817</v>
      </c>
      <c r="J17" s="60">
        <v>42817</v>
      </c>
      <c r="K17" s="61">
        <f t="shared" si="3"/>
        <v>1</v>
      </c>
      <c r="L17" s="62">
        <f t="shared" si="1"/>
        <v>1</v>
      </c>
      <c r="M17" s="63"/>
      <c r="N17" s="64"/>
      <c r="O17" s="64"/>
      <c r="P17" s="64"/>
      <c r="Q17" s="64"/>
      <c r="R17" s="66"/>
      <c r="S17" s="66"/>
      <c r="T17" s="66"/>
      <c r="U17" s="66"/>
      <c r="V17" s="66"/>
      <c r="W17" s="64"/>
      <c r="X17" s="64"/>
      <c r="Y17" s="64"/>
      <c r="Z17" s="64"/>
      <c r="AA17" s="71"/>
      <c r="AB17" s="63"/>
      <c r="AC17" s="64"/>
      <c r="AD17" s="64"/>
      <c r="AE17" s="64"/>
      <c r="AF17" s="64"/>
      <c r="AG17" s="68"/>
      <c r="AH17" s="68"/>
      <c r="AI17" s="68"/>
      <c r="AJ17" s="68"/>
      <c r="AK17" s="68"/>
      <c r="AL17" s="64"/>
      <c r="AM17" s="64"/>
      <c r="AN17" s="64"/>
      <c r="AO17" s="64"/>
      <c r="AP17" s="67"/>
      <c r="AQ17" s="63"/>
      <c r="AR17" s="64"/>
      <c r="AS17" s="64"/>
      <c r="AT17" s="64"/>
      <c r="AU17" s="64"/>
      <c r="AV17" s="69"/>
      <c r="AW17" s="69"/>
      <c r="AX17" s="69"/>
      <c r="AY17" s="69"/>
      <c r="AZ17" s="69"/>
      <c r="BA17" s="64"/>
      <c r="BB17" s="64"/>
      <c r="BC17" s="64"/>
      <c r="BD17" s="64"/>
      <c r="BE17" s="67"/>
      <c r="BF17" s="63"/>
      <c r="BG17" s="64"/>
      <c r="BH17" s="64"/>
      <c r="BI17" s="64"/>
      <c r="BJ17" s="64"/>
      <c r="BK17" s="70"/>
      <c r="BL17" s="70"/>
      <c r="BM17" s="70"/>
      <c r="BN17" s="70"/>
      <c r="BO17" s="70"/>
      <c r="BP17" s="64"/>
      <c r="BQ17" s="64"/>
      <c r="BR17" s="64"/>
      <c r="BS17" s="64"/>
      <c r="BT17" s="67"/>
    </row>
    <row r="18" spans="2:72" ht="18" customHeight="1" x14ac:dyDescent="0.25">
      <c r="B18" s="52">
        <v>2</v>
      </c>
      <c r="C18" s="72" t="s">
        <v>52</v>
      </c>
      <c r="D18" s="73"/>
      <c r="E18" s="41">
        <f t="shared" ref="E18:G18" si="4">SUM(E19:E22)</f>
        <v>210</v>
      </c>
      <c r="F18" s="42">
        <f t="shared" si="4"/>
        <v>110</v>
      </c>
      <c r="G18" s="43">
        <f t="shared" si="4"/>
        <v>100</v>
      </c>
      <c r="H18" s="74"/>
      <c r="I18" s="75"/>
      <c r="J18" s="76"/>
      <c r="K18" s="76"/>
      <c r="L18" s="48">
        <f t="shared" si="1"/>
        <v>0.52380952380952384</v>
      </c>
      <c r="M18" s="49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9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1"/>
      <c r="AQ18" s="49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1"/>
      <c r="BF18" s="49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1"/>
    </row>
    <row r="19" spans="2:72" ht="18" customHeight="1" x14ac:dyDescent="0.25">
      <c r="B19" s="52">
        <v>2.1</v>
      </c>
      <c r="C19" s="53" t="s">
        <v>53</v>
      </c>
      <c r="D19" s="54" t="s">
        <v>46</v>
      </c>
      <c r="E19" s="55">
        <v>80</v>
      </c>
      <c r="F19" s="56">
        <v>70</v>
      </c>
      <c r="G19" s="57">
        <f t="shared" ref="G19:G22" si="5">E19-F19</f>
        <v>10</v>
      </c>
      <c r="H19" s="58"/>
      <c r="I19" s="59">
        <v>42818</v>
      </c>
      <c r="J19" s="60">
        <v>42822</v>
      </c>
      <c r="K19" s="61">
        <f t="shared" ref="K19:K22" si="6">J19-I19+1</f>
        <v>5</v>
      </c>
      <c r="L19" s="62">
        <f t="shared" si="1"/>
        <v>0.875</v>
      </c>
      <c r="M19" s="63"/>
      <c r="N19" s="64"/>
      <c r="O19" s="64"/>
      <c r="P19" s="64"/>
      <c r="Q19" s="64"/>
      <c r="R19" s="66"/>
      <c r="S19" s="66"/>
      <c r="T19" s="66"/>
      <c r="U19" s="66"/>
      <c r="V19" s="66"/>
      <c r="W19" s="64"/>
      <c r="X19" s="64"/>
      <c r="Y19" s="64"/>
      <c r="Z19" s="64"/>
      <c r="AA19" s="67"/>
      <c r="AB19" s="77"/>
      <c r="AC19" s="78"/>
      <c r="AD19" s="78"/>
      <c r="AE19" s="78"/>
      <c r="AF19" s="78"/>
      <c r="AG19" s="68"/>
      <c r="AH19" s="68"/>
      <c r="AI19" s="68"/>
      <c r="AJ19" s="68"/>
      <c r="AK19" s="68"/>
      <c r="AL19" s="64"/>
      <c r="AM19" s="64"/>
      <c r="AN19" s="64"/>
      <c r="AO19" s="64"/>
      <c r="AP19" s="67"/>
      <c r="AQ19" s="63"/>
      <c r="AR19" s="64"/>
      <c r="AS19" s="64"/>
      <c r="AT19" s="64"/>
      <c r="AU19" s="64"/>
      <c r="AV19" s="69"/>
      <c r="AW19" s="69"/>
      <c r="AX19" s="69"/>
      <c r="AY19" s="69"/>
      <c r="AZ19" s="69"/>
      <c r="BA19" s="64"/>
      <c r="BB19" s="64"/>
      <c r="BC19" s="64"/>
      <c r="BD19" s="64"/>
      <c r="BE19" s="67"/>
      <c r="BF19" s="63"/>
      <c r="BG19" s="64"/>
      <c r="BH19" s="64"/>
      <c r="BI19" s="64"/>
      <c r="BJ19" s="64"/>
      <c r="BK19" s="70"/>
      <c r="BL19" s="70"/>
      <c r="BM19" s="70"/>
      <c r="BN19" s="70"/>
      <c r="BO19" s="70"/>
      <c r="BP19" s="64"/>
      <c r="BQ19" s="64"/>
      <c r="BR19" s="64"/>
      <c r="BS19" s="64"/>
      <c r="BT19" s="67"/>
    </row>
    <row r="20" spans="2:72" ht="18" customHeight="1" x14ac:dyDescent="0.25">
      <c r="B20" s="52">
        <v>2.2000000000000002</v>
      </c>
      <c r="C20" s="53" t="s">
        <v>54</v>
      </c>
      <c r="D20" s="54" t="s">
        <v>48</v>
      </c>
      <c r="E20" s="55">
        <v>60</v>
      </c>
      <c r="F20" s="56">
        <v>40</v>
      </c>
      <c r="G20" s="57">
        <f t="shared" si="5"/>
        <v>20</v>
      </c>
      <c r="H20" s="58"/>
      <c r="I20" s="59">
        <v>42823</v>
      </c>
      <c r="J20" s="60">
        <v>42827</v>
      </c>
      <c r="K20" s="61">
        <f t="shared" si="6"/>
        <v>5</v>
      </c>
      <c r="L20" s="62">
        <f t="shared" si="1"/>
        <v>0.66666666666666663</v>
      </c>
      <c r="M20" s="63"/>
      <c r="N20" s="64"/>
      <c r="O20" s="64"/>
      <c r="P20" s="64"/>
      <c r="Q20" s="64"/>
      <c r="R20" s="66"/>
      <c r="S20" s="66"/>
      <c r="T20" s="66"/>
      <c r="U20" s="66"/>
      <c r="V20" s="66"/>
      <c r="W20" s="64"/>
      <c r="X20" s="64"/>
      <c r="Y20" s="64"/>
      <c r="Z20" s="64"/>
      <c r="AA20" s="67"/>
      <c r="AB20" s="63"/>
      <c r="AC20" s="64"/>
      <c r="AD20" s="64"/>
      <c r="AE20" s="64"/>
      <c r="AF20" s="64"/>
      <c r="AG20" s="78"/>
      <c r="AH20" s="78"/>
      <c r="AI20" s="78"/>
      <c r="AJ20" s="78"/>
      <c r="AK20" s="78"/>
      <c r="AL20" s="64"/>
      <c r="AM20" s="64"/>
      <c r="AN20" s="64"/>
      <c r="AO20" s="64"/>
      <c r="AP20" s="67"/>
      <c r="AQ20" s="63"/>
      <c r="AR20" s="64"/>
      <c r="AS20" s="64"/>
      <c r="AT20" s="64"/>
      <c r="AU20" s="64"/>
      <c r="AV20" s="69"/>
      <c r="AW20" s="69"/>
      <c r="AX20" s="69"/>
      <c r="AY20" s="69"/>
      <c r="AZ20" s="69"/>
      <c r="BA20" s="64"/>
      <c r="BB20" s="64"/>
      <c r="BC20" s="64"/>
      <c r="BD20" s="64"/>
      <c r="BE20" s="67"/>
      <c r="BF20" s="63"/>
      <c r="BG20" s="64"/>
      <c r="BH20" s="64"/>
      <c r="BI20" s="64"/>
      <c r="BJ20" s="64"/>
      <c r="BK20" s="70"/>
      <c r="BL20" s="70"/>
      <c r="BM20" s="70"/>
      <c r="BN20" s="70"/>
      <c r="BO20" s="70"/>
      <c r="BP20" s="64"/>
      <c r="BQ20" s="64"/>
      <c r="BR20" s="64"/>
      <c r="BS20" s="64"/>
      <c r="BT20" s="67"/>
    </row>
    <row r="21" spans="2:72" ht="18" customHeight="1" x14ac:dyDescent="0.25">
      <c r="B21" s="52">
        <v>2.2999999999999998</v>
      </c>
      <c r="C21" s="53" t="s">
        <v>55</v>
      </c>
      <c r="D21" s="54" t="s">
        <v>50</v>
      </c>
      <c r="E21" s="55">
        <v>40</v>
      </c>
      <c r="F21" s="56">
        <v>0</v>
      </c>
      <c r="G21" s="57">
        <f t="shared" si="5"/>
        <v>40</v>
      </c>
      <c r="H21" s="58"/>
      <c r="I21" s="59"/>
      <c r="J21" s="60"/>
      <c r="K21" s="61">
        <f t="shared" si="6"/>
        <v>1</v>
      </c>
      <c r="L21" s="62">
        <f t="shared" si="1"/>
        <v>0</v>
      </c>
      <c r="M21" s="63"/>
      <c r="N21" s="64"/>
      <c r="O21" s="64"/>
      <c r="P21" s="64"/>
      <c r="Q21" s="64"/>
      <c r="R21" s="66"/>
      <c r="S21" s="66"/>
      <c r="T21" s="66"/>
      <c r="U21" s="66"/>
      <c r="V21" s="66"/>
      <c r="W21" s="64"/>
      <c r="X21" s="64"/>
      <c r="Y21" s="64"/>
      <c r="Z21" s="64"/>
      <c r="AA21" s="67"/>
      <c r="AB21" s="63"/>
      <c r="AC21" s="64"/>
      <c r="AD21" s="64"/>
      <c r="AE21" s="64"/>
      <c r="AF21" s="64"/>
      <c r="AG21" s="68"/>
      <c r="AH21" s="68"/>
      <c r="AI21" s="68"/>
      <c r="AJ21" s="68"/>
      <c r="AK21" s="68"/>
      <c r="AL21" s="64"/>
      <c r="AM21" s="64"/>
      <c r="AN21" s="64"/>
      <c r="AO21" s="64"/>
      <c r="AP21" s="67"/>
      <c r="AQ21" s="63"/>
      <c r="AR21" s="64"/>
      <c r="AS21" s="64"/>
      <c r="AT21" s="64"/>
      <c r="AU21" s="64"/>
      <c r="AV21" s="69"/>
      <c r="AW21" s="69"/>
      <c r="AX21" s="69"/>
      <c r="AY21" s="69"/>
      <c r="AZ21" s="69"/>
      <c r="BA21" s="64"/>
      <c r="BB21" s="64"/>
      <c r="BC21" s="64"/>
      <c r="BD21" s="64"/>
      <c r="BE21" s="67"/>
      <c r="BF21" s="63"/>
      <c r="BG21" s="64"/>
      <c r="BH21" s="64"/>
      <c r="BI21" s="64"/>
      <c r="BJ21" s="64"/>
      <c r="BK21" s="70"/>
      <c r="BL21" s="70"/>
      <c r="BM21" s="70"/>
      <c r="BN21" s="70"/>
      <c r="BO21" s="70"/>
      <c r="BP21" s="64"/>
      <c r="BQ21" s="64"/>
      <c r="BR21" s="64"/>
      <c r="BS21" s="64"/>
      <c r="BT21" s="67"/>
    </row>
    <row r="22" spans="2:72" ht="18" customHeight="1" x14ac:dyDescent="0.25">
      <c r="B22" s="52">
        <v>2.4</v>
      </c>
      <c r="C22" s="53" t="s">
        <v>56</v>
      </c>
      <c r="D22" s="54" t="s">
        <v>50</v>
      </c>
      <c r="E22" s="55">
        <v>30</v>
      </c>
      <c r="F22" s="56">
        <v>0</v>
      </c>
      <c r="G22" s="57">
        <f t="shared" si="5"/>
        <v>30</v>
      </c>
      <c r="H22" s="58"/>
      <c r="I22" s="59"/>
      <c r="J22" s="60"/>
      <c r="K22" s="61">
        <f t="shared" si="6"/>
        <v>1</v>
      </c>
      <c r="L22" s="62">
        <f t="shared" si="1"/>
        <v>0</v>
      </c>
      <c r="M22" s="63"/>
      <c r="N22" s="64"/>
      <c r="O22" s="64"/>
      <c r="P22" s="64"/>
      <c r="Q22" s="64"/>
      <c r="R22" s="66"/>
      <c r="S22" s="66"/>
      <c r="T22" s="66"/>
      <c r="U22" s="66"/>
      <c r="V22" s="66"/>
      <c r="W22" s="64"/>
      <c r="X22" s="64"/>
      <c r="Y22" s="64"/>
      <c r="Z22" s="64"/>
      <c r="AA22" s="67"/>
      <c r="AB22" s="63"/>
      <c r="AC22" s="64"/>
      <c r="AD22" s="64"/>
      <c r="AE22" s="64"/>
      <c r="AF22" s="64"/>
      <c r="AG22" s="68"/>
      <c r="AH22" s="68"/>
      <c r="AI22" s="68"/>
      <c r="AJ22" s="68"/>
      <c r="AK22" s="68"/>
      <c r="AL22" s="64"/>
      <c r="AM22" s="64"/>
      <c r="AN22" s="64"/>
      <c r="AO22" s="64"/>
      <c r="AP22" s="67"/>
      <c r="AQ22" s="63"/>
      <c r="AR22" s="64"/>
      <c r="AS22" s="64"/>
      <c r="AT22" s="64"/>
      <c r="AU22" s="64"/>
      <c r="AV22" s="69"/>
      <c r="AW22" s="69"/>
      <c r="AX22" s="69"/>
      <c r="AY22" s="69"/>
      <c r="AZ22" s="69"/>
      <c r="BA22" s="64"/>
      <c r="BB22" s="64"/>
      <c r="BC22" s="64"/>
      <c r="BD22" s="64"/>
      <c r="BE22" s="67"/>
      <c r="BF22" s="63"/>
      <c r="BG22" s="64"/>
      <c r="BH22" s="64"/>
      <c r="BI22" s="64"/>
      <c r="BJ22" s="64"/>
      <c r="BK22" s="70"/>
      <c r="BL22" s="70"/>
      <c r="BM22" s="70"/>
      <c r="BN22" s="70"/>
      <c r="BO22" s="70"/>
      <c r="BP22" s="64"/>
      <c r="BQ22" s="64"/>
      <c r="BR22" s="64"/>
      <c r="BS22" s="64"/>
      <c r="BT22" s="67"/>
    </row>
    <row r="23" spans="2:72" ht="15.75" customHeight="1" x14ac:dyDescent="0.25">
      <c r="B23" s="52">
        <v>3</v>
      </c>
      <c r="C23" s="72" t="s">
        <v>57</v>
      </c>
      <c r="D23" s="73"/>
      <c r="E23" s="41">
        <f t="shared" ref="E23:G23" si="7">SUM(E24:E29)</f>
        <v>66</v>
      </c>
      <c r="F23" s="42">
        <f t="shared" si="7"/>
        <v>0</v>
      </c>
      <c r="G23" s="43">
        <f t="shared" si="7"/>
        <v>66</v>
      </c>
      <c r="H23" s="74"/>
      <c r="I23" s="75"/>
      <c r="J23" s="76"/>
      <c r="K23" s="76"/>
      <c r="L23" s="48">
        <f t="shared" si="1"/>
        <v>0</v>
      </c>
      <c r="M23" s="49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B23" s="49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1"/>
      <c r="AQ23" s="49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1"/>
      <c r="BF23" s="49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1"/>
    </row>
    <row r="24" spans="2:72" ht="15.75" customHeight="1" x14ac:dyDescent="0.25">
      <c r="B24" s="52">
        <v>3.1</v>
      </c>
      <c r="C24" s="53" t="s">
        <v>58</v>
      </c>
      <c r="D24" s="54" t="s">
        <v>44</v>
      </c>
      <c r="E24" s="55">
        <v>20</v>
      </c>
      <c r="F24" s="56">
        <v>0</v>
      </c>
      <c r="G24" s="57">
        <f t="shared" ref="G24:G29" si="8">E24-F24</f>
        <v>20</v>
      </c>
      <c r="H24" s="58"/>
      <c r="I24" s="59"/>
      <c r="J24" s="60"/>
      <c r="K24" s="61">
        <f t="shared" ref="K24:K29" si="9">J24-I24+1</f>
        <v>1</v>
      </c>
      <c r="L24" s="62">
        <f t="shared" si="1"/>
        <v>0</v>
      </c>
      <c r="M24" s="63"/>
      <c r="N24" s="64"/>
      <c r="O24" s="64"/>
      <c r="P24" s="64"/>
      <c r="Q24" s="64"/>
      <c r="R24" s="66"/>
      <c r="S24" s="66"/>
      <c r="T24" s="66"/>
      <c r="U24" s="66"/>
      <c r="V24" s="66"/>
      <c r="W24" s="64"/>
      <c r="X24" s="64"/>
      <c r="Y24" s="64"/>
      <c r="Z24" s="64"/>
      <c r="AA24" s="67"/>
      <c r="AB24" s="63"/>
      <c r="AC24" s="64"/>
      <c r="AD24" s="64"/>
      <c r="AE24" s="64"/>
      <c r="AF24" s="64"/>
      <c r="AG24" s="68"/>
      <c r="AH24" s="68"/>
      <c r="AI24" s="68"/>
      <c r="AJ24" s="68"/>
      <c r="AK24" s="68"/>
      <c r="AL24" s="64"/>
      <c r="AM24" s="64"/>
      <c r="AN24" s="64"/>
      <c r="AO24" s="64"/>
      <c r="AP24" s="67"/>
      <c r="AQ24" s="63"/>
      <c r="AR24" s="64"/>
      <c r="AS24" s="64"/>
      <c r="AT24" s="64"/>
      <c r="AU24" s="64"/>
      <c r="AV24" s="69"/>
      <c r="AW24" s="69"/>
      <c r="AX24" s="69"/>
      <c r="AY24" s="69"/>
      <c r="AZ24" s="69"/>
      <c r="BA24" s="64"/>
      <c r="BB24" s="64"/>
      <c r="BC24" s="64"/>
      <c r="BD24" s="64"/>
      <c r="BE24" s="67"/>
      <c r="BF24" s="63"/>
      <c r="BG24" s="64"/>
      <c r="BH24" s="64"/>
      <c r="BI24" s="64"/>
      <c r="BJ24" s="64"/>
      <c r="BK24" s="70"/>
      <c r="BL24" s="70"/>
      <c r="BM24" s="70"/>
      <c r="BN24" s="70"/>
      <c r="BO24" s="70"/>
      <c r="BP24" s="64"/>
      <c r="BQ24" s="64"/>
      <c r="BR24" s="64"/>
      <c r="BS24" s="64"/>
      <c r="BT24" s="67"/>
    </row>
    <row r="25" spans="2:72" ht="15.75" customHeight="1" x14ac:dyDescent="0.25">
      <c r="B25" s="52">
        <v>3.2</v>
      </c>
      <c r="C25" s="53" t="s">
        <v>59</v>
      </c>
      <c r="D25" s="54" t="s">
        <v>39</v>
      </c>
      <c r="E25" s="55">
        <v>20</v>
      </c>
      <c r="F25" s="56">
        <v>0</v>
      </c>
      <c r="G25" s="57">
        <f t="shared" si="8"/>
        <v>20</v>
      </c>
      <c r="H25" s="58"/>
      <c r="I25" s="59"/>
      <c r="J25" s="60"/>
      <c r="K25" s="61">
        <f t="shared" si="9"/>
        <v>1</v>
      </c>
      <c r="L25" s="62">
        <f t="shared" si="1"/>
        <v>0</v>
      </c>
      <c r="M25" s="63"/>
      <c r="N25" s="64"/>
      <c r="O25" s="64"/>
      <c r="P25" s="64"/>
      <c r="Q25" s="64"/>
      <c r="R25" s="66"/>
      <c r="S25" s="66"/>
      <c r="T25" s="66"/>
      <c r="U25" s="66"/>
      <c r="V25" s="66"/>
      <c r="W25" s="64"/>
      <c r="X25" s="64"/>
      <c r="Y25" s="64"/>
      <c r="Z25" s="64"/>
      <c r="AA25" s="67"/>
      <c r="AB25" s="63"/>
      <c r="AC25" s="64"/>
      <c r="AD25" s="64"/>
      <c r="AE25" s="64"/>
      <c r="AF25" s="64"/>
      <c r="AG25" s="68"/>
      <c r="AH25" s="68"/>
      <c r="AI25" s="68"/>
      <c r="AJ25" s="68"/>
      <c r="AK25" s="68"/>
      <c r="AL25" s="64"/>
      <c r="AM25" s="64"/>
      <c r="AN25" s="64"/>
      <c r="AO25" s="64"/>
      <c r="AP25" s="67"/>
      <c r="AQ25" s="63"/>
      <c r="AR25" s="64"/>
      <c r="AS25" s="64"/>
      <c r="AT25" s="64"/>
      <c r="AU25" s="64"/>
      <c r="AV25" s="69"/>
      <c r="AW25" s="69"/>
      <c r="AX25" s="69"/>
      <c r="AY25" s="69"/>
      <c r="AZ25" s="69"/>
      <c r="BA25" s="64"/>
      <c r="BB25" s="64"/>
      <c r="BC25" s="64"/>
      <c r="BD25" s="64"/>
      <c r="BE25" s="67"/>
      <c r="BF25" s="63"/>
      <c r="BG25" s="64"/>
      <c r="BH25" s="64"/>
      <c r="BI25" s="64"/>
      <c r="BJ25" s="64"/>
      <c r="BK25" s="70"/>
      <c r="BL25" s="70"/>
      <c r="BM25" s="70"/>
      <c r="BN25" s="70"/>
      <c r="BO25" s="70"/>
      <c r="BP25" s="64"/>
      <c r="BQ25" s="64"/>
      <c r="BR25" s="64"/>
      <c r="BS25" s="64"/>
      <c r="BT25" s="67"/>
    </row>
    <row r="26" spans="2:72" ht="15.75" customHeight="1" x14ac:dyDescent="0.25">
      <c r="B26" s="52" t="s">
        <v>60</v>
      </c>
      <c r="C26" s="53" t="s">
        <v>61</v>
      </c>
      <c r="D26" s="54" t="s">
        <v>42</v>
      </c>
      <c r="E26" s="55">
        <v>8</v>
      </c>
      <c r="F26" s="56">
        <v>0</v>
      </c>
      <c r="G26" s="57">
        <f t="shared" si="8"/>
        <v>8</v>
      </c>
      <c r="H26" s="58"/>
      <c r="I26" s="59"/>
      <c r="J26" s="60"/>
      <c r="K26" s="61">
        <f t="shared" si="9"/>
        <v>1</v>
      </c>
      <c r="L26" s="62">
        <f t="shared" si="1"/>
        <v>0</v>
      </c>
      <c r="M26" s="63"/>
      <c r="N26" s="64"/>
      <c r="O26" s="64"/>
      <c r="P26" s="64"/>
      <c r="Q26" s="64"/>
      <c r="R26" s="66"/>
      <c r="S26" s="66"/>
      <c r="T26" s="66"/>
      <c r="U26" s="66"/>
      <c r="V26" s="66"/>
      <c r="W26" s="64"/>
      <c r="X26" s="64"/>
      <c r="Y26" s="64"/>
      <c r="Z26" s="64"/>
      <c r="AA26" s="67"/>
      <c r="AB26" s="63"/>
      <c r="AC26" s="64"/>
      <c r="AD26" s="64"/>
      <c r="AE26" s="64"/>
      <c r="AF26" s="64"/>
      <c r="AG26" s="68"/>
      <c r="AH26" s="68"/>
      <c r="AI26" s="68"/>
      <c r="AJ26" s="68"/>
      <c r="AK26" s="68"/>
      <c r="AL26" s="64"/>
      <c r="AM26" s="64"/>
      <c r="AN26" s="64"/>
      <c r="AO26" s="64"/>
      <c r="AP26" s="67"/>
      <c r="AQ26" s="63"/>
      <c r="AR26" s="64"/>
      <c r="AS26" s="64"/>
      <c r="AT26" s="64"/>
      <c r="AU26" s="64"/>
      <c r="AV26" s="69"/>
      <c r="AW26" s="69"/>
      <c r="AX26" s="69"/>
      <c r="AY26" s="69"/>
      <c r="AZ26" s="69"/>
      <c r="BA26" s="64"/>
      <c r="BB26" s="64"/>
      <c r="BC26" s="64"/>
      <c r="BD26" s="64"/>
      <c r="BE26" s="67"/>
      <c r="BF26" s="63"/>
      <c r="BG26" s="64"/>
      <c r="BH26" s="64"/>
      <c r="BI26" s="64"/>
      <c r="BJ26" s="64"/>
      <c r="BK26" s="70"/>
      <c r="BL26" s="70"/>
      <c r="BM26" s="70"/>
      <c r="BN26" s="70"/>
      <c r="BO26" s="70"/>
      <c r="BP26" s="64"/>
      <c r="BQ26" s="64"/>
      <c r="BR26" s="64"/>
      <c r="BS26" s="64"/>
      <c r="BT26" s="67"/>
    </row>
    <row r="27" spans="2:72" ht="15.75" customHeight="1" x14ac:dyDescent="0.25">
      <c r="B27" s="52" t="s">
        <v>62</v>
      </c>
      <c r="C27" s="53" t="s">
        <v>63</v>
      </c>
      <c r="D27" s="54" t="s">
        <v>42</v>
      </c>
      <c r="E27" s="55">
        <v>12</v>
      </c>
      <c r="F27" s="56">
        <v>0</v>
      </c>
      <c r="G27" s="57">
        <f t="shared" si="8"/>
        <v>12</v>
      </c>
      <c r="H27" s="58"/>
      <c r="I27" s="59"/>
      <c r="J27" s="60"/>
      <c r="K27" s="61">
        <f t="shared" si="9"/>
        <v>1</v>
      </c>
      <c r="L27" s="62">
        <f t="shared" si="1"/>
        <v>0</v>
      </c>
      <c r="M27" s="63"/>
      <c r="N27" s="64"/>
      <c r="O27" s="64"/>
      <c r="P27" s="64"/>
      <c r="Q27" s="64"/>
      <c r="R27" s="66"/>
      <c r="S27" s="66"/>
      <c r="T27" s="66"/>
      <c r="U27" s="66"/>
      <c r="V27" s="66"/>
      <c r="W27" s="64"/>
      <c r="X27" s="64"/>
      <c r="Y27" s="64"/>
      <c r="Z27" s="64"/>
      <c r="AA27" s="67"/>
      <c r="AB27" s="63"/>
      <c r="AC27" s="64"/>
      <c r="AD27" s="64"/>
      <c r="AE27" s="64"/>
      <c r="AF27" s="64"/>
      <c r="AG27" s="68"/>
      <c r="AH27" s="68"/>
      <c r="AI27" s="68"/>
      <c r="AJ27" s="68"/>
      <c r="AK27" s="68"/>
      <c r="AL27" s="64"/>
      <c r="AM27" s="64"/>
      <c r="AN27" s="64"/>
      <c r="AO27" s="64"/>
      <c r="AP27" s="67"/>
      <c r="AQ27" s="63"/>
      <c r="AR27" s="64"/>
      <c r="AS27" s="64"/>
      <c r="AT27" s="64"/>
      <c r="AU27" s="64"/>
      <c r="AV27" s="69"/>
      <c r="AW27" s="69"/>
      <c r="AX27" s="69"/>
      <c r="AY27" s="69"/>
      <c r="AZ27" s="69"/>
      <c r="BA27" s="64"/>
      <c r="BB27" s="64"/>
      <c r="BC27" s="64"/>
      <c r="BD27" s="64"/>
      <c r="BE27" s="67"/>
      <c r="BF27" s="63"/>
      <c r="BG27" s="64"/>
      <c r="BH27" s="64"/>
      <c r="BI27" s="64"/>
      <c r="BJ27" s="64"/>
      <c r="BK27" s="70"/>
      <c r="BL27" s="70"/>
      <c r="BM27" s="70"/>
      <c r="BN27" s="70"/>
      <c r="BO27" s="70"/>
      <c r="BP27" s="64"/>
      <c r="BQ27" s="64"/>
      <c r="BR27" s="64"/>
      <c r="BS27" s="64"/>
      <c r="BT27" s="67"/>
    </row>
    <row r="28" spans="2:72" ht="15.75" customHeight="1" x14ac:dyDescent="0.25">
      <c r="B28" s="52">
        <v>3.3</v>
      </c>
      <c r="C28" s="53" t="s">
        <v>64</v>
      </c>
      <c r="D28" s="54" t="s">
        <v>44</v>
      </c>
      <c r="E28" s="55">
        <v>4</v>
      </c>
      <c r="F28" s="56">
        <v>0</v>
      </c>
      <c r="G28" s="57">
        <f t="shared" si="8"/>
        <v>4</v>
      </c>
      <c r="H28" s="58"/>
      <c r="I28" s="59"/>
      <c r="J28" s="60"/>
      <c r="K28" s="61">
        <f t="shared" si="9"/>
        <v>1</v>
      </c>
      <c r="L28" s="62">
        <f t="shared" si="1"/>
        <v>0</v>
      </c>
      <c r="M28" s="63"/>
      <c r="N28" s="64"/>
      <c r="O28" s="64"/>
      <c r="P28" s="64"/>
      <c r="Q28" s="64"/>
      <c r="R28" s="66"/>
      <c r="S28" s="66"/>
      <c r="T28" s="66"/>
      <c r="U28" s="66"/>
      <c r="V28" s="66"/>
      <c r="W28" s="64"/>
      <c r="X28" s="64"/>
      <c r="Y28" s="64"/>
      <c r="Z28" s="64"/>
      <c r="AA28" s="67"/>
      <c r="AB28" s="63"/>
      <c r="AC28" s="64"/>
      <c r="AD28" s="64"/>
      <c r="AE28" s="64"/>
      <c r="AF28" s="64"/>
      <c r="AG28" s="68"/>
      <c r="AH28" s="68"/>
      <c r="AI28" s="68"/>
      <c r="AJ28" s="68"/>
      <c r="AK28" s="68"/>
      <c r="AL28" s="64"/>
      <c r="AM28" s="64"/>
      <c r="AN28" s="64"/>
      <c r="AO28" s="64"/>
      <c r="AP28" s="67"/>
      <c r="AQ28" s="63"/>
      <c r="AR28" s="64"/>
      <c r="AS28" s="64"/>
      <c r="AT28" s="64"/>
      <c r="AU28" s="64"/>
      <c r="AV28" s="69"/>
      <c r="AW28" s="69"/>
      <c r="AX28" s="69"/>
      <c r="AY28" s="69"/>
      <c r="AZ28" s="69"/>
      <c r="BA28" s="64"/>
      <c r="BB28" s="64"/>
      <c r="BC28" s="64"/>
      <c r="BD28" s="64"/>
      <c r="BE28" s="67"/>
      <c r="BF28" s="63"/>
      <c r="BG28" s="64"/>
      <c r="BH28" s="64"/>
      <c r="BI28" s="64"/>
      <c r="BJ28" s="64"/>
      <c r="BK28" s="70"/>
      <c r="BL28" s="70"/>
      <c r="BM28" s="70"/>
      <c r="BN28" s="70"/>
      <c r="BO28" s="70"/>
      <c r="BP28" s="64"/>
      <c r="BQ28" s="64"/>
      <c r="BR28" s="64"/>
      <c r="BS28" s="64"/>
      <c r="BT28" s="67"/>
    </row>
    <row r="29" spans="2:72" ht="15.75" customHeight="1" x14ac:dyDescent="0.25">
      <c r="B29" s="52" t="s">
        <v>65</v>
      </c>
      <c r="C29" s="53" t="s">
        <v>66</v>
      </c>
      <c r="D29" s="54" t="s">
        <v>50</v>
      </c>
      <c r="E29" s="55">
        <v>2</v>
      </c>
      <c r="F29" s="56">
        <v>0</v>
      </c>
      <c r="G29" s="57">
        <f t="shared" si="8"/>
        <v>2</v>
      </c>
      <c r="H29" s="58"/>
      <c r="I29" s="59"/>
      <c r="J29" s="60"/>
      <c r="K29" s="61">
        <f t="shared" si="9"/>
        <v>1</v>
      </c>
      <c r="L29" s="62">
        <f t="shared" si="1"/>
        <v>0</v>
      </c>
      <c r="M29" s="63"/>
      <c r="N29" s="64"/>
      <c r="O29" s="64"/>
      <c r="P29" s="64"/>
      <c r="Q29" s="64"/>
      <c r="R29" s="66"/>
      <c r="S29" s="66"/>
      <c r="T29" s="66"/>
      <c r="U29" s="66"/>
      <c r="V29" s="66"/>
      <c r="W29" s="64"/>
      <c r="X29" s="64"/>
      <c r="Y29" s="64"/>
      <c r="Z29" s="64"/>
      <c r="AA29" s="67"/>
      <c r="AB29" s="63"/>
      <c r="AC29" s="64"/>
      <c r="AD29" s="64"/>
      <c r="AE29" s="64"/>
      <c r="AF29" s="64"/>
      <c r="AG29" s="68"/>
      <c r="AH29" s="68"/>
      <c r="AI29" s="68"/>
      <c r="AJ29" s="68"/>
      <c r="AK29" s="68"/>
      <c r="AL29" s="64"/>
      <c r="AM29" s="64"/>
      <c r="AN29" s="64"/>
      <c r="AO29" s="64"/>
      <c r="AP29" s="67"/>
      <c r="AQ29" s="63"/>
      <c r="AR29" s="64"/>
      <c r="AS29" s="64"/>
      <c r="AT29" s="64"/>
      <c r="AU29" s="64"/>
      <c r="AV29" s="69"/>
      <c r="AW29" s="69"/>
      <c r="AX29" s="69"/>
      <c r="AY29" s="69"/>
      <c r="AZ29" s="69"/>
      <c r="BA29" s="64"/>
      <c r="BB29" s="64"/>
      <c r="BC29" s="64"/>
      <c r="BD29" s="64"/>
      <c r="BE29" s="67"/>
      <c r="BF29" s="63"/>
      <c r="BG29" s="64"/>
      <c r="BH29" s="64"/>
      <c r="BI29" s="64"/>
      <c r="BJ29" s="64"/>
      <c r="BK29" s="70"/>
      <c r="BL29" s="70"/>
      <c r="BM29" s="70"/>
      <c r="BN29" s="70"/>
      <c r="BO29" s="70"/>
      <c r="BP29" s="64"/>
      <c r="BQ29" s="64"/>
      <c r="BR29" s="64"/>
      <c r="BS29" s="64"/>
      <c r="BT29" s="67"/>
    </row>
    <row r="30" spans="2:72" ht="15.75" customHeight="1" x14ac:dyDescent="0.25">
      <c r="B30" s="52">
        <v>4</v>
      </c>
      <c r="C30" s="72" t="s">
        <v>67</v>
      </c>
      <c r="D30" s="73"/>
      <c r="E30" s="41">
        <f t="shared" ref="E30:G30" si="10">SUM(E31:E34)</f>
        <v>32</v>
      </c>
      <c r="F30" s="42">
        <f t="shared" si="10"/>
        <v>0</v>
      </c>
      <c r="G30" s="43">
        <f t="shared" si="10"/>
        <v>32</v>
      </c>
      <c r="H30" s="74"/>
      <c r="I30" s="75"/>
      <c r="J30" s="76"/>
      <c r="K30" s="76"/>
      <c r="L30" s="48">
        <f t="shared" si="1"/>
        <v>0</v>
      </c>
      <c r="M30" s="49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B30" s="49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1"/>
      <c r="AQ30" s="49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1"/>
      <c r="BF30" s="49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1"/>
    </row>
    <row r="31" spans="2:72" ht="15.75" customHeight="1" x14ac:dyDescent="0.25">
      <c r="B31" s="52">
        <v>4.0999999999999996</v>
      </c>
      <c r="C31" s="53" t="s">
        <v>68</v>
      </c>
      <c r="D31" s="54" t="s">
        <v>46</v>
      </c>
      <c r="E31" s="55">
        <v>8</v>
      </c>
      <c r="F31" s="56">
        <v>0</v>
      </c>
      <c r="G31" s="57">
        <f t="shared" ref="G31:G34" si="11">E31-F31</f>
        <v>8</v>
      </c>
      <c r="H31" s="58"/>
      <c r="I31" s="59"/>
      <c r="J31" s="60"/>
      <c r="K31" s="61">
        <f t="shared" ref="K31:K34" si="12">J31-I31+1</f>
        <v>1</v>
      </c>
      <c r="L31" s="62">
        <f t="shared" si="1"/>
        <v>0</v>
      </c>
      <c r="M31" s="63"/>
      <c r="N31" s="64"/>
      <c r="O31" s="64"/>
      <c r="P31" s="64"/>
      <c r="Q31" s="64"/>
      <c r="R31" s="66"/>
      <c r="S31" s="66"/>
      <c r="T31" s="66"/>
      <c r="U31" s="66"/>
      <c r="V31" s="66"/>
      <c r="W31" s="64"/>
      <c r="X31" s="64"/>
      <c r="Y31" s="64"/>
      <c r="Z31" s="64"/>
      <c r="AA31" s="67"/>
      <c r="AB31" s="63"/>
      <c r="AC31" s="64"/>
      <c r="AD31" s="64"/>
      <c r="AE31" s="64"/>
      <c r="AF31" s="64"/>
      <c r="AG31" s="68"/>
      <c r="AH31" s="68"/>
      <c r="AI31" s="68"/>
      <c r="AJ31" s="68"/>
      <c r="AK31" s="68"/>
      <c r="AL31" s="64"/>
      <c r="AM31" s="64"/>
      <c r="AN31" s="64"/>
      <c r="AO31" s="64"/>
      <c r="AP31" s="67"/>
      <c r="AQ31" s="63"/>
      <c r="AR31" s="64"/>
      <c r="AS31" s="64"/>
      <c r="AT31" s="64"/>
      <c r="AU31" s="64"/>
      <c r="AV31" s="69"/>
      <c r="AW31" s="69"/>
      <c r="AX31" s="69"/>
      <c r="AY31" s="69"/>
      <c r="AZ31" s="69"/>
      <c r="BA31" s="64"/>
      <c r="BB31" s="64"/>
      <c r="BC31" s="64"/>
      <c r="BD31" s="64"/>
      <c r="BE31" s="67"/>
      <c r="BF31" s="63"/>
      <c r="BG31" s="64"/>
      <c r="BH31" s="64"/>
      <c r="BI31" s="64"/>
      <c r="BJ31" s="64"/>
      <c r="BK31" s="70"/>
      <c r="BL31" s="70"/>
      <c r="BM31" s="70"/>
      <c r="BN31" s="70"/>
      <c r="BO31" s="70"/>
      <c r="BP31" s="64"/>
      <c r="BQ31" s="64"/>
      <c r="BR31" s="64"/>
      <c r="BS31" s="64"/>
      <c r="BT31" s="67"/>
    </row>
    <row r="32" spans="2:72" ht="15.75" customHeight="1" x14ac:dyDescent="0.25">
      <c r="B32" s="52">
        <v>4.2</v>
      </c>
      <c r="C32" s="53" t="s">
        <v>69</v>
      </c>
      <c r="D32" s="54" t="s">
        <v>48</v>
      </c>
      <c r="E32" s="55">
        <v>12</v>
      </c>
      <c r="F32" s="56">
        <v>0</v>
      </c>
      <c r="G32" s="57">
        <f t="shared" si="11"/>
        <v>12</v>
      </c>
      <c r="H32" s="58"/>
      <c r="I32" s="59"/>
      <c r="J32" s="60"/>
      <c r="K32" s="61">
        <f t="shared" si="12"/>
        <v>1</v>
      </c>
      <c r="L32" s="62">
        <f t="shared" si="1"/>
        <v>0</v>
      </c>
      <c r="M32" s="63"/>
      <c r="N32" s="64"/>
      <c r="O32" s="64"/>
      <c r="P32" s="64"/>
      <c r="Q32" s="64"/>
      <c r="R32" s="66"/>
      <c r="S32" s="66"/>
      <c r="T32" s="66"/>
      <c r="U32" s="66"/>
      <c r="V32" s="66"/>
      <c r="W32" s="64"/>
      <c r="X32" s="64"/>
      <c r="Y32" s="64"/>
      <c r="Z32" s="64"/>
      <c r="AA32" s="67"/>
      <c r="AB32" s="63"/>
      <c r="AC32" s="64"/>
      <c r="AD32" s="64"/>
      <c r="AE32" s="64"/>
      <c r="AF32" s="64"/>
      <c r="AG32" s="68"/>
      <c r="AH32" s="68"/>
      <c r="AI32" s="68"/>
      <c r="AJ32" s="68"/>
      <c r="AK32" s="68"/>
      <c r="AL32" s="64"/>
      <c r="AM32" s="64"/>
      <c r="AN32" s="64"/>
      <c r="AO32" s="64"/>
      <c r="AP32" s="67"/>
      <c r="AQ32" s="63"/>
      <c r="AR32" s="64"/>
      <c r="AS32" s="64"/>
      <c r="AT32" s="64"/>
      <c r="AU32" s="64"/>
      <c r="AV32" s="69"/>
      <c r="AW32" s="69"/>
      <c r="AX32" s="69"/>
      <c r="AY32" s="69"/>
      <c r="AZ32" s="69"/>
      <c r="BA32" s="64"/>
      <c r="BB32" s="64"/>
      <c r="BC32" s="64"/>
      <c r="BD32" s="64"/>
      <c r="BE32" s="67"/>
      <c r="BF32" s="63"/>
      <c r="BG32" s="64"/>
      <c r="BH32" s="64"/>
      <c r="BI32" s="64"/>
      <c r="BJ32" s="64"/>
      <c r="BK32" s="70"/>
      <c r="BL32" s="70"/>
      <c r="BM32" s="70"/>
      <c r="BN32" s="70"/>
      <c r="BO32" s="70"/>
      <c r="BP32" s="64"/>
      <c r="BQ32" s="64"/>
      <c r="BR32" s="64"/>
      <c r="BS32" s="64"/>
      <c r="BT32" s="67"/>
    </row>
    <row r="33" spans="2:74" ht="15.75" customHeight="1" x14ac:dyDescent="0.25">
      <c r="B33" s="52">
        <v>4.3</v>
      </c>
      <c r="C33" s="53" t="s">
        <v>70</v>
      </c>
      <c r="D33" s="79" t="s">
        <v>50</v>
      </c>
      <c r="E33" s="55">
        <v>8</v>
      </c>
      <c r="F33" s="56">
        <v>0</v>
      </c>
      <c r="G33" s="57">
        <f t="shared" si="11"/>
        <v>8</v>
      </c>
      <c r="H33" s="58"/>
      <c r="I33" s="59"/>
      <c r="J33" s="60"/>
      <c r="K33" s="61">
        <f t="shared" si="12"/>
        <v>1</v>
      </c>
      <c r="L33" s="62">
        <f t="shared" si="1"/>
        <v>0</v>
      </c>
      <c r="M33" s="63"/>
      <c r="N33" s="64"/>
      <c r="O33" s="64"/>
      <c r="P33" s="64"/>
      <c r="Q33" s="64"/>
      <c r="R33" s="66"/>
      <c r="S33" s="66"/>
      <c r="T33" s="66"/>
      <c r="U33" s="66"/>
      <c r="V33" s="66"/>
      <c r="W33" s="64"/>
      <c r="X33" s="64"/>
      <c r="Y33" s="64"/>
      <c r="Z33" s="64"/>
      <c r="AA33" s="67"/>
      <c r="AB33" s="63"/>
      <c r="AC33" s="64"/>
      <c r="AD33" s="64"/>
      <c r="AE33" s="64"/>
      <c r="AF33" s="64"/>
      <c r="AG33" s="68"/>
      <c r="AH33" s="68"/>
      <c r="AI33" s="68"/>
      <c r="AJ33" s="68"/>
      <c r="AK33" s="68"/>
      <c r="AL33" s="64"/>
      <c r="AM33" s="64"/>
      <c r="AN33" s="64"/>
      <c r="AO33" s="64"/>
      <c r="AP33" s="67"/>
      <c r="AQ33" s="63"/>
      <c r="AR33" s="64"/>
      <c r="AS33" s="64"/>
      <c r="AT33" s="64"/>
      <c r="AU33" s="64"/>
      <c r="AV33" s="69"/>
      <c r="AW33" s="69"/>
      <c r="AX33" s="69"/>
      <c r="AY33" s="69"/>
      <c r="AZ33" s="69"/>
      <c r="BA33" s="64"/>
      <c r="BB33" s="64"/>
      <c r="BC33" s="64"/>
      <c r="BD33" s="64"/>
      <c r="BE33" s="67"/>
      <c r="BF33" s="63"/>
      <c r="BG33" s="64"/>
      <c r="BH33" s="64"/>
      <c r="BI33" s="64"/>
      <c r="BJ33" s="64"/>
      <c r="BK33" s="70"/>
      <c r="BL33" s="70"/>
      <c r="BM33" s="70"/>
      <c r="BN33" s="70"/>
      <c r="BO33" s="70"/>
      <c r="BP33" s="64"/>
      <c r="BQ33" s="64"/>
      <c r="BR33" s="64"/>
      <c r="BS33" s="64"/>
      <c r="BT33" s="67"/>
    </row>
    <row r="34" spans="2:74" ht="16.5" customHeight="1" x14ac:dyDescent="0.25">
      <c r="B34" s="80" t="s">
        <v>71</v>
      </c>
      <c r="C34" s="81" t="s">
        <v>72</v>
      </c>
      <c r="D34" s="82" t="s">
        <v>50</v>
      </c>
      <c r="E34" s="83">
        <v>4</v>
      </c>
      <c r="F34" s="84">
        <v>0</v>
      </c>
      <c r="G34" s="85">
        <f t="shared" si="11"/>
        <v>4</v>
      </c>
      <c r="H34" s="86"/>
      <c r="I34" s="87"/>
      <c r="J34" s="88"/>
      <c r="K34" s="89">
        <f t="shared" si="12"/>
        <v>1</v>
      </c>
      <c r="L34" s="90">
        <f t="shared" si="1"/>
        <v>0</v>
      </c>
      <c r="M34" s="91"/>
      <c r="N34" s="92"/>
      <c r="O34" s="92"/>
      <c r="P34" s="92"/>
      <c r="Q34" s="92"/>
      <c r="R34" s="93"/>
      <c r="S34" s="93"/>
      <c r="T34" s="93"/>
      <c r="U34" s="93"/>
      <c r="V34" s="93"/>
      <c r="W34" s="92"/>
      <c r="X34" s="92"/>
      <c r="Y34" s="92"/>
      <c r="Z34" s="92"/>
      <c r="AA34" s="94"/>
      <c r="AB34" s="91"/>
      <c r="AC34" s="92"/>
      <c r="AD34" s="92"/>
      <c r="AE34" s="92"/>
      <c r="AF34" s="92"/>
      <c r="AG34" s="95"/>
      <c r="AH34" s="95"/>
      <c r="AI34" s="95"/>
      <c r="AJ34" s="95"/>
      <c r="AK34" s="95"/>
      <c r="AL34" s="92"/>
      <c r="AM34" s="92"/>
      <c r="AN34" s="92"/>
      <c r="AO34" s="92"/>
      <c r="AP34" s="94"/>
      <c r="AQ34" s="91"/>
      <c r="AR34" s="92"/>
      <c r="AS34" s="92"/>
      <c r="AT34" s="92"/>
      <c r="AU34" s="92"/>
      <c r="AV34" s="96"/>
      <c r="AW34" s="96"/>
      <c r="AX34" s="96"/>
      <c r="AY34" s="96"/>
      <c r="AZ34" s="96"/>
      <c r="BA34" s="92"/>
      <c r="BB34" s="92"/>
      <c r="BC34" s="92"/>
      <c r="BD34" s="92"/>
      <c r="BE34" s="94"/>
      <c r="BF34" s="91"/>
      <c r="BG34" s="92"/>
      <c r="BH34" s="92"/>
      <c r="BI34" s="92"/>
      <c r="BJ34" s="92"/>
      <c r="BK34" s="97"/>
      <c r="BL34" s="97"/>
      <c r="BM34" s="97"/>
      <c r="BN34" s="97"/>
      <c r="BO34" s="97"/>
      <c r="BP34" s="92"/>
      <c r="BQ34" s="92"/>
      <c r="BR34" s="92"/>
      <c r="BS34" s="92"/>
      <c r="BT34" s="94"/>
    </row>
    <row r="35" spans="2:74" ht="18" customHeight="1" x14ac:dyDescent="0.25">
      <c r="E35" s="98" t="s">
        <v>29</v>
      </c>
      <c r="F35" s="98" t="s">
        <v>30</v>
      </c>
      <c r="G35" s="98" t="s">
        <v>31</v>
      </c>
      <c r="H35" s="98" t="s">
        <v>73</v>
      </c>
      <c r="I35" s="98" t="s">
        <v>74</v>
      </c>
    </row>
    <row r="36" spans="2:74" ht="18" customHeight="1" x14ac:dyDescent="0.25">
      <c r="C36" s="3" t="s">
        <v>75</v>
      </c>
      <c r="D36" s="99" t="s">
        <v>76</v>
      </c>
      <c r="E36" s="100">
        <f t="shared" ref="E36:G36" si="13">SUM(E11:E17,E19:E22,E24:E29,E31:E34)</f>
        <v>617</v>
      </c>
      <c r="F36" s="100">
        <f t="shared" si="13"/>
        <v>419</v>
      </c>
      <c r="G36" s="100">
        <f t="shared" si="13"/>
        <v>198</v>
      </c>
      <c r="H36" s="100">
        <v>60</v>
      </c>
      <c r="I36" s="101">
        <f>E36/H36</f>
        <v>10.283333333333333</v>
      </c>
      <c r="L36" s="102" t="s">
        <v>77</v>
      </c>
      <c r="M36" s="103">
        <v>1</v>
      </c>
      <c r="N36" s="103">
        <v>2</v>
      </c>
      <c r="O36" s="103">
        <v>3</v>
      </c>
      <c r="P36" s="103">
        <v>4</v>
      </c>
      <c r="Q36" s="103">
        <v>5</v>
      </c>
      <c r="R36" s="103">
        <v>6</v>
      </c>
      <c r="S36" s="103">
        <v>7</v>
      </c>
      <c r="T36" s="103">
        <v>8</v>
      </c>
      <c r="U36" s="103">
        <v>9</v>
      </c>
      <c r="V36" s="103">
        <v>10</v>
      </c>
      <c r="W36" s="103">
        <v>11</v>
      </c>
      <c r="X36" s="103">
        <v>12</v>
      </c>
      <c r="Y36" s="103">
        <v>13</v>
      </c>
      <c r="Z36" s="103">
        <v>14</v>
      </c>
      <c r="AA36" s="103">
        <v>15</v>
      </c>
      <c r="AB36" s="103">
        <v>16</v>
      </c>
      <c r="AC36" s="103">
        <v>17</v>
      </c>
      <c r="AD36" s="103">
        <v>18</v>
      </c>
      <c r="AE36" s="103">
        <v>19</v>
      </c>
      <c r="AF36" s="103">
        <v>20</v>
      </c>
      <c r="AG36" s="103">
        <v>21</v>
      </c>
      <c r="AH36" s="103">
        <v>22</v>
      </c>
      <c r="AI36" s="103">
        <v>23</v>
      </c>
      <c r="AJ36" s="103">
        <v>24</v>
      </c>
      <c r="AK36" s="103">
        <v>25</v>
      </c>
      <c r="AL36" s="103">
        <v>26</v>
      </c>
      <c r="AM36" s="103">
        <v>27</v>
      </c>
      <c r="AN36" s="103">
        <v>28</v>
      </c>
      <c r="AO36" s="103">
        <v>29</v>
      </c>
      <c r="AP36" s="103">
        <v>30</v>
      </c>
      <c r="AQ36" s="103">
        <v>31</v>
      </c>
      <c r="AR36" s="103">
        <v>32</v>
      </c>
      <c r="AS36" s="103">
        <v>33</v>
      </c>
      <c r="AT36" s="103">
        <v>34</v>
      </c>
      <c r="AU36" s="103">
        <v>35</v>
      </c>
      <c r="AV36" s="103">
        <v>36</v>
      </c>
      <c r="AW36" s="103">
        <v>37</v>
      </c>
      <c r="AX36" s="103">
        <v>38</v>
      </c>
      <c r="AY36" s="103">
        <v>39</v>
      </c>
      <c r="AZ36" s="103">
        <v>40</v>
      </c>
      <c r="BA36" s="103">
        <v>41</v>
      </c>
      <c r="BB36" s="103">
        <v>42</v>
      </c>
      <c r="BC36" s="103">
        <v>43</v>
      </c>
      <c r="BD36" s="103">
        <v>44</v>
      </c>
      <c r="BE36" s="103">
        <v>45</v>
      </c>
      <c r="BF36" s="103">
        <v>46</v>
      </c>
      <c r="BG36" s="103">
        <v>47</v>
      </c>
      <c r="BH36" s="103">
        <v>48</v>
      </c>
      <c r="BI36" s="103">
        <v>49</v>
      </c>
      <c r="BJ36" s="103">
        <v>50</v>
      </c>
      <c r="BK36" s="103">
        <v>51</v>
      </c>
      <c r="BL36" s="103">
        <v>52</v>
      </c>
      <c r="BM36" s="103">
        <v>53</v>
      </c>
      <c r="BN36" s="103">
        <v>54</v>
      </c>
      <c r="BO36" s="103">
        <v>55</v>
      </c>
      <c r="BP36" s="103">
        <v>56</v>
      </c>
      <c r="BQ36" s="103">
        <v>57</v>
      </c>
      <c r="BR36" s="103">
        <v>58</v>
      </c>
      <c r="BS36" s="103">
        <v>59</v>
      </c>
      <c r="BT36" s="103">
        <v>60</v>
      </c>
      <c r="BV36" s="99" t="s">
        <v>76</v>
      </c>
    </row>
    <row r="37" spans="2:74" ht="18" customHeight="1" x14ac:dyDescent="0.25">
      <c r="H37" s="104" t="s">
        <v>78</v>
      </c>
      <c r="L37" s="102" t="s">
        <v>79</v>
      </c>
      <c r="M37" s="105">
        <f>E36</f>
        <v>617</v>
      </c>
      <c r="N37" s="106">
        <f>M37-I36</f>
        <v>606.7166666666667</v>
      </c>
      <c r="O37" s="106">
        <f>N37-I36</f>
        <v>596.43333333333339</v>
      </c>
      <c r="P37" s="106">
        <f>O37-I36</f>
        <v>586.15000000000009</v>
      </c>
      <c r="Q37" s="106">
        <f>P37-I36</f>
        <v>575.86666666666679</v>
      </c>
      <c r="R37" s="106">
        <f>Q37-I36</f>
        <v>565.58333333333348</v>
      </c>
      <c r="S37" s="106">
        <f>R37-I36</f>
        <v>555.30000000000018</v>
      </c>
      <c r="T37" s="106">
        <f>S37-I36</f>
        <v>545.01666666666688</v>
      </c>
      <c r="U37" s="106">
        <f>T37-I36</f>
        <v>534.73333333333358</v>
      </c>
      <c r="V37" s="106">
        <f>U37-I36</f>
        <v>524.45000000000027</v>
      </c>
      <c r="W37" s="106">
        <f>V37-I36</f>
        <v>514.16666666666697</v>
      </c>
      <c r="X37" s="106">
        <f>W37-I36</f>
        <v>503.88333333333361</v>
      </c>
      <c r="Y37" s="106">
        <f>X37-I36</f>
        <v>493.60000000000025</v>
      </c>
      <c r="Z37" s="106">
        <f>Y37-I36</f>
        <v>483.31666666666689</v>
      </c>
      <c r="AA37" s="106">
        <f>Z37-I36</f>
        <v>473.03333333333353</v>
      </c>
      <c r="AB37" s="106">
        <f>AA37-I36</f>
        <v>462.75000000000017</v>
      </c>
      <c r="AC37" s="106">
        <f>AB37-I36</f>
        <v>452.46666666666681</v>
      </c>
      <c r="AD37" s="106">
        <f>AC37-I36</f>
        <v>442.18333333333345</v>
      </c>
      <c r="AE37" s="106">
        <f>AD37-I36</f>
        <v>431.90000000000009</v>
      </c>
      <c r="AF37" s="106">
        <f>AE37-I36</f>
        <v>421.61666666666673</v>
      </c>
      <c r="AG37" s="106">
        <f>AF37-I36</f>
        <v>411.33333333333337</v>
      </c>
      <c r="AH37" s="106">
        <f>AG37-I36</f>
        <v>401.05</v>
      </c>
      <c r="AI37" s="106">
        <f>AH37-I36</f>
        <v>390.76666666666665</v>
      </c>
      <c r="AJ37" s="106">
        <f>AI37-I36</f>
        <v>380.48333333333329</v>
      </c>
      <c r="AK37" s="106">
        <f>AJ37-I36</f>
        <v>370.19999999999993</v>
      </c>
      <c r="AL37" s="106">
        <f>AK37-I36</f>
        <v>359.91666666666657</v>
      </c>
      <c r="AM37" s="106">
        <f>AL37-I36</f>
        <v>349.63333333333321</v>
      </c>
      <c r="AN37" s="106">
        <f>AM37-I36</f>
        <v>339.34999999999985</v>
      </c>
      <c r="AO37" s="106">
        <f>AN37-I36</f>
        <v>329.06666666666649</v>
      </c>
      <c r="AP37" s="106">
        <f>AO37-I36</f>
        <v>318.78333333333313</v>
      </c>
      <c r="AQ37" s="106">
        <f>AP37-I36</f>
        <v>308.49999999999977</v>
      </c>
      <c r="AR37" s="106">
        <f>AQ37-I36</f>
        <v>298.21666666666641</v>
      </c>
      <c r="AS37" s="106">
        <f>AR37-I36</f>
        <v>287.93333333333305</v>
      </c>
      <c r="AT37" s="106">
        <f>AS37-I36</f>
        <v>277.64999999999969</v>
      </c>
      <c r="AU37" s="106">
        <f>AT37-I36</f>
        <v>267.36666666666633</v>
      </c>
      <c r="AV37" s="106">
        <f>AU37-I36</f>
        <v>257.08333333333297</v>
      </c>
      <c r="AW37" s="106">
        <f>AV37-I36</f>
        <v>246.79999999999964</v>
      </c>
      <c r="AX37" s="106">
        <f>AW37-I36</f>
        <v>236.51666666666631</v>
      </c>
      <c r="AY37" s="106">
        <f>AX37-I36</f>
        <v>226.23333333333298</v>
      </c>
      <c r="AZ37" s="106">
        <f>AY37-I36</f>
        <v>215.94999999999965</v>
      </c>
      <c r="BA37" s="106">
        <f>AZ37-I36</f>
        <v>205.66666666666632</v>
      </c>
      <c r="BB37" s="106">
        <f>BA37-I36</f>
        <v>195.38333333333298</v>
      </c>
      <c r="BC37" s="106">
        <f>BB37-I36</f>
        <v>185.09999999999965</v>
      </c>
      <c r="BD37" s="106">
        <f>BC37-I36</f>
        <v>174.81666666666632</v>
      </c>
      <c r="BE37" s="106">
        <f>BD37-I36</f>
        <v>164.53333333333299</v>
      </c>
      <c r="BF37" s="106">
        <f>BE37-I36</f>
        <v>154.24999999999966</v>
      </c>
      <c r="BG37" s="106">
        <f>BF37-I36</f>
        <v>143.96666666666633</v>
      </c>
      <c r="BH37" s="106">
        <f>BG37-I36</f>
        <v>133.683333333333</v>
      </c>
      <c r="BI37" s="106">
        <f>BH37-I36</f>
        <v>123.39999999999966</v>
      </c>
      <c r="BJ37" s="106">
        <f>BI37-I36</f>
        <v>113.11666666666633</v>
      </c>
      <c r="BK37" s="106">
        <f>BJ37-I36</f>
        <v>102.833333333333</v>
      </c>
      <c r="BL37" s="106">
        <f>BK37-I36</f>
        <v>92.54999999999967</v>
      </c>
      <c r="BM37" s="106">
        <f>BL37-I36</f>
        <v>82.266666666666339</v>
      </c>
      <c r="BN37" s="106">
        <f>BM37-I36</f>
        <v>71.983333333333007</v>
      </c>
      <c r="BO37" s="106">
        <f>BN37-I36</f>
        <v>61.699999999999676</v>
      </c>
      <c r="BP37" s="106">
        <f>BO37-I36</f>
        <v>51.416666666666345</v>
      </c>
      <c r="BQ37" s="106">
        <f>BP37-I36</f>
        <v>41.133333333333013</v>
      </c>
      <c r="BR37" s="106">
        <f>BQ37-I36</f>
        <v>30.849999999999682</v>
      </c>
      <c r="BS37" s="106">
        <f>BR37-I36</f>
        <v>20.56666666666635</v>
      </c>
      <c r="BT37" s="106">
        <f>BS37-I36</f>
        <v>10.283333333333017</v>
      </c>
      <c r="BV37" s="100"/>
    </row>
    <row r="38" spans="2:74" ht="18" customHeight="1" x14ac:dyDescent="0.25">
      <c r="L38" s="102" t="s">
        <v>29</v>
      </c>
      <c r="M38" s="105">
        <f>E36</f>
        <v>617</v>
      </c>
      <c r="N38" s="105">
        <f t="shared" ref="N38:BT38" si="14">M40</f>
        <v>609</v>
      </c>
      <c r="O38" s="105">
        <f t="shared" si="14"/>
        <v>589</v>
      </c>
      <c r="P38" s="105">
        <f t="shared" si="14"/>
        <v>559</v>
      </c>
      <c r="Q38" s="105">
        <f t="shared" si="14"/>
        <v>519</v>
      </c>
      <c r="R38" s="105">
        <f t="shared" si="14"/>
        <v>499</v>
      </c>
      <c r="S38" s="105">
        <f t="shared" si="14"/>
        <v>488</v>
      </c>
      <c r="T38" s="105">
        <f t="shared" si="14"/>
        <v>472</v>
      </c>
      <c r="U38" s="105">
        <f t="shared" si="14"/>
        <v>430</v>
      </c>
      <c r="V38" s="105">
        <f t="shared" si="14"/>
        <v>385</v>
      </c>
      <c r="W38" s="105">
        <f t="shared" si="14"/>
        <v>365</v>
      </c>
      <c r="X38" s="105">
        <f t="shared" si="14"/>
        <v>355</v>
      </c>
      <c r="Y38" s="105">
        <f t="shared" si="14"/>
        <v>339</v>
      </c>
      <c r="Z38" s="105">
        <f t="shared" si="14"/>
        <v>315</v>
      </c>
      <c r="AA38" s="105">
        <f t="shared" si="14"/>
        <v>267</v>
      </c>
      <c r="AB38" s="105">
        <f t="shared" si="14"/>
        <v>247</v>
      </c>
      <c r="AC38" s="105">
        <f t="shared" si="14"/>
        <v>243</v>
      </c>
      <c r="AD38" s="105">
        <f t="shared" si="14"/>
        <v>238</v>
      </c>
      <c r="AE38" s="105">
        <f t="shared" si="14"/>
        <v>234</v>
      </c>
      <c r="AF38" s="105">
        <f t="shared" si="14"/>
        <v>226</v>
      </c>
      <c r="AG38" s="105">
        <f t="shared" si="14"/>
        <v>218</v>
      </c>
      <c r="AH38" s="105">
        <f t="shared" si="14"/>
        <v>213</v>
      </c>
      <c r="AI38" s="105">
        <f t="shared" si="14"/>
        <v>208</v>
      </c>
      <c r="AJ38" s="105">
        <f t="shared" si="14"/>
        <v>203</v>
      </c>
      <c r="AK38" s="105">
        <f t="shared" si="14"/>
        <v>200</v>
      </c>
      <c r="AL38" s="105">
        <f t="shared" si="14"/>
        <v>198</v>
      </c>
      <c r="AM38" s="105">
        <f t="shared" si="14"/>
        <v>198</v>
      </c>
      <c r="AN38" s="105">
        <f t="shared" si="14"/>
        <v>198</v>
      </c>
      <c r="AO38" s="105">
        <f t="shared" si="14"/>
        <v>198</v>
      </c>
      <c r="AP38" s="105">
        <f t="shared" si="14"/>
        <v>198</v>
      </c>
      <c r="AQ38" s="105">
        <f t="shared" si="14"/>
        <v>198</v>
      </c>
      <c r="AR38" s="105">
        <f t="shared" si="14"/>
        <v>198</v>
      </c>
      <c r="AS38" s="105">
        <f t="shared" si="14"/>
        <v>198</v>
      </c>
      <c r="AT38" s="105">
        <f t="shared" si="14"/>
        <v>198</v>
      </c>
      <c r="AU38" s="105">
        <f t="shared" si="14"/>
        <v>198</v>
      </c>
      <c r="AV38" s="105">
        <f t="shared" si="14"/>
        <v>198</v>
      </c>
      <c r="AW38" s="105">
        <f t="shared" si="14"/>
        <v>198</v>
      </c>
      <c r="AX38" s="105">
        <f t="shared" si="14"/>
        <v>198</v>
      </c>
      <c r="AY38" s="105">
        <f t="shared" si="14"/>
        <v>198</v>
      </c>
      <c r="AZ38" s="105">
        <f t="shared" si="14"/>
        <v>198</v>
      </c>
      <c r="BA38" s="105">
        <f t="shared" si="14"/>
        <v>198</v>
      </c>
      <c r="BB38" s="105">
        <f t="shared" si="14"/>
        <v>198</v>
      </c>
      <c r="BC38" s="105">
        <f t="shared" si="14"/>
        <v>198</v>
      </c>
      <c r="BD38" s="105">
        <f t="shared" si="14"/>
        <v>198</v>
      </c>
      <c r="BE38" s="105">
        <f t="shared" si="14"/>
        <v>198</v>
      </c>
      <c r="BF38" s="105">
        <f t="shared" si="14"/>
        <v>198</v>
      </c>
      <c r="BG38" s="105">
        <f t="shared" si="14"/>
        <v>198</v>
      </c>
      <c r="BH38" s="105">
        <f t="shared" si="14"/>
        <v>198</v>
      </c>
      <c r="BI38" s="105">
        <f t="shared" si="14"/>
        <v>198</v>
      </c>
      <c r="BJ38" s="105">
        <f t="shared" si="14"/>
        <v>198</v>
      </c>
      <c r="BK38" s="105">
        <f t="shared" si="14"/>
        <v>198</v>
      </c>
      <c r="BL38" s="105">
        <f t="shared" si="14"/>
        <v>198</v>
      </c>
      <c r="BM38" s="105">
        <f t="shared" si="14"/>
        <v>198</v>
      </c>
      <c r="BN38" s="105">
        <f t="shared" si="14"/>
        <v>198</v>
      </c>
      <c r="BO38" s="105">
        <f t="shared" si="14"/>
        <v>198</v>
      </c>
      <c r="BP38" s="105">
        <f t="shared" si="14"/>
        <v>198</v>
      </c>
      <c r="BQ38" s="105">
        <f t="shared" si="14"/>
        <v>198</v>
      </c>
      <c r="BR38" s="105">
        <f t="shared" si="14"/>
        <v>198</v>
      </c>
      <c r="BS38" s="105">
        <f t="shared" si="14"/>
        <v>198</v>
      </c>
      <c r="BT38" s="105">
        <f t="shared" si="14"/>
        <v>198</v>
      </c>
      <c r="BV38" s="100">
        <f t="shared" ref="BV38:BV40" si="15">SUM(M38:BT38)</f>
        <v>15968</v>
      </c>
    </row>
    <row r="39" spans="2:74" ht="15.75" customHeight="1" x14ac:dyDescent="0.25">
      <c r="K39" s="107" t="s">
        <v>80</v>
      </c>
      <c r="L39" s="102" t="s">
        <v>81</v>
      </c>
      <c r="M39" s="56">
        <v>8</v>
      </c>
      <c r="N39" s="56">
        <v>20</v>
      </c>
      <c r="O39" s="56">
        <v>30</v>
      </c>
      <c r="P39" s="56">
        <v>40</v>
      </c>
      <c r="Q39" s="56">
        <v>20</v>
      </c>
      <c r="R39" s="56">
        <v>11</v>
      </c>
      <c r="S39" s="56">
        <v>16</v>
      </c>
      <c r="T39" s="56">
        <v>42</v>
      </c>
      <c r="U39" s="56">
        <v>45</v>
      </c>
      <c r="V39" s="56">
        <v>20</v>
      </c>
      <c r="W39" s="56">
        <v>10</v>
      </c>
      <c r="X39" s="56">
        <v>16</v>
      </c>
      <c r="Y39" s="56">
        <v>24</v>
      </c>
      <c r="Z39" s="56">
        <v>48</v>
      </c>
      <c r="AA39" s="56">
        <v>20</v>
      </c>
      <c r="AB39" s="56">
        <v>4</v>
      </c>
      <c r="AC39" s="56">
        <v>5</v>
      </c>
      <c r="AD39" s="56">
        <v>4</v>
      </c>
      <c r="AE39" s="56">
        <v>8</v>
      </c>
      <c r="AF39" s="56">
        <v>8</v>
      </c>
      <c r="AG39" s="56">
        <v>5</v>
      </c>
      <c r="AH39" s="56">
        <v>5</v>
      </c>
      <c r="AI39" s="56">
        <v>5</v>
      </c>
      <c r="AJ39" s="56">
        <v>3</v>
      </c>
      <c r="AK39" s="56">
        <v>2</v>
      </c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V39" s="100">
        <f t="shared" si="15"/>
        <v>419</v>
      </c>
    </row>
    <row r="40" spans="2:74" ht="15.75" customHeight="1" x14ac:dyDescent="0.25">
      <c r="L40" s="102" t="s">
        <v>82</v>
      </c>
      <c r="M40" s="105">
        <f t="shared" ref="M40:BT40" si="16">M38-M39</f>
        <v>609</v>
      </c>
      <c r="N40" s="105">
        <f t="shared" si="16"/>
        <v>589</v>
      </c>
      <c r="O40" s="105">
        <f t="shared" si="16"/>
        <v>559</v>
      </c>
      <c r="P40" s="105">
        <f t="shared" si="16"/>
        <v>519</v>
      </c>
      <c r="Q40" s="105">
        <f t="shared" si="16"/>
        <v>499</v>
      </c>
      <c r="R40" s="105">
        <f t="shared" si="16"/>
        <v>488</v>
      </c>
      <c r="S40" s="105">
        <f t="shared" si="16"/>
        <v>472</v>
      </c>
      <c r="T40" s="105">
        <f t="shared" si="16"/>
        <v>430</v>
      </c>
      <c r="U40" s="105">
        <f t="shared" si="16"/>
        <v>385</v>
      </c>
      <c r="V40" s="105">
        <f t="shared" si="16"/>
        <v>365</v>
      </c>
      <c r="W40" s="105">
        <f t="shared" si="16"/>
        <v>355</v>
      </c>
      <c r="X40" s="105">
        <f t="shared" si="16"/>
        <v>339</v>
      </c>
      <c r="Y40" s="105">
        <f t="shared" si="16"/>
        <v>315</v>
      </c>
      <c r="Z40" s="105">
        <f t="shared" si="16"/>
        <v>267</v>
      </c>
      <c r="AA40" s="105">
        <f t="shared" si="16"/>
        <v>247</v>
      </c>
      <c r="AB40" s="105">
        <f t="shared" si="16"/>
        <v>243</v>
      </c>
      <c r="AC40" s="105">
        <f t="shared" si="16"/>
        <v>238</v>
      </c>
      <c r="AD40" s="105">
        <f t="shared" si="16"/>
        <v>234</v>
      </c>
      <c r="AE40" s="105">
        <f t="shared" si="16"/>
        <v>226</v>
      </c>
      <c r="AF40" s="105">
        <f t="shared" si="16"/>
        <v>218</v>
      </c>
      <c r="AG40" s="105">
        <f t="shared" si="16"/>
        <v>213</v>
      </c>
      <c r="AH40" s="105">
        <f t="shared" si="16"/>
        <v>208</v>
      </c>
      <c r="AI40" s="105">
        <f t="shared" si="16"/>
        <v>203</v>
      </c>
      <c r="AJ40" s="105">
        <f t="shared" si="16"/>
        <v>200</v>
      </c>
      <c r="AK40" s="105">
        <f t="shared" si="16"/>
        <v>198</v>
      </c>
      <c r="AL40" s="105">
        <f t="shared" si="16"/>
        <v>198</v>
      </c>
      <c r="AM40" s="105">
        <f t="shared" si="16"/>
        <v>198</v>
      </c>
      <c r="AN40" s="105">
        <f t="shared" si="16"/>
        <v>198</v>
      </c>
      <c r="AO40" s="105">
        <f t="shared" si="16"/>
        <v>198</v>
      </c>
      <c r="AP40" s="105">
        <f t="shared" si="16"/>
        <v>198</v>
      </c>
      <c r="AQ40" s="105">
        <f t="shared" si="16"/>
        <v>198</v>
      </c>
      <c r="AR40" s="105">
        <f t="shared" si="16"/>
        <v>198</v>
      </c>
      <c r="AS40" s="105">
        <f t="shared" si="16"/>
        <v>198</v>
      </c>
      <c r="AT40" s="105">
        <f t="shared" si="16"/>
        <v>198</v>
      </c>
      <c r="AU40" s="105">
        <f t="shared" si="16"/>
        <v>198</v>
      </c>
      <c r="AV40" s="105">
        <f t="shared" si="16"/>
        <v>198</v>
      </c>
      <c r="AW40" s="105">
        <f t="shared" si="16"/>
        <v>198</v>
      </c>
      <c r="AX40" s="105">
        <f t="shared" si="16"/>
        <v>198</v>
      </c>
      <c r="AY40" s="105">
        <f t="shared" si="16"/>
        <v>198</v>
      </c>
      <c r="AZ40" s="105">
        <f t="shared" si="16"/>
        <v>198</v>
      </c>
      <c r="BA40" s="105">
        <f t="shared" si="16"/>
        <v>198</v>
      </c>
      <c r="BB40" s="105">
        <f t="shared" si="16"/>
        <v>198</v>
      </c>
      <c r="BC40" s="105">
        <f t="shared" si="16"/>
        <v>198</v>
      </c>
      <c r="BD40" s="105">
        <f t="shared" si="16"/>
        <v>198</v>
      </c>
      <c r="BE40" s="105">
        <f t="shared" si="16"/>
        <v>198</v>
      </c>
      <c r="BF40" s="105">
        <f t="shared" si="16"/>
        <v>198</v>
      </c>
      <c r="BG40" s="105">
        <f t="shared" si="16"/>
        <v>198</v>
      </c>
      <c r="BH40" s="105">
        <f t="shared" si="16"/>
        <v>198</v>
      </c>
      <c r="BI40" s="105">
        <f t="shared" si="16"/>
        <v>198</v>
      </c>
      <c r="BJ40" s="105">
        <f t="shared" si="16"/>
        <v>198</v>
      </c>
      <c r="BK40" s="105">
        <f t="shared" si="16"/>
        <v>198</v>
      </c>
      <c r="BL40" s="105">
        <f t="shared" si="16"/>
        <v>198</v>
      </c>
      <c r="BM40" s="105">
        <f t="shared" si="16"/>
        <v>198</v>
      </c>
      <c r="BN40" s="105">
        <f t="shared" si="16"/>
        <v>198</v>
      </c>
      <c r="BO40" s="105">
        <f t="shared" si="16"/>
        <v>198</v>
      </c>
      <c r="BP40" s="105">
        <f t="shared" si="16"/>
        <v>198</v>
      </c>
      <c r="BQ40" s="105">
        <f t="shared" si="16"/>
        <v>198</v>
      </c>
      <c r="BR40" s="105">
        <f t="shared" si="16"/>
        <v>198</v>
      </c>
      <c r="BS40" s="105">
        <f t="shared" si="16"/>
        <v>198</v>
      </c>
      <c r="BT40" s="105">
        <f t="shared" si="16"/>
        <v>198</v>
      </c>
      <c r="BV40" s="100">
        <f t="shared" si="15"/>
        <v>15549</v>
      </c>
    </row>
    <row r="41" spans="2:74" ht="381.75" customHeight="1" x14ac:dyDescent="0.25"/>
    <row r="42" spans="2:74" ht="223.5" customHeight="1" x14ac:dyDescent="0.25"/>
    <row r="43" spans="2:74" ht="15.75" customHeight="1" x14ac:dyDescent="0.25"/>
    <row r="44" spans="2:74" ht="15.75" customHeight="1" x14ac:dyDescent="0.25"/>
    <row r="45" spans="2:74" ht="15.75" customHeight="1" x14ac:dyDescent="0.25"/>
    <row r="46" spans="2:74" ht="15.75" customHeight="1" x14ac:dyDescent="0.25"/>
    <row r="47" spans="2:74" ht="15.75" customHeight="1" x14ac:dyDescent="0.25"/>
    <row r="48" spans="2:74" ht="18.75" customHeight="1" x14ac:dyDescent="0.3">
      <c r="C48" s="108"/>
      <c r="D48" s="108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3">
    <mergeCell ref="BA8:BE8"/>
    <mergeCell ref="BF8:BJ8"/>
    <mergeCell ref="AB8:AF8"/>
    <mergeCell ref="AG8:AK8"/>
    <mergeCell ref="AL8:AP8"/>
    <mergeCell ref="AQ8:AU8"/>
    <mergeCell ref="AV8:AZ8"/>
    <mergeCell ref="BK8:BO8"/>
    <mergeCell ref="BP8:BT8"/>
    <mergeCell ref="BK1:BT1"/>
    <mergeCell ref="K3:K7"/>
    <mergeCell ref="B8:B9"/>
    <mergeCell ref="C8:C9"/>
    <mergeCell ref="D8:D9"/>
    <mergeCell ref="E8:G8"/>
    <mergeCell ref="H8:H9"/>
    <mergeCell ref="I8:I9"/>
    <mergeCell ref="J8:J9"/>
    <mergeCell ref="K8:K9"/>
    <mergeCell ref="L8:L9"/>
    <mergeCell ref="M8:Q8"/>
    <mergeCell ref="R8:V8"/>
    <mergeCell ref="W8:AA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999"/>
  <sheetViews>
    <sheetView showGridLines="0" workbookViewId="0"/>
  </sheetViews>
  <sheetFormatPr baseColWidth="10"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x14ac:dyDescent="0.25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2" ht="18" customHeight="1" x14ac:dyDescent="0.25">
      <c r="B3" s="5"/>
      <c r="C3" s="5"/>
      <c r="D3" s="5"/>
      <c r="E3" s="5"/>
      <c r="F3" s="5"/>
      <c r="G3" s="5"/>
      <c r="H3" s="5"/>
      <c r="I3" s="5"/>
      <c r="J3" s="6"/>
      <c r="K3" s="142" t="s">
        <v>2</v>
      </c>
      <c r="L3" s="7" t="s">
        <v>3</v>
      </c>
      <c r="M3" s="8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</row>
    <row r="4" spans="2:72" ht="18" customHeight="1" x14ac:dyDescent="0.25">
      <c r="B4" s="5"/>
      <c r="C4" s="5"/>
      <c r="D4" s="5"/>
      <c r="E4" s="5"/>
      <c r="F4" s="5"/>
      <c r="G4" s="5"/>
      <c r="H4" s="5"/>
      <c r="I4" s="5"/>
      <c r="J4" s="6"/>
      <c r="K4" s="143"/>
      <c r="L4" s="12" t="s">
        <v>4</v>
      </c>
      <c r="M4" s="13"/>
      <c r="N4" s="15"/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6"/>
    </row>
    <row r="5" spans="2:72" ht="18" customHeight="1" x14ac:dyDescent="0.25">
      <c r="B5" s="3"/>
      <c r="C5" s="2"/>
      <c r="D5" s="2"/>
      <c r="E5" s="2"/>
      <c r="F5" s="2"/>
      <c r="G5" s="2"/>
      <c r="H5" s="2"/>
      <c r="I5" s="3"/>
      <c r="J5" s="2"/>
      <c r="K5" s="143"/>
      <c r="L5" s="17" t="s">
        <v>5</v>
      </c>
      <c r="M5" s="13"/>
      <c r="N5" s="13"/>
      <c r="O5" s="18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6"/>
    </row>
    <row r="6" spans="2:72" ht="18" customHeight="1" x14ac:dyDescent="0.25">
      <c r="B6" s="3"/>
      <c r="C6" s="2"/>
      <c r="D6" s="2"/>
      <c r="E6" s="2"/>
      <c r="F6" s="2"/>
      <c r="G6" s="2"/>
      <c r="H6" s="2"/>
      <c r="I6" s="3"/>
      <c r="J6" s="2"/>
      <c r="K6" s="143"/>
      <c r="L6" s="19" t="s">
        <v>6</v>
      </c>
      <c r="M6" s="13"/>
      <c r="N6" s="13"/>
      <c r="O6" s="13"/>
      <c r="P6" s="20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6"/>
    </row>
    <row r="7" spans="2:72" ht="18" customHeight="1" x14ac:dyDescent="0.25">
      <c r="B7" s="3"/>
      <c r="C7" s="2"/>
      <c r="D7" s="2"/>
      <c r="E7" s="2"/>
      <c r="F7" s="2"/>
      <c r="G7" s="2"/>
      <c r="H7" s="2"/>
      <c r="I7" s="3"/>
      <c r="J7" s="2"/>
      <c r="K7" s="144"/>
      <c r="L7" s="21" t="s">
        <v>7</v>
      </c>
      <c r="M7" s="13"/>
      <c r="N7" s="13"/>
      <c r="O7" s="13"/>
      <c r="P7" s="14"/>
      <c r="Q7" s="22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6"/>
    </row>
    <row r="8" spans="2:72" ht="18" customHeight="1" x14ac:dyDescent="0.25">
      <c r="B8" s="145" t="s">
        <v>8</v>
      </c>
      <c r="C8" s="147" t="s">
        <v>9</v>
      </c>
      <c r="D8" s="149" t="s">
        <v>10</v>
      </c>
      <c r="E8" s="151" t="s">
        <v>11</v>
      </c>
      <c r="F8" s="152"/>
      <c r="G8" s="153"/>
      <c r="H8" s="154" t="s">
        <v>12</v>
      </c>
      <c r="I8" s="156" t="s">
        <v>13</v>
      </c>
      <c r="J8" s="158" t="s">
        <v>14</v>
      </c>
      <c r="K8" s="160" t="s">
        <v>15</v>
      </c>
      <c r="L8" s="161" t="s">
        <v>16</v>
      </c>
      <c r="M8" s="163" t="s">
        <v>17</v>
      </c>
      <c r="N8" s="137"/>
      <c r="O8" s="137"/>
      <c r="P8" s="137"/>
      <c r="Q8" s="138"/>
      <c r="R8" s="164" t="s">
        <v>18</v>
      </c>
      <c r="S8" s="137"/>
      <c r="T8" s="137"/>
      <c r="U8" s="137"/>
      <c r="V8" s="138"/>
      <c r="W8" s="164" t="s">
        <v>19</v>
      </c>
      <c r="X8" s="137"/>
      <c r="Y8" s="137"/>
      <c r="Z8" s="137"/>
      <c r="AA8" s="139"/>
      <c r="AB8" s="165" t="s">
        <v>20</v>
      </c>
      <c r="AC8" s="137"/>
      <c r="AD8" s="137"/>
      <c r="AE8" s="137"/>
      <c r="AF8" s="138"/>
      <c r="AG8" s="166" t="s">
        <v>21</v>
      </c>
      <c r="AH8" s="137"/>
      <c r="AI8" s="137"/>
      <c r="AJ8" s="137"/>
      <c r="AK8" s="138"/>
      <c r="AL8" s="166" t="s">
        <v>22</v>
      </c>
      <c r="AM8" s="137"/>
      <c r="AN8" s="137"/>
      <c r="AO8" s="137"/>
      <c r="AP8" s="139"/>
      <c r="AQ8" s="167" t="s">
        <v>23</v>
      </c>
      <c r="AR8" s="137"/>
      <c r="AS8" s="137"/>
      <c r="AT8" s="137"/>
      <c r="AU8" s="138"/>
      <c r="AV8" s="168" t="s">
        <v>24</v>
      </c>
      <c r="AW8" s="137"/>
      <c r="AX8" s="137"/>
      <c r="AY8" s="137"/>
      <c r="AZ8" s="138"/>
      <c r="BA8" s="168" t="s">
        <v>25</v>
      </c>
      <c r="BB8" s="137"/>
      <c r="BC8" s="137"/>
      <c r="BD8" s="137"/>
      <c r="BE8" s="139"/>
      <c r="BF8" s="169" t="s">
        <v>26</v>
      </c>
      <c r="BG8" s="137"/>
      <c r="BH8" s="137"/>
      <c r="BI8" s="137"/>
      <c r="BJ8" s="138"/>
      <c r="BK8" s="136" t="s">
        <v>27</v>
      </c>
      <c r="BL8" s="137"/>
      <c r="BM8" s="137"/>
      <c r="BN8" s="137"/>
      <c r="BO8" s="138"/>
      <c r="BP8" s="136" t="s">
        <v>28</v>
      </c>
      <c r="BQ8" s="137"/>
      <c r="BR8" s="137"/>
      <c r="BS8" s="137"/>
      <c r="BT8" s="139"/>
    </row>
    <row r="9" spans="2:72" ht="18" customHeight="1" x14ac:dyDescent="0.25">
      <c r="B9" s="146"/>
      <c r="C9" s="148"/>
      <c r="D9" s="150"/>
      <c r="E9" s="23" t="s">
        <v>29</v>
      </c>
      <c r="F9" s="24" t="s">
        <v>30</v>
      </c>
      <c r="G9" s="25" t="s">
        <v>31</v>
      </c>
      <c r="H9" s="155"/>
      <c r="I9" s="157"/>
      <c r="J9" s="159"/>
      <c r="K9" s="159"/>
      <c r="L9" s="162"/>
      <c r="M9" s="26" t="s">
        <v>32</v>
      </c>
      <c r="N9" s="27" t="s">
        <v>33</v>
      </c>
      <c r="O9" s="27" t="s">
        <v>34</v>
      </c>
      <c r="P9" s="27" t="s">
        <v>35</v>
      </c>
      <c r="Q9" s="27" t="s">
        <v>36</v>
      </c>
      <c r="R9" s="27" t="s">
        <v>32</v>
      </c>
      <c r="S9" s="27" t="s">
        <v>33</v>
      </c>
      <c r="T9" s="27" t="s">
        <v>34</v>
      </c>
      <c r="U9" s="27" t="s">
        <v>35</v>
      </c>
      <c r="V9" s="27" t="s">
        <v>36</v>
      </c>
      <c r="W9" s="27" t="s">
        <v>32</v>
      </c>
      <c r="X9" s="27" t="s">
        <v>33</v>
      </c>
      <c r="Y9" s="27" t="s">
        <v>34</v>
      </c>
      <c r="Z9" s="27" t="s">
        <v>35</v>
      </c>
      <c r="AA9" s="28" t="s">
        <v>36</v>
      </c>
      <c r="AB9" s="29" t="s">
        <v>32</v>
      </c>
      <c r="AC9" s="30" t="s">
        <v>33</v>
      </c>
      <c r="AD9" s="30" t="s">
        <v>34</v>
      </c>
      <c r="AE9" s="30" t="s">
        <v>35</v>
      </c>
      <c r="AF9" s="30" t="s">
        <v>36</v>
      </c>
      <c r="AG9" s="30" t="s">
        <v>32</v>
      </c>
      <c r="AH9" s="30" t="s">
        <v>33</v>
      </c>
      <c r="AI9" s="30" t="s">
        <v>34</v>
      </c>
      <c r="AJ9" s="30" t="s">
        <v>35</v>
      </c>
      <c r="AK9" s="30" t="s">
        <v>36</v>
      </c>
      <c r="AL9" s="30" t="s">
        <v>32</v>
      </c>
      <c r="AM9" s="30" t="s">
        <v>33</v>
      </c>
      <c r="AN9" s="30" t="s">
        <v>34</v>
      </c>
      <c r="AO9" s="30" t="s">
        <v>35</v>
      </c>
      <c r="AP9" s="31" t="s">
        <v>36</v>
      </c>
      <c r="AQ9" s="32" t="s">
        <v>32</v>
      </c>
      <c r="AR9" s="33" t="s">
        <v>33</v>
      </c>
      <c r="AS9" s="33" t="s">
        <v>34</v>
      </c>
      <c r="AT9" s="33" t="s">
        <v>35</v>
      </c>
      <c r="AU9" s="33" t="s">
        <v>36</v>
      </c>
      <c r="AV9" s="33" t="s">
        <v>32</v>
      </c>
      <c r="AW9" s="33" t="s">
        <v>33</v>
      </c>
      <c r="AX9" s="33" t="s">
        <v>34</v>
      </c>
      <c r="AY9" s="33" t="s">
        <v>35</v>
      </c>
      <c r="AZ9" s="33" t="s">
        <v>36</v>
      </c>
      <c r="BA9" s="33" t="s">
        <v>32</v>
      </c>
      <c r="BB9" s="33" t="s">
        <v>33</v>
      </c>
      <c r="BC9" s="33" t="s">
        <v>34</v>
      </c>
      <c r="BD9" s="33" t="s">
        <v>35</v>
      </c>
      <c r="BE9" s="34" t="s">
        <v>36</v>
      </c>
      <c r="BF9" s="35" t="s">
        <v>32</v>
      </c>
      <c r="BG9" s="36" t="s">
        <v>33</v>
      </c>
      <c r="BH9" s="36" t="s">
        <v>34</v>
      </c>
      <c r="BI9" s="36" t="s">
        <v>35</v>
      </c>
      <c r="BJ9" s="36" t="s">
        <v>36</v>
      </c>
      <c r="BK9" s="36" t="s">
        <v>32</v>
      </c>
      <c r="BL9" s="36" t="s">
        <v>33</v>
      </c>
      <c r="BM9" s="36" t="s">
        <v>34</v>
      </c>
      <c r="BN9" s="36" t="s">
        <v>35</v>
      </c>
      <c r="BO9" s="36" t="s">
        <v>36</v>
      </c>
      <c r="BP9" s="36" t="s">
        <v>32</v>
      </c>
      <c r="BQ9" s="36" t="s">
        <v>33</v>
      </c>
      <c r="BR9" s="36" t="s">
        <v>34</v>
      </c>
      <c r="BS9" s="36" t="s">
        <v>35</v>
      </c>
      <c r="BT9" s="37" t="s">
        <v>36</v>
      </c>
    </row>
    <row r="10" spans="2:72" ht="18" customHeight="1" x14ac:dyDescent="0.25">
      <c r="B10" s="38">
        <v>1</v>
      </c>
      <c r="C10" s="39"/>
      <c r="D10" s="40"/>
      <c r="E10" s="41">
        <f t="shared" ref="E10:G10" si="0">SUM(E11:E17)</f>
        <v>0</v>
      </c>
      <c r="F10" s="42">
        <f t="shared" si="0"/>
        <v>0</v>
      </c>
      <c r="G10" s="43">
        <f t="shared" si="0"/>
        <v>0</v>
      </c>
      <c r="H10" s="44"/>
      <c r="I10" s="45"/>
      <c r="J10" s="46"/>
      <c r="K10" s="47"/>
      <c r="L10" s="48" t="e">
        <f t="shared" ref="L10:L34" si="1">F10/E10</f>
        <v>#DIV/0!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1"/>
      <c r="AB10" s="49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1"/>
      <c r="AQ10" s="49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1"/>
      <c r="BF10" s="49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1"/>
    </row>
    <row r="11" spans="2:72" ht="18" customHeight="1" x14ac:dyDescent="0.25">
      <c r="B11" s="52">
        <v>1.1000000000000001</v>
      </c>
      <c r="C11" s="53"/>
      <c r="D11" s="54"/>
      <c r="E11" s="55"/>
      <c r="F11" s="56"/>
      <c r="G11" s="57">
        <f t="shared" ref="G11:G17" si="2">E11-F11</f>
        <v>0</v>
      </c>
      <c r="H11" s="58"/>
      <c r="I11" s="59"/>
      <c r="J11" s="60"/>
      <c r="K11" s="61">
        <f t="shared" ref="K11:K17" si="3">J11-I11+1</f>
        <v>1</v>
      </c>
      <c r="L11" s="62" t="e">
        <f t="shared" si="1"/>
        <v>#DIV/0!</v>
      </c>
      <c r="M11" s="110"/>
      <c r="N11" s="64"/>
      <c r="O11" s="64"/>
      <c r="P11" s="64"/>
      <c r="Q11" s="64"/>
      <c r="R11" s="66"/>
      <c r="S11" s="66"/>
      <c r="T11" s="66"/>
      <c r="U11" s="66"/>
      <c r="V11" s="66"/>
      <c r="W11" s="64"/>
      <c r="X11" s="64"/>
      <c r="Y11" s="64"/>
      <c r="Z11" s="64"/>
      <c r="AA11" s="67"/>
      <c r="AB11" s="63"/>
      <c r="AC11" s="64"/>
      <c r="AD11" s="64"/>
      <c r="AE11" s="64"/>
      <c r="AF11" s="64"/>
      <c r="AG11" s="68"/>
      <c r="AH11" s="68"/>
      <c r="AI11" s="68"/>
      <c r="AJ11" s="68"/>
      <c r="AK11" s="68"/>
      <c r="AL11" s="64"/>
      <c r="AM11" s="64"/>
      <c r="AN11" s="64"/>
      <c r="AO11" s="64"/>
      <c r="AP11" s="67"/>
      <c r="AQ11" s="63"/>
      <c r="AR11" s="64"/>
      <c r="AS11" s="64"/>
      <c r="AT11" s="64"/>
      <c r="AU11" s="64"/>
      <c r="AV11" s="69"/>
      <c r="AW11" s="69"/>
      <c r="AX11" s="69"/>
      <c r="AY11" s="69"/>
      <c r="AZ11" s="69"/>
      <c r="BA11" s="64"/>
      <c r="BB11" s="64"/>
      <c r="BC11" s="64"/>
      <c r="BD11" s="64"/>
      <c r="BE11" s="67"/>
      <c r="BF11" s="63"/>
      <c r="BG11" s="64"/>
      <c r="BH11" s="64"/>
      <c r="BI11" s="64"/>
      <c r="BJ11" s="64"/>
      <c r="BK11" s="70"/>
      <c r="BL11" s="70"/>
      <c r="BM11" s="70"/>
      <c r="BN11" s="70"/>
      <c r="BO11" s="70"/>
      <c r="BP11" s="64"/>
      <c r="BQ11" s="64"/>
      <c r="BR11" s="64"/>
      <c r="BS11" s="64"/>
      <c r="BT11" s="67"/>
    </row>
    <row r="12" spans="2:72" ht="18" customHeight="1" x14ac:dyDescent="0.25">
      <c r="B12" s="52" t="s">
        <v>40</v>
      </c>
      <c r="C12" s="53"/>
      <c r="D12" s="54"/>
      <c r="E12" s="55"/>
      <c r="F12" s="56"/>
      <c r="G12" s="57">
        <f t="shared" si="2"/>
        <v>0</v>
      </c>
      <c r="H12" s="58"/>
      <c r="I12" s="59"/>
      <c r="J12" s="60"/>
      <c r="K12" s="61">
        <f t="shared" si="3"/>
        <v>1</v>
      </c>
      <c r="L12" s="62" t="e">
        <f t="shared" si="1"/>
        <v>#DIV/0!</v>
      </c>
      <c r="M12" s="63"/>
      <c r="N12" s="64"/>
      <c r="O12" s="64"/>
      <c r="P12" s="64"/>
      <c r="Q12" s="64"/>
      <c r="R12" s="66"/>
      <c r="S12" s="66"/>
      <c r="T12" s="66"/>
      <c r="U12" s="66"/>
      <c r="V12" s="66"/>
      <c r="W12" s="64"/>
      <c r="X12" s="64"/>
      <c r="Y12" s="64"/>
      <c r="Z12" s="64"/>
      <c r="AA12" s="67"/>
      <c r="AB12" s="63"/>
      <c r="AC12" s="64"/>
      <c r="AD12" s="64"/>
      <c r="AE12" s="64"/>
      <c r="AF12" s="64"/>
      <c r="AG12" s="68"/>
      <c r="AH12" s="68"/>
      <c r="AI12" s="68"/>
      <c r="AJ12" s="68"/>
      <c r="AK12" s="68"/>
      <c r="AL12" s="64"/>
      <c r="AM12" s="64"/>
      <c r="AN12" s="64"/>
      <c r="AO12" s="64"/>
      <c r="AP12" s="67"/>
      <c r="AQ12" s="63"/>
      <c r="AR12" s="64"/>
      <c r="AS12" s="64"/>
      <c r="AT12" s="64"/>
      <c r="AU12" s="64"/>
      <c r="AV12" s="69"/>
      <c r="AW12" s="69"/>
      <c r="AX12" s="69"/>
      <c r="AY12" s="69"/>
      <c r="AZ12" s="69"/>
      <c r="BA12" s="64"/>
      <c r="BB12" s="64"/>
      <c r="BC12" s="64"/>
      <c r="BD12" s="64"/>
      <c r="BE12" s="67"/>
      <c r="BF12" s="63"/>
      <c r="BG12" s="64"/>
      <c r="BH12" s="64"/>
      <c r="BI12" s="64"/>
      <c r="BJ12" s="64"/>
      <c r="BK12" s="70"/>
      <c r="BL12" s="70"/>
      <c r="BM12" s="70"/>
      <c r="BN12" s="70"/>
      <c r="BO12" s="70"/>
      <c r="BP12" s="64"/>
      <c r="BQ12" s="64"/>
      <c r="BR12" s="64"/>
      <c r="BS12" s="64"/>
      <c r="BT12" s="67"/>
    </row>
    <row r="13" spans="2:72" ht="18" customHeight="1" x14ac:dyDescent="0.25">
      <c r="B13" s="52">
        <v>1.2</v>
      </c>
      <c r="C13" s="53"/>
      <c r="D13" s="54"/>
      <c r="E13" s="55"/>
      <c r="F13" s="56"/>
      <c r="G13" s="57">
        <f t="shared" si="2"/>
        <v>0</v>
      </c>
      <c r="H13" s="58"/>
      <c r="I13" s="59"/>
      <c r="J13" s="60"/>
      <c r="K13" s="61">
        <f t="shared" si="3"/>
        <v>1</v>
      </c>
      <c r="L13" s="62" t="e">
        <f t="shared" si="1"/>
        <v>#DIV/0!</v>
      </c>
      <c r="M13" s="63"/>
      <c r="N13" s="64"/>
      <c r="O13" s="64"/>
      <c r="P13" s="64"/>
      <c r="Q13" s="64"/>
      <c r="R13" s="66"/>
      <c r="S13" s="66"/>
      <c r="T13" s="66"/>
      <c r="U13" s="66"/>
      <c r="V13" s="66"/>
      <c r="W13" s="64"/>
      <c r="X13" s="64"/>
      <c r="Y13" s="64"/>
      <c r="Z13" s="64"/>
      <c r="AA13" s="67"/>
      <c r="AB13" s="63"/>
      <c r="AC13" s="64"/>
      <c r="AD13" s="64"/>
      <c r="AE13" s="64"/>
      <c r="AF13" s="64"/>
      <c r="AG13" s="68"/>
      <c r="AH13" s="68"/>
      <c r="AI13" s="68"/>
      <c r="AJ13" s="68"/>
      <c r="AK13" s="68"/>
      <c r="AL13" s="64"/>
      <c r="AM13" s="64"/>
      <c r="AN13" s="64"/>
      <c r="AO13" s="64"/>
      <c r="AP13" s="67"/>
      <c r="AQ13" s="63"/>
      <c r="AR13" s="64"/>
      <c r="AS13" s="64"/>
      <c r="AT13" s="64"/>
      <c r="AU13" s="64"/>
      <c r="AV13" s="69"/>
      <c r="AW13" s="69"/>
      <c r="AX13" s="69"/>
      <c r="AY13" s="69"/>
      <c r="AZ13" s="69"/>
      <c r="BA13" s="64"/>
      <c r="BB13" s="64"/>
      <c r="BC13" s="64"/>
      <c r="BD13" s="64"/>
      <c r="BE13" s="67"/>
      <c r="BF13" s="63"/>
      <c r="BG13" s="64"/>
      <c r="BH13" s="64"/>
      <c r="BI13" s="64"/>
      <c r="BJ13" s="64"/>
      <c r="BK13" s="70"/>
      <c r="BL13" s="70"/>
      <c r="BM13" s="70"/>
      <c r="BN13" s="70"/>
      <c r="BO13" s="70"/>
      <c r="BP13" s="64"/>
      <c r="BQ13" s="64"/>
      <c r="BR13" s="64"/>
      <c r="BS13" s="64"/>
      <c r="BT13" s="67"/>
    </row>
    <row r="14" spans="2:72" ht="18" customHeight="1" x14ac:dyDescent="0.25">
      <c r="B14" s="52">
        <v>1.3</v>
      </c>
      <c r="C14" s="53"/>
      <c r="D14" s="54"/>
      <c r="E14" s="55"/>
      <c r="F14" s="56"/>
      <c r="G14" s="57">
        <f t="shared" si="2"/>
        <v>0</v>
      </c>
      <c r="H14" s="58"/>
      <c r="I14" s="59"/>
      <c r="J14" s="60"/>
      <c r="K14" s="61">
        <f t="shared" si="3"/>
        <v>1</v>
      </c>
      <c r="L14" s="62" t="e">
        <f t="shared" si="1"/>
        <v>#DIV/0!</v>
      </c>
      <c r="M14" s="63"/>
      <c r="N14" s="64"/>
      <c r="O14" s="64"/>
      <c r="P14" s="64"/>
      <c r="Q14" s="64"/>
      <c r="R14" s="66"/>
      <c r="S14" s="66"/>
      <c r="T14" s="66"/>
      <c r="U14" s="66"/>
      <c r="V14" s="66"/>
      <c r="W14" s="64"/>
      <c r="X14" s="64"/>
      <c r="Y14" s="64"/>
      <c r="Z14" s="64"/>
      <c r="AA14" s="67"/>
      <c r="AB14" s="63"/>
      <c r="AC14" s="64"/>
      <c r="AD14" s="64"/>
      <c r="AE14" s="64"/>
      <c r="AF14" s="64"/>
      <c r="AG14" s="68"/>
      <c r="AH14" s="68"/>
      <c r="AI14" s="68"/>
      <c r="AJ14" s="68"/>
      <c r="AK14" s="68"/>
      <c r="AL14" s="64"/>
      <c r="AM14" s="64"/>
      <c r="AN14" s="64"/>
      <c r="AO14" s="64"/>
      <c r="AP14" s="67"/>
      <c r="AQ14" s="63"/>
      <c r="AR14" s="64"/>
      <c r="AS14" s="64"/>
      <c r="AT14" s="64"/>
      <c r="AU14" s="64"/>
      <c r="AV14" s="69"/>
      <c r="AW14" s="69"/>
      <c r="AX14" s="69"/>
      <c r="AY14" s="69"/>
      <c r="AZ14" s="69"/>
      <c r="BA14" s="64"/>
      <c r="BB14" s="64"/>
      <c r="BC14" s="64"/>
      <c r="BD14" s="64"/>
      <c r="BE14" s="67"/>
      <c r="BF14" s="63"/>
      <c r="BG14" s="64"/>
      <c r="BH14" s="64"/>
      <c r="BI14" s="64"/>
      <c r="BJ14" s="64"/>
      <c r="BK14" s="70"/>
      <c r="BL14" s="70"/>
      <c r="BM14" s="70"/>
      <c r="BN14" s="70"/>
      <c r="BO14" s="70"/>
      <c r="BP14" s="64"/>
      <c r="BQ14" s="64"/>
      <c r="BR14" s="64"/>
      <c r="BS14" s="64"/>
      <c r="BT14" s="67"/>
    </row>
    <row r="15" spans="2:72" ht="18" customHeight="1" x14ac:dyDescent="0.25">
      <c r="B15" s="52">
        <v>1.4</v>
      </c>
      <c r="C15" s="53"/>
      <c r="D15" s="54"/>
      <c r="E15" s="55"/>
      <c r="F15" s="56"/>
      <c r="G15" s="57">
        <f t="shared" si="2"/>
        <v>0</v>
      </c>
      <c r="H15" s="58"/>
      <c r="I15" s="59"/>
      <c r="J15" s="60"/>
      <c r="K15" s="61">
        <f t="shared" si="3"/>
        <v>1</v>
      </c>
      <c r="L15" s="62" t="e">
        <f t="shared" si="1"/>
        <v>#DIV/0!</v>
      </c>
      <c r="M15" s="63"/>
      <c r="N15" s="64"/>
      <c r="O15" s="64"/>
      <c r="P15" s="64"/>
      <c r="Q15" s="64"/>
      <c r="R15" s="66"/>
      <c r="S15" s="66"/>
      <c r="T15" s="66"/>
      <c r="U15" s="66"/>
      <c r="V15" s="66"/>
      <c r="W15" s="64"/>
      <c r="X15" s="64"/>
      <c r="Y15" s="64"/>
      <c r="Z15" s="64"/>
      <c r="AA15" s="67"/>
      <c r="AB15" s="63"/>
      <c r="AC15" s="64"/>
      <c r="AD15" s="64"/>
      <c r="AE15" s="64"/>
      <c r="AF15" s="64"/>
      <c r="AG15" s="68"/>
      <c r="AH15" s="68"/>
      <c r="AI15" s="68"/>
      <c r="AJ15" s="68"/>
      <c r="AK15" s="68"/>
      <c r="AL15" s="64"/>
      <c r="AM15" s="64"/>
      <c r="AN15" s="64"/>
      <c r="AO15" s="64"/>
      <c r="AP15" s="67"/>
      <c r="AQ15" s="63"/>
      <c r="AR15" s="64"/>
      <c r="AS15" s="64"/>
      <c r="AT15" s="64"/>
      <c r="AU15" s="64"/>
      <c r="AV15" s="69"/>
      <c r="AW15" s="69"/>
      <c r="AX15" s="69"/>
      <c r="AY15" s="69"/>
      <c r="AZ15" s="69"/>
      <c r="BA15" s="64"/>
      <c r="BB15" s="64"/>
      <c r="BC15" s="64"/>
      <c r="BD15" s="64"/>
      <c r="BE15" s="67"/>
      <c r="BF15" s="63"/>
      <c r="BG15" s="64"/>
      <c r="BH15" s="64"/>
      <c r="BI15" s="64"/>
      <c r="BJ15" s="64"/>
      <c r="BK15" s="70"/>
      <c r="BL15" s="70"/>
      <c r="BM15" s="70"/>
      <c r="BN15" s="70"/>
      <c r="BO15" s="70"/>
      <c r="BP15" s="64"/>
      <c r="BQ15" s="64"/>
      <c r="BR15" s="64"/>
      <c r="BS15" s="64"/>
      <c r="BT15" s="67"/>
    </row>
    <row r="16" spans="2:72" ht="18" customHeight="1" x14ac:dyDescent="0.25">
      <c r="B16" s="52">
        <v>1.5</v>
      </c>
      <c r="C16" s="53"/>
      <c r="D16" s="54"/>
      <c r="E16" s="55"/>
      <c r="F16" s="56"/>
      <c r="G16" s="57">
        <f t="shared" si="2"/>
        <v>0</v>
      </c>
      <c r="H16" s="58"/>
      <c r="I16" s="59"/>
      <c r="J16" s="60"/>
      <c r="K16" s="61">
        <f t="shared" si="3"/>
        <v>1</v>
      </c>
      <c r="L16" s="62" t="e">
        <f t="shared" si="1"/>
        <v>#DIV/0!</v>
      </c>
      <c r="M16" s="63"/>
      <c r="N16" s="64"/>
      <c r="O16" s="64"/>
      <c r="P16" s="64"/>
      <c r="Q16" s="64"/>
      <c r="R16" s="66"/>
      <c r="S16" s="66"/>
      <c r="T16" s="66"/>
      <c r="U16" s="66"/>
      <c r="V16" s="66"/>
      <c r="W16" s="64"/>
      <c r="X16" s="64"/>
      <c r="Y16" s="64"/>
      <c r="Z16" s="64"/>
      <c r="AA16" s="67"/>
      <c r="AB16" s="63"/>
      <c r="AC16" s="64"/>
      <c r="AD16" s="64"/>
      <c r="AE16" s="64"/>
      <c r="AF16" s="64"/>
      <c r="AG16" s="68"/>
      <c r="AH16" s="68"/>
      <c r="AI16" s="68"/>
      <c r="AJ16" s="68"/>
      <c r="AK16" s="68"/>
      <c r="AL16" s="64"/>
      <c r="AM16" s="64"/>
      <c r="AN16" s="64"/>
      <c r="AO16" s="64"/>
      <c r="AP16" s="67"/>
      <c r="AQ16" s="63"/>
      <c r="AR16" s="64"/>
      <c r="AS16" s="64"/>
      <c r="AT16" s="64"/>
      <c r="AU16" s="64"/>
      <c r="AV16" s="69"/>
      <c r="AW16" s="69"/>
      <c r="AX16" s="69"/>
      <c r="AY16" s="69"/>
      <c r="AZ16" s="69"/>
      <c r="BA16" s="64"/>
      <c r="BB16" s="64"/>
      <c r="BC16" s="64"/>
      <c r="BD16" s="64"/>
      <c r="BE16" s="67"/>
      <c r="BF16" s="63"/>
      <c r="BG16" s="64"/>
      <c r="BH16" s="64"/>
      <c r="BI16" s="64"/>
      <c r="BJ16" s="64"/>
      <c r="BK16" s="70"/>
      <c r="BL16" s="70"/>
      <c r="BM16" s="70"/>
      <c r="BN16" s="70"/>
      <c r="BO16" s="70"/>
      <c r="BP16" s="64"/>
      <c r="BQ16" s="64"/>
      <c r="BR16" s="64"/>
      <c r="BS16" s="64"/>
      <c r="BT16" s="67"/>
    </row>
    <row r="17" spans="2:72" ht="18" customHeight="1" x14ac:dyDescent="0.25">
      <c r="B17" s="52">
        <v>1.6</v>
      </c>
      <c r="C17" s="53"/>
      <c r="D17" s="54"/>
      <c r="E17" s="55"/>
      <c r="F17" s="56"/>
      <c r="G17" s="57">
        <f t="shared" si="2"/>
        <v>0</v>
      </c>
      <c r="H17" s="58"/>
      <c r="I17" s="59"/>
      <c r="J17" s="60"/>
      <c r="K17" s="61">
        <f t="shared" si="3"/>
        <v>1</v>
      </c>
      <c r="L17" s="62" t="e">
        <f t="shared" si="1"/>
        <v>#DIV/0!</v>
      </c>
      <c r="M17" s="63"/>
      <c r="N17" s="64"/>
      <c r="O17" s="64"/>
      <c r="P17" s="64"/>
      <c r="Q17" s="64"/>
      <c r="R17" s="66"/>
      <c r="S17" s="66"/>
      <c r="T17" s="66"/>
      <c r="U17" s="66"/>
      <c r="V17" s="66"/>
      <c r="W17" s="64"/>
      <c r="X17" s="64"/>
      <c r="Y17" s="64"/>
      <c r="Z17" s="64"/>
      <c r="AA17" s="67"/>
      <c r="AB17" s="63"/>
      <c r="AC17" s="64"/>
      <c r="AD17" s="64"/>
      <c r="AE17" s="64"/>
      <c r="AF17" s="64"/>
      <c r="AG17" s="68"/>
      <c r="AH17" s="68"/>
      <c r="AI17" s="68"/>
      <c r="AJ17" s="68"/>
      <c r="AK17" s="68"/>
      <c r="AL17" s="64"/>
      <c r="AM17" s="64"/>
      <c r="AN17" s="64"/>
      <c r="AO17" s="64"/>
      <c r="AP17" s="67"/>
      <c r="AQ17" s="63"/>
      <c r="AR17" s="64"/>
      <c r="AS17" s="64"/>
      <c r="AT17" s="64"/>
      <c r="AU17" s="64"/>
      <c r="AV17" s="69"/>
      <c r="AW17" s="69"/>
      <c r="AX17" s="69"/>
      <c r="AY17" s="69"/>
      <c r="AZ17" s="69"/>
      <c r="BA17" s="64"/>
      <c r="BB17" s="64"/>
      <c r="BC17" s="64"/>
      <c r="BD17" s="64"/>
      <c r="BE17" s="67"/>
      <c r="BF17" s="63"/>
      <c r="BG17" s="64"/>
      <c r="BH17" s="64"/>
      <c r="BI17" s="64"/>
      <c r="BJ17" s="64"/>
      <c r="BK17" s="70"/>
      <c r="BL17" s="70"/>
      <c r="BM17" s="70"/>
      <c r="BN17" s="70"/>
      <c r="BO17" s="70"/>
      <c r="BP17" s="64"/>
      <c r="BQ17" s="64"/>
      <c r="BR17" s="64"/>
      <c r="BS17" s="64"/>
      <c r="BT17" s="67"/>
    </row>
    <row r="18" spans="2:72" ht="18" customHeight="1" x14ac:dyDescent="0.25">
      <c r="B18" s="52">
        <v>2</v>
      </c>
      <c r="C18" s="72"/>
      <c r="D18" s="73"/>
      <c r="E18" s="41">
        <f t="shared" ref="E18:G18" si="4">SUM(E19:E22)</f>
        <v>0</v>
      </c>
      <c r="F18" s="42">
        <f t="shared" si="4"/>
        <v>0</v>
      </c>
      <c r="G18" s="43">
        <f t="shared" si="4"/>
        <v>0</v>
      </c>
      <c r="H18" s="74"/>
      <c r="I18" s="75"/>
      <c r="J18" s="76"/>
      <c r="K18" s="76"/>
      <c r="L18" s="48" t="e">
        <f t="shared" si="1"/>
        <v>#DIV/0!</v>
      </c>
      <c r="M18" s="49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9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1"/>
      <c r="AQ18" s="49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1"/>
      <c r="BF18" s="49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1"/>
    </row>
    <row r="19" spans="2:72" ht="18" customHeight="1" x14ac:dyDescent="0.25">
      <c r="B19" s="52">
        <v>2.1</v>
      </c>
      <c r="C19" s="53"/>
      <c r="D19" s="54"/>
      <c r="E19" s="55"/>
      <c r="F19" s="56"/>
      <c r="G19" s="57">
        <f t="shared" ref="G19:G22" si="5">E19-F19</f>
        <v>0</v>
      </c>
      <c r="H19" s="58"/>
      <c r="I19" s="59"/>
      <c r="J19" s="60"/>
      <c r="K19" s="61">
        <f t="shared" ref="K19:K22" si="6">J19-I19+1</f>
        <v>1</v>
      </c>
      <c r="L19" s="62" t="e">
        <f t="shared" si="1"/>
        <v>#DIV/0!</v>
      </c>
      <c r="M19" s="63"/>
      <c r="N19" s="64"/>
      <c r="O19" s="64"/>
      <c r="P19" s="64"/>
      <c r="Q19" s="64"/>
      <c r="R19" s="66"/>
      <c r="S19" s="66"/>
      <c r="T19" s="66"/>
      <c r="U19" s="66"/>
      <c r="V19" s="66"/>
      <c r="W19" s="64"/>
      <c r="X19" s="64"/>
      <c r="Y19" s="64"/>
      <c r="Z19" s="64"/>
      <c r="AA19" s="67"/>
      <c r="AB19" s="111"/>
      <c r="AC19" s="64"/>
      <c r="AD19" s="64"/>
      <c r="AE19" s="64"/>
      <c r="AF19" s="64"/>
      <c r="AG19" s="68"/>
      <c r="AH19" s="68"/>
      <c r="AI19" s="68"/>
      <c r="AJ19" s="68"/>
      <c r="AK19" s="68"/>
      <c r="AL19" s="64"/>
      <c r="AM19" s="64"/>
      <c r="AN19" s="64"/>
      <c r="AO19" s="64"/>
      <c r="AP19" s="67"/>
      <c r="AQ19" s="63"/>
      <c r="AR19" s="64"/>
      <c r="AS19" s="64"/>
      <c r="AT19" s="64"/>
      <c r="AU19" s="64"/>
      <c r="AV19" s="69"/>
      <c r="AW19" s="69"/>
      <c r="AX19" s="69"/>
      <c r="AY19" s="69"/>
      <c r="AZ19" s="69"/>
      <c r="BA19" s="64"/>
      <c r="BB19" s="64"/>
      <c r="BC19" s="64"/>
      <c r="BD19" s="64"/>
      <c r="BE19" s="67"/>
      <c r="BF19" s="63"/>
      <c r="BG19" s="64"/>
      <c r="BH19" s="64"/>
      <c r="BI19" s="64"/>
      <c r="BJ19" s="64"/>
      <c r="BK19" s="70"/>
      <c r="BL19" s="70"/>
      <c r="BM19" s="70"/>
      <c r="BN19" s="70"/>
      <c r="BO19" s="70"/>
      <c r="BP19" s="64"/>
      <c r="BQ19" s="64"/>
      <c r="BR19" s="64"/>
      <c r="BS19" s="64"/>
      <c r="BT19" s="67"/>
    </row>
    <row r="20" spans="2:72" ht="18" customHeight="1" x14ac:dyDescent="0.25">
      <c r="B20" s="52">
        <v>2.2000000000000002</v>
      </c>
      <c r="C20" s="53"/>
      <c r="D20" s="54"/>
      <c r="E20" s="55"/>
      <c r="F20" s="56"/>
      <c r="G20" s="57">
        <f t="shared" si="5"/>
        <v>0</v>
      </c>
      <c r="H20" s="58"/>
      <c r="I20" s="59"/>
      <c r="J20" s="60"/>
      <c r="K20" s="61">
        <f t="shared" si="6"/>
        <v>1</v>
      </c>
      <c r="L20" s="62" t="e">
        <f t="shared" si="1"/>
        <v>#DIV/0!</v>
      </c>
      <c r="M20" s="63"/>
      <c r="N20" s="64"/>
      <c r="O20" s="64"/>
      <c r="P20" s="64"/>
      <c r="Q20" s="64"/>
      <c r="R20" s="66"/>
      <c r="S20" s="66"/>
      <c r="T20" s="66"/>
      <c r="U20" s="66"/>
      <c r="V20" s="66"/>
      <c r="W20" s="64"/>
      <c r="X20" s="64"/>
      <c r="Y20" s="64"/>
      <c r="Z20" s="64"/>
      <c r="AA20" s="67"/>
      <c r="AB20" s="63"/>
      <c r="AC20" s="64"/>
      <c r="AD20" s="64"/>
      <c r="AE20" s="64"/>
      <c r="AF20" s="64"/>
      <c r="AG20" s="68"/>
      <c r="AH20" s="68"/>
      <c r="AI20" s="68"/>
      <c r="AJ20" s="68"/>
      <c r="AK20" s="68"/>
      <c r="AL20" s="64"/>
      <c r="AM20" s="64"/>
      <c r="AN20" s="64"/>
      <c r="AO20" s="64"/>
      <c r="AP20" s="67"/>
      <c r="AQ20" s="63"/>
      <c r="AR20" s="64"/>
      <c r="AS20" s="64"/>
      <c r="AT20" s="64"/>
      <c r="AU20" s="64"/>
      <c r="AV20" s="69"/>
      <c r="AW20" s="69"/>
      <c r="AX20" s="69"/>
      <c r="AY20" s="69"/>
      <c r="AZ20" s="69"/>
      <c r="BA20" s="64"/>
      <c r="BB20" s="64"/>
      <c r="BC20" s="64"/>
      <c r="BD20" s="64"/>
      <c r="BE20" s="67"/>
      <c r="BF20" s="63"/>
      <c r="BG20" s="64"/>
      <c r="BH20" s="64"/>
      <c r="BI20" s="64"/>
      <c r="BJ20" s="64"/>
      <c r="BK20" s="70"/>
      <c r="BL20" s="70"/>
      <c r="BM20" s="70"/>
      <c r="BN20" s="70"/>
      <c r="BO20" s="70"/>
      <c r="BP20" s="64"/>
      <c r="BQ20" s="64"/>
      <c r="BR20" s="64"/>
      <c r="BS20" s="64"/>
      <c r="BT20" s="67"/>
    </row>
    <row r="21" spans="2:72" ht="18" customHeight="1" x14ac:dyDescent="0.25">
      <c r="B21" s="52">
        <v>2.2999999999999998</v>
      </c>
      <c r="C21" s="53"/>
      <c r="D21" s="54"/>
      <c r="E21" s="55"/>
      <c r="F21" s="56"/>
      <c r="G21" s="57">
        <f t="shared" si="5"/>
        <v>0</v>
      </c>
      <c r="H21" s="58"/>
      <c r="I21" s="59"/>
      <c r="J21" s="60"/>
      <c r="K21" s="61">
        <f t="shared" si="6"/>
        <v>1</v>
      </c>
      <c r="L21" s="62" t="e">
        <f t="shared" si="1"/>
        <v>#DIV/0!</v>
      </c>
      <c r="M21" s="63"/>
      <c r="N21" s="64"/>
      <c r="O21" s="64"/>
      <c r="P21" s="64"/>
      <c r="Q21" s="64"/>
      <c r="R21" s="66"/>
      <c r="S21" s="66"/>
      <c r="T21" s="66"/>
      <c r="U21" s="66"/>
      <c r="V21" s="66"/>
      <c r="W21" s="64"/>
      <c r="X21" s="64"/>
      <c r="Y21" s="64"/>
      <c r="Z21" s="64"/>
      <c r="AA21" s="67"/>
      <c r="AB21" s="63"/>
      <c r="AC21" s="64"/>
      <c r="AD21" s="64"/>
      <c r="AE21" s="64"/>
      <c r="AF21" s="64"/>
      <c r="AG21" s="68"/>
      <c r="AH21" s="68"/>
      <c r="AI21" s="68"/>
      <c r="AJ21" s="68"/>
      <c r="AK21" s="68"/>
      <c r="AL21" s="64"/>
      <c r="AM21" s="64"/>
      <c r="AN21" s="64"/>
      <c r="AO21" s="64"/>
      <c r="AP21" s="67"/>
      <c r="AQ21" s="63"/>
      <c r="AR21" s="64"/>
      <c r="AS21" s="64"/>
      <c r="AT21" s="64"/>
      <c r="AU21" s="64"/>
      <c r="AV21" s="69"/>
      <c r="AW21" s="69"/>
      <c r="AX21" s="69"/>
      <c r="AY21" s="69"/>
      <c r="AZ21" s="69"/>
      <c r="BA21" s="64"/>
      <c r="BB21" s="64"/>
      <c r="BC21" s="64"/>
      <c r="BD21" s="64"/>
      <c r="BE21" s="67"/>
      <c r="BF21" s="63"/>
      <c r="BG21" s="64"/>
      <c r="BH21" s="64"/>
      <c r="BI21" s="64"/>
      <c r="BJ21" s="64"/>
      <c r="BK21" s="70"/>
      <c r="BL21" s="70"/>
      <c r="BM21" s="70"/>
      <c r="BN21" s="70"/>
      <c r="BO21" s="70"/>
      <c r="BP21" s="64"/>
      <c r="BQ21" s="64"/>
      <c r="BR21" s="64"/>
      <c r="BS21" s="64"/>
      <c r="BT21" s="67"/>
    </row>
    <row r="22" spans="2:72" ht="18" customHeight="1" x14ac:dyDescent="0.25">
      <c r="B22" s="52">
        <v>2.4</v>
      </c>
      <c r="C22" s="53"/>
      <c r="D22" s="54"/>
      <c r="E22" s="55"/>
      <c r="F22" s="56"/>
      <c r="G22" s="57">
        <f t="shared" si="5"/>
        <v>0</v>
      </c>
      <c r="H22" s="58"/>
      <c r="I22" s="59"/>
      <c r="J22" s="60"/>
      <c r="K22" s="61">
        <f t="shared" si="6"/>
        <v>1</v>
      </c>
      <c r="L22" s="62" t="e">
        <f t="shared" si="1"/>
        <v>#DIV/0!</v>
      </c>
      <c r="M22" s="63"/>
      <c r="N22" s="64"/>
      <c r="O22" s="64"/>
      <c r="P22" s="64"/>
      <c r="Q22" s="64"/>
      <c r="R22" s="66"/>
      <c r="S22" s="66"/>
      <c r="T22" s="66"/>
      <c r="U22" s="66"/>
      <c r="V22" s="66"/>
      <c r="W22" s="64"/>
      <c r="X22" s="64"/>
      <c r="Y22" s="64"/>
      <c r="Z22" s="64"/>
      <c r="AA22" s="67"/>
      <c r="AB22" s="63"/>
      <c r="AC22" s="64"/>
      <c r="AD22" s="64"/>
      <c r="AE22" s="64"/>
      <c r="AF22" s="64"/>
      <c r="AG22" s="68"/>
      <c r="AH22" s="68"/>
      <c r="AI22" s="68"/>
      <c r="AJ22" s="68"/>
      <c r="AK22" s="68"/>
      <c r="AL22" s="64"/>
      <c r="AM22" s="64"/>
      <c r="AN22" s="64"/>
      <c r="AO22" s="64"/>
      <c r="AP22" s="67"/>
      <c r="AQ22" s="63"/>
      <c r="AR22" s="64"/>
      <c r="AS22" s="64"/>
      <c r="AT22" s="64"/>
      <c r="AU22" s="64"/>
      <c r="AV22" s="69"/>
      <c r="AW22" s="69"/>
      <c r="AX22" s="69"/>
      <c r="AY22" s="69"/>
      <c r="AZ22" s="69"/>
      <c r="BA22" s="64"/>
      <c r="BB22" s="64"/>
      <c r="BC22" s="64"/>
      <c r="BD22" s="64"/>
      <c r="BE22" s="67"/>
      <c r="BF22" s="63"/>
      <c r="BG22" s="64"/>
      <c r="BH22" s="64"/>
      <c r="BI22" s="64"/>
      <c r="BJ22" s="64"/>
      <c r="BK22" s="70"/>
      <c r="BL22" s="70"/>
      <c r="BM22" s="70"/>
      <c r="BN22" s="70"/>
      <c r="BO22" s="70"/>
      <c r="BP22" s="64"/>
      <c r="BQ22" s="64"/>
      <c r="BR22" s="64"/>
      <c r="BS22" s="64"/>
      <c r="BT22" s="67"/>
    </row>
    <row r="23" spans="2:72" ht="15.75" customHeight="1" x14ac:dyDescent="0.25">
      <c r="B23" s="52">
        <v>3</v>
      </c>
      <c r="C23" s="72"/>
      <c r="D23" s="73"/>
      <c r="E23" s="41">
        <f t="shared" ref="E23:G23" si="7">SUM(E24:E29)</f>
        <v>0</v>
      </c>
      <c r="F23" s="42">
        <f t="shared" si="7"/>
        <v>0</v>
      </c>
      <c r="G23" s="43">
        <f t="shared" si="7"/>
        <v>0</v>
      </c>
      <c r="H23" s="74"/>
      <c r="I23" s="75"/>
      <c r="J23" s="76"/>
      <c r="K23" s="76"/>
      <c r="L23" s="48" t="e">
        <f t="shared" si="1"/>
        <v>#DIV/0!</v>
      </c>
      <c r="M23" s="49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B23" s="49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1"/>
      <c r="AQ23" s="49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1"/>
      <c r="BF23" s="49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1"/>
    </row>
    <row r="24" spans="2:72" ht="15.75" customHeight="1" x14ac:dyDescent="0.25">
      <c r="B24" s="52">
        <v>3.1</v>
      </c>
      <c r="C24" s="53"/>
      <c r="D24" s="54"/>
      <c r="E24" s="55"/>
      <c r="F24" s="56"/>
      <c r="G24" s="57">
        <f t="shared" ref="G24:G29" si="8">E24-F24</f>
        <v>0</v>
      </c>
      <c r="H24" s="58"/>
      <c r="I24" s="59"/>
      <c r="J24" s="60"/>
      <c r="K24" s="61">
        <f t="shared" ref="K24:K29" si="9">J24-I24+1</f>
        <v>1</v>
      </c>
      <c r="L24" s="62" t="e">
        <f t="shared" si="1"/>
        <v>#DIV/0!</v>
      </c>
      <c r="M24" s="63"/>
      <c r="N24" s="64"/>
      <c r="O24" s="64"/>
      <c r="P24" s="64"/>
      <c r="Q24" s="64"/>
      <c r="R24" s="66"/>
      <c r="S24" s="66"/>
      <c r="T24" s="66"/>
      <c r="U24" s="66"/>
      <c r="V24" s="66"/>
      <c r="W24" s="64"/>
      <c r="X24" s="64"/>
      <c r="Y24" s="64"/>
      <c r="Z24" s="64"/>
      <c r="AA24" s="67"/>
      <c r="AB24" s="63"/>
      <c r="AC24" s="64"/>
      <c r="AD24" s="64"/>
      <c r="AE24" s="64"/>
      <c r="AF24" s="64"/>
      <c r="AG24" s="68"/>
      <c r="AH24" s="68"/>
      <c r="AI24" s="68"/>
      <c r="AJ24" s="68"/>
      <c r="AK24" s="68"/>
      <c r="AL24" s="64"/>
      <c r="AM24" s="64"/>
      <c r="AN24" s="64"/>
      <c r="AO24" s="64"/>
      <c r="AP24" s="67"/>
      <c r="AQ24" s="112"/>
      <c r="AR24" s="64"/>
      <c r="AS24" s="64"/>
      <c r="AT24" s="64"/>
      <c r="AU24" s="64"/>
      <c r="AV24" s="69"/>
      <c r="AW24" s="69"/>
      <c r="AX24" s="69"/>
      <c r="AY24" s="69"/>
      <c r="AZ24" s="69"/>
      <c r="BA24" s="64"/>
      <c r="BB24" s="64"/>
      <c r="BC24" s="64"/>
      <c r="BD24" s="64"/>
      <c r="BE24" s="67"/>
      <c r="BF24" s="63"/>
      <c r="BG24" s="64"/>
      <c r="BH24" s="64"/>
      <c r="BI24" s="64"/>
      <c r="BJ24" s="64"/>
      <c r="BK24" s="70"/>
      <c r="BL24" s="70"/>
      <c r="BM24" s="70"/>
      <c r="BN24" s="70"/>
      <c r="BO24" s="70"/>
      <c r="BP24" s="64"/>
      <c r="BQ24" s="64"/>
      <c r="BR24" s="64"/>
      <c r="BS24" s="64"/>
      <c r="BT24" s="67"/>
    </row>
    <row r="25" spans="2:72" ht="15.75" customHeight="1" x14ac:dyDescent="0.25">
      <c r="B25" s="52">
        <v>3.2</v>
      </c>
      <c r="C25" s="53"/>
      <c r="D25" s="54"/>
      <c r="E25" s="55"/>
      <c r="F25" s="56"/>
      <c r="G25" s="57">
        <f t="shared" si="8"/>
        <v>0</v>
      </c>
      <c r="H25" s="58"/>
      <c r="I25" s="59"/>
      <c r="J25" s="60"/>
      <c r="K25" s="61">
        <f t="shared" si="9"/>
        <v>1</v>
      </c>
      <c r="L25" s="62" t="e">
        <f t="shared" si="1"/>
        <v>#DIV/0!</v>
      </c>
      <c r="M25" s="63"/>
      <c r="N25" s="64"/>
      <c r="O25" s="64"/>
      <c r="P25" s="64"/>
      <c r="Q25" s="64"/>
      <c r="R25" s="66"/>
      <c r="S25" s="66"/>
      <c r="T25" s="66"/>
      <c r="U25" s="66"/>
      <c r="V25" s="66"/>
      <c r="W25" s="64"/>
      <c r="X25" s="64"/>
      <c r="Y25" s="64"/>
      <c r="Z25" s="64"/>
      <c r="AA25" s="67"/>
      <c r="AB25" s="63"/>
      <c r="AC25" s="64"/>
      <c r="AD25" s="64"/>
      <c r="AE25" s="64"/>
      <c r="AF25" s="64"/>
      <c r="AG25" s="68"/>
      <c r="AH25" s="68"/>
      <c r="AI25" s="68"/>
      <c r="AJ25" s="68"/>
      <c r="AK25" s="68"/>
      <c r="AL25" s="64"/>
      <c r="AM25" s="64"/>
      <c r="AN25" s="64"/>
      <c r="AO25" s="64"/>
      <c r="AP25" s="67"/>
      <c r="AQ25" s="63"/>
      <c r="AR25" s="64"/>
      <c r="AS25" s="64"/>
      <c r="AT25" s="64"/>
      <c r="AU25" s="64"/>
      <c r="AV25" s="69"/>
      <c r="AW25" s="69"/>
      <c r="AX25" s="69"/>
      <c r="AY25" s="69"/>
      <c r="AZ25" s="69"/>
      <c r="BA25" s="64"/>
      <c r="BB25" s="64"/>
      <c r="BC25" s="64"/>
      <c r="BD25" s="64"/>
      <c r="BE25" s="67"/>
      <c r="BF25" s="63"/>
      <c r="BG25" s="64"/>
      <c r="BH25" s="64"/>
      <c r="BI25" s="64"/>
      <c r="BJ25" s="64"/>
      <c r="BK25" s="70"/>
      <c r="BL25" s="70"/>
      <c r="BM25" s="70"/>
      <c r="BN25" s="70"/>
      <c r="BO25" s="70"/>
      <c r="BP25" s="64"/>
      <c r="BQ25" s="64"/>
      <c r="BR25" s="64"/>
      <c r="BS25" s="64"/>
      <c r="BT25" s="67"/>
    </row>
    <row r="26" spans="2:72" ht="15.75" customHeight="1" x14ac:dyDescent="0.25">
      <c r="B26" s="52" t="s">
        <v>60</v>
      </c>
      <c r="C26" s="53"/>
      <c r="D26" s="54"/>
      <c r="E26" s="55"/>
      <c r="F26" s="56"/>
      <c r="G26" s="57">
        <f t="shared" si="8"/>
        <v>0</v>
      </c>
      <c r="H26" s="58"/>
      <c r="I26" s="59"/>
      <c r="J26" s="60"/>
      <c r="K26" s="61">
        <f t="shared" si="9"/>
        <v>1</v>
      </c>
      <c r="L26" s="62" t="e">
        <f t="shared" si="1"/>
        <v>#DIV/0!</v>
      </c>
      <c r="M26" s="63"/>
      <c r="N26" s="64"/>
      <c r="O26" s="64"/>
      <c r="P26" s="64"/>
      <c r="Q26" s="64"/>
      <c r="R26" s="66"/>
      <c r="S26" s="66"/>
      <c r="T26" s="66"/>
      <c r="U26" s="66"/>
      <c r="V26" s="66"/>
      <c r="W26" s="64"/>
      <c r="X26" s="64"/>
      <c r="Y26" s="64"/>
      <c r="Z26" s="64"/>
      <c r="AA26" s="67"/>
      <c r="AB26" s="63"/>
      <c r="AC26" s="64"/>
      <c r="AD26" s="64"/>
      <c r="AE26" s="64"/>
      <c r="AF26" s="64"/>
      <c r="AG26" s="68"/>
      <c r="AH26" s="68"/>
      <c r="AI26" s="68"/>
      <c r="AJ26" s="68"/>
      <c r="AK26" s="68"/>
      <c r="AL26" s="64"/>
      <c r="AM26" s="64"/>
      <c r="AN26" s="64"/>
      <c r="AO26" s="64"/>
      <c r="AP26" s="67"/>
      <c r="AQ26" s="63"/>
      <c r="AR26" s="64"/>
      <c r="AS26" s="64"/>
      <c r="AT26" s="64"/>
      <c r="AU26" s="64"/>
      <c r="AV26" s="69"/>
      <c r="AW26" s="69"/>
      <c r="AX26" s="69"/>
      <c r="AY26" s="69"/>
      <c r="AZ26" s="69"/>
      <c r="BA26" s="64"/>
      <c r="BB26" s="64"/>
      <c r="BC26" s="64"/>
      <c r="BD26" s="64"/>
      <c r="BE26" s="67"/>
      <c r="BF26" s="63"/>
      <c r="BG26" s="64"/>
      <c r="BH26" s="64"/>
      <c r="BI26" s="64"/>
      <c r="BJ26" s="64"/>
      <c r="BK26" s="70"/>
      <c r="BL26" s="70"/>
      <c r="BM26" s="70"/>
      <c r="BN26" s="70"/>
      <c r="BO26" s="70"/>
      <c r="BP26" s="64"/>
      <c r="BQ26" s="64"/>
      <c r="BR26" s="64"/>
      <c r="BS26" s="64"/>
      <c r="BT26" s="67"/>
    </row>
    <row r="27" spans="2:72" ht="15.75" customHeight="1" x14ac:dyDescent="0.25">
      <c r="B27" s="52" t="s">
        <v>62</v>
      </c>
      <c r="C27" s="53"/>
      <c r="D27" s="54"/>
      <c r="E27" s="55"/>
      <c r="F27" s="56"/>
      <c r="G27" s="57">
        <f t="shared" si="8"/>
        <v>0</v>
      </c>
      <c r="H27" s="58"/>
      <c r="I27" s="59"/>
      <c r="J27" s="60"/>
      <c r="K27" s="61">
        <f t="shared" si="9"/>
        <v>1</v>
      </c>
      <c r="L27" s="62" t="e">
        <f t="shared" si="1"/>
        <v>#DIV/0!</v>
      </c>
      <c r="M27" s="63"/>
      <c r="N27" s="64"/>
      <c r="O27" s="64"/>
      <c r="P27" s="64"/>
      <c r="Q27" s="64"/>
      <c r="R27" s="66"/>
      <c r="S27" s="66"/>
      <c r="T27" s="66"/>
      <c r="U27" s="66"/>
      <c r="V27" s="66"/>
      <c r="W27" s="64"/>
      <c r="X27" s="64"/>
      <c r="Y27" s="64"/>
      <c r="Z27" s="64"/>
      <c r="AA27" s="67"/>
      <c r="AB27" s="63"/>
      <c r="AC27" s="64"/>
      <c r="AD27" s="64"/>
      <c r="AE27" s="64"/>
      <c r="AF27" s="64"/>
      <c r="AG27" s="68"/>
      <c r="AH27" s="68"/>
      <c r="AI27" s="68"/>
      <c r="AJ27" s="68"/>
      <c r="AK27" s="68"/>
      <c r="AL27" s="64"/>
      <c r="AM27" s="64"/>
      <c r="AN27" s="64"/>
      <c r="AO27" s="64"/>
      <c r="AP27" s="67"/>
      <c r="AQ27" s="63"/>
      <c r="AR27" s="64"/>
      <c r="AS27" s="64"/>
      <c r="AT27" s="64"/>
      <c r="AU27" s="64"/>
      <c r="AV27" s="69"/>
      <c r="AW27" s="69"/>
      <c r="AX27" s="69"/>
      <c r="AY27" s="69"/>
      <c r="AZ27" s="69"/>
      <c r="BA27" s="64"/>
      <c r="BB27" s="64"/>
      <c r="BC27" s="64"/>
      <c r="BD27" s="64"/>
      <c r="BE27" s="67"/>
      <c r="BF27" s="63"/>
      <c r="BG27" s="64"/>
      <c r="BH27" s="64"/>
      <c r="BI27" s="64"/>
      <c r="BJ27" s="64"/>
      <c r="BK27" s="70"/>
      <c r="BL27" s="70"/>
      <c r="BM27" s="70"/>
      <c r="BN27" s="70"/>
      <c r="BO27" s="70"/>
      <c r="BP27" s="64"/>
      <c r="BQ27" s="64"/>
      <c r="BR27" s="64"/>
      <c r="BS27" s="64"/>
      <c r="BT27" s="67"/>
    </row>
    <row r="28" spans="2:72" ht="15.75" customHeight="1" x14ac:dyDescent="0.25">
      <c r="B28" s="52">
        <v>3.3</v>
      </c>
      <c r="C28" s="53"/>
      <c r="D28" s="54"/>
      <c r="E28" s="55"/>
      <c r="F28" s="56"/>
      <c r="G28" s="57">
        <f t="shared" si="8"/>
        <v>0</v>
      </c>
      <c r="H28" s="58"/>
      <c r="I28" s="59"/>
      <c r="J28" s="60"/>
      <c r="K28" s="61">
        <f t="shared" si="9"/>
        <v>1</v>
      </c>
      <c r="L28" s="62" t="e">
        <f t="shared" si="1"/>
        <v>#DIV/0!</v>
      </c>
      <c r="M28" s="63"/>
      <c r="N28" s="64"/>
      <c r="O28" s="64"/>
      <c r="P28" s="64"/>
      <c r="Q28" s="64"/>
      <c r="R28" s="66"/>
      <c r="S28" s="66"/>
      <c r="T28" s="66"/>
      <c r="U28" s="66"/>
      <c r="V28" s="66"/>
      <c r="W28" s="64"/>
      <c r="X28" s="64"/>
      <c r="Y28" s="64"/>
      <c r="Z28" s="64"/>
      <c r="AA28" s="67"/>
      <c r="AB28" s="63"/>
      <c r="AC28" s="64"/>
      <c r="AD28" s="64"/>
      <c r="AE28" s="64"/>
      <c r="AF28" s="64"/>
      <c r="AG28" s="68"/>
      <c r="AH28" s="68"/>
      <c r="AI28" s="68"/>
      <c r="AJ28" s="68"/>
      <c r="AK28" s="68"/>
      <c r="AL28" s="64"/>
      <c r="AM28" s="64"/>
      <c r="AN28" s="64"/>
      <c r="AO28" s="64"/>
      <c r="AP28" s="67"/>
      <c r="AQ28" s="63"/>
      <c r="AR28" s="64"/>
      <c r="AS28" s="64"/>
      <c r="AT28" s="64"/>
      <c r="AU28" s="64"/>
      <c r="AV28" s="69"/>
      <c r="AW28" s="69"/>
      <c r="AX28" s="69"/>
      <c r="AY28" s="69"/>
      <c r="AZ28" s="69"/>
      <c r="BA28" s="64"/>
      <c r="BB28" s="64"/>
      <c r="BC28" s="64"/>
      <c r="BD28" s="64"/>
      <c r="BE28" s="67"/>
      <c r="BF28" s="63"/>
      <c r="BG28" s="64"/>
      <c r="BH28" s="64"/>
      <c r="BI28" s="64"/>
      <c r="BJ28" s="64"/>
      <c r="BK28" s="70"/>
      <c r="BL28" s="70"/>
      <c r="BM28" s="70"/>
      <c r="BN28" s="70"/>
      <c r="BO28" s="70"/>
      <c r="BP28" s="64"/>
      <c r="BQ28" s="64"/>
      <c r="BR28" s="64"/>
      <c r="BS28" s="64"/>
      <c r="BT28" s="67"/>
    </row>
    <row r="29" spans="2:72" ht="15.75" customHeight="1" x14ac:dyDescent="0.25">
      <c r="B29" s="52" t="s">
        <v>65</v>
      </c>
      <c r="C29" s="53"/>
      <c r="D29" s="54"/>
      <c r="E29" s="55"/>
      <c r="F29" s="56"/>
      <c r="G29" s="57">
        <f t="shared" si="8"/>
        <v>0</v>
      </c>
      <c r="H29" s="58"/>
      <c r="I29" s="59"/>
      <c r="J29" s="60"/>
      <c r="K29" s="61">
        <f t="shared" si="9"/>
        <v>1</v>
      </c>
      <c r="L29" s="62" t="e">
        <f t="shared" si="1"/>
        <v>#DIV/0!</v>
      </c>
      <c r="M29" s="63"/>
      <c r="N29" s="64"/>
      <c r="O29" s="64"/>
      <c r="P29" s="64"/>
      <c r="Q29" s="64"/>
      <c r="R29" s="66"/>
      <c r="S29" s="66"/>
      <c r="T29" s="66"/>
      <c r="U29" s="66"/>
      <c r="V29" s="66"/>
      <c r="W29" s="64"/>
      <c r="X29" s="64"/>
      <c r="Y29" s="64"/>
      <c r="Z29" s="64"/>
      <c r="AA29" s="67"/>
      <c r="AB29" s="63"/>
      <c r="AC29" s="64"/>
      <c r="AD29" s="64"/>
      <c r="AE29" s="64"/>
      <c r="AF29" s="64"/>
      <c r="AG29" s="68"/>
      <c r="AH29" s="68"/>
      <c r="AI29" s="68"/>
      <c r="AJ29" s="68"/>
      <c r="AK29" s="68"/>
      <c r="AL29" s="64"/>
      <c r="AM29" s="64"/>
      <c r="AN29" s="64"/>
      <c r="AO29" s="64"/>
      <c r="AP29" s="67"/>
      <c r="AQ29" s="63"/>
      <c r="AR29" s="64"/>
      <c r="AS29" s="64"/>
      <c r="AT29" s="64"/>
      <c r="AU29" s="64"/>
      <c r="AV29" s="69"/>
      <c r="AW29" s="69"/>
      <c r="AX29" s="69"/>
      <c r="AY29" s="69"/>
      <c r="AZ29" s="69"/>
      <c r="BA29" s="64"/>
      <c r="BB29" s="64"/>
      <c r="BC29" s="64"/>
      <c r="BD29" s="64"/>
      <c r="BE29" s="67"/>
      <c r="BF29" s="63"/>
      <c r="BG29" s="64"/>
      <c r="BH29" s="64"/>
      <c r="BI29" s="64"/>
      <c r="BJ29" s="64"/>
      <c r="BK29" s="70"/>
      <c r="BL29" s="70"/>
      <c r="BM29" s="70"/>
      <c r="BN29" s="70"/>
      <c r="BO29" s="70"/>
      <c r="BP29" s="64"/>
      <c r="BQ29" s="64"/>
      <c r="BR29" s="64"/>
      <c r="BS29" s="64"/>
      <c r="BT29" s="67"/>
    </row>
    <row r="30" spans="2:72" ht="15.75" customHeight="1" x14ac:dyDescent="0.25">
      <c r="B30" s="52">
        <v>4</v>
      </c>
      <c r="C30" s="72"/>
      <c r="D30" s="73"/>
      <c r="E30" s="41">
        <f t="shared" ref="E30:G30" si="10">SUM(E31:E34)</f>
        <v>0</v>
      </c>
      <c r="F30" s="42">
        <f t="shared" si="10"/>
        <v>0</v>
      </c>
      <c r="G30" s="43">
        <f t="shared" si="10"/>
        <v>0</v>
      </c>
      <c r="H30" s="74"/>
      <c r="I30" s="75"/>
      <c r="J30" s="76"/>
      <c r="K30" s="76"/>
      <c r="L30" s="48" t="e">
        <f t="shared" si="1"/>
        <v>#DIV/0!</v>
      </c>
      <c r="M30" s="49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B30" s="49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1"/>
      <c r="AQ30" s="49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1"/>
      <c r="BF30" s="49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1"/>
    </row>
    <row r="31" spans="2:72" ht="15.75" customHeight="1" x14ac:dyDescent="0.25">
      <c r="B31" s="52">
        <v>4.0999999999999996</v>
      </c>
      <c r="C31" s="53"/>
      <c r="D31" s="54"/>
      <c r="E31" s="55"/>
      <c r="F31" s="56"/>
      <c r="G31" s="57">
        <f t="shared" ref="G31:G34" si="11">E31-F31</f>
        <v>0</v>
      </c>
      <c r="H31" s="58"/>
      <c r="I31" s="59"/>
      <c r="J31" s="60"/>
      <c r="K31" s="61">
        <f t="shared" ref="K31:K34" si="12">J31-I31+1</f>
        <v>1</v>
      </c>
      <c r="L31" s="62" t="e">
        <f t="shared" si="1"/>
        <v>#DIV/0!</v>
      </c>
      <c r="M31" s="63"/>
      <c r="N31" s="64"/>
      <c r="O31" s="64"/>
      <c r="P31" s="64"/>
      <c r="Q31" s="64"/>
      <c r="R31" s="66"/>
      <c r="S31" s="66"/>
      <c r="T31" s="66"/>
      <c r="U31" s="66"/>
      <c r="V31" s="66"/>
      <c r="W31" s="64"/>
      <c r="X31" s="64"/>
      <c r="Y31" s="64"/>
      <c r="Z31" s="64"/>
      <c r="AA31" s="67"/>
      <c r="AB31" s="63"/>
      <c r="AC31" s="64"/>
      <c r="AD31" s="64"/>
      <c r="AE31" s="64"/>
      <c r="AF31" s="64"/>
      <c r="AG31" s="68"/>
      <c r="AH31" s="68"/>
      <c r="AI31" s="68"/>
      <c r="AJ31" s="68"/>
      <c r="AK31" s="68"/>
      <c r="AL31" s="64"/>
      <c r="AM31" s="64"/>
      <c r="AN31" s="64"/>
      <c r="AO31" s="64"/>
      <c r="AP31" s="67"/>
      <c r="AQ31" s="63"/>
      <c r="AR31" s="64"/>
      <c r="AS31" s="64"/>
      <c r="AT31" s="64"/>
      <c r="AU31" s="64"/>
      <c r="AV31" s="69"/>
      <c r="AW31" s="69"/>
      <c r="AX31" s="69"/>
      <c r="AY31" s="69"/>
      <c r="AZ31" s="69"/>
      <c r="BA31" s="64"/>
      <c r="BB31" s="64"/>
      <c r="BC31" s="64"/>
      <c r="BD31" s="64"/>
      <c r="BE31" s="67"/>
      <c r="BF31" s="113"/>
      <c r="BG31" s="64"/>
      <c r="BH31" s="64"/>
      <c r="BI31" s="64"/>
      <c r="BJ31" s="64"/>
      <c r="BK31" s="70"/>
      <c r="BL31" s="70"/>
      <c r="BM31" s="70"/>
      <c r="BN31" s="70"/>
      <c r="BO31" s="70"/>
      <c r="BP31" s="64"/>
      <c r="BQ31" s="64"/>
      <c r="BR31" s="64"/>
      <c r="BS31" s="64"/>
      <c r="BT31" s="67"/>
    </row>
    <row r="32" spans="2:72" ht="15.75" customHeight="1" x14ac:dyDescent="0.25">
      <c r="B32" s="52">
        <v>4.2</v>
      </c>
      <c r="C32" s="53"/>
      <c r="D32" s="54"/>
      <c r="E32" s="55"/>
      <c r="F32" s="56"/>
      <c r="G32" s="57">
        <f t="shared" si="11"/>
        <v>0</v>
      </c>
      <c r="H32" s="58"/>
      <c r="I32" s="59"/>
      <c r="J32" s="60"/>
      <c r="K32" s="61">
        <f t="shared" si="12"/>
        <v>1</v>
      </c>
      <c r="L32" s="62" t="e">
        <f t="shared" si="1"/>
        <v>#DIV/0!</v>
      </c>
      <c r="M32" s="63"/>
      <c r="N32" s="64"/>
      <c r="O32" s="64"/>
      <c r="P32" s="64"/>
      <c r="Q32" s="64"/>
      <c r="R32" s="66"/>
      <c r="S32" s="66"/>
      <c r="T32" s="66"/>
      <c r="U32" s="66"/>
      <c r="V32" s="66"/>
      <c r="W32" s="64"/>
      <c r="X32" s="64"/>
      <c r="Y32" s="64"/>
      <c r="Z32" s="64"/>
      <c r="AA32" s="67"/>
      <c r="AB32" s="63"/>
      <c r="AC32" s="64"/>
      <c r="AD32" s="64"/>
      <c r="AE32" s="64"/>
      <c r="AF32" s="64"/>
      <c r="AG32" s="68"/>
      <c r="AH32" s="68"/>
      <c r="AI32" s="68"/>
      <c r="AJ32" s="68"/>
      <c r="AK32" s="68"/>
      <c r="AL32" s="64"/>
      <c r="AM32" s="64"/>
      <c r="AN32" s="64"/>
      <c r="AO32" s="64"/>
      <c r="AP32" s="67"/>
      <c r="AQ32" s="63"/>
      <c r="AR32" s="64"/>
      <c r="AS32" s="64"/>
      <c r="AT32" s="64"/>
      <c r="AU32" s="64"/>
      <c r="AV32" s="69"/>
      <c r="AW32" s="69"/>
      <c r="AX32" s="69"/>
      <c r="AY32" s="69"/>
      <c r="AZ32" s="69"/>
      <c r="BA32" s="64"/>
      <c r="BB32" s="64"/>
      <c r="BC32" s="64"/>
      <c r="BD32" s="64"/>
      <c r="BE32" s="67"/>
      <c r="BF32" s="63"/>
      <c r="BG32" s="64"/>
      <c r="BH32" s="64"/>
      <c r="BI32" s="64"/>
      <c r="BJ32" s="64"/>
      <c r="BK32" s="70"/>
      <c r="BL32" s="70"/>
      <c r="BM32" s="70"/>
      <c r="BN32" s="70"/>
      <c r="BO32" s="70"/>
      <c r="BP32" s="64"/>
      <c r="BQ32" s="64"/>
      <c r="BR32" s="64"/>
      <c r="BS32" s="64"/>
      <c r="BT32" s="67"/>
    </row>
    <row r="33" spans="2:74" ht="15.75" customHeight="1" x14ac:dyDescent="0.25">
      <c r="B33" s="52">
        <v>4.3</v>
      </c>
      <c r="C33" s="53"/>
      <c r="D33" s="79"/>
      <c r="E33" s="55"/>
      <c r="F33" s="56"/>
      <c r="G33" s="57">
        <f t="shared" si="11"/>
        <v>0</v>
      </c>
      <c r="H33" s="58"/>
      <c r="I33" s="59"/>
      <c r="J33" s="60"/>
      <c r="K33" s="61">
        <f t="shared" si="12"/>
        <v>1</v>
      </c>
      <c r="L33" s="62" t="e">
        <f t="shared" si="1"/>
        <v>#DIV/0!</v>
      </c>
      <c r="M33" s="63"/>
      <c r="N33" s="64"/>
      <c r="O33" s="64"/>
      <c r="P33" s="64"/>
      <c r="Q33" s="64"/>
      <c r="R33" s="66"/>
      <c r="S33" s="66"/>
      <c r="T33" s="66"/>
      <c r="U33" s="66"/>
      <c r="V33" s="66"/>
      <c r="W33" s="64"/>
      <c r="X33" s="64"/>
      <c r="Y33" s="64"/>
      <c r="Z33" s="64"/>
      <c r="AA33" s="67"/>
      <c r="AB33" s="63"/>
      <c r="AC33" s="64"/>
      <c r="AD33" s="64"/>
      <c r="AE33" s="64"/>
      <c r="AF33" s="64"/>
      <c r="AG33" s="68"/>
      <c r="AH33" s="68"/>
      <c r="AI33" s="68"/>
      <c r="AJ33" s="68"/>
      <c r="AK33" s="68"/>
      <c r="AL33" s="64"/>
      <c r="AM33" s="64"/>
      <c r="AN33" s="64"/>
      <c r="AO33" s="64"/>
      <c r="AP33" s="67"/>
      <c r="AQ33" s="63"/>
      <c r="AR33" s="64"/>
      <c r="AS33" s="64"/>
      <c r="AT33" s="64"/>
      <c r="AU33" s="64"/>
      <c r="AV33" s="69"/>
      <c r="AW33" s="69"/>
      <c r="AX33" s="69"/>
      <c r="AY33" s="69"/>
      <c r="AZ33" s="69"/>
      <c r="BA33" s="64"/>
      <c r="BB33" s="64"/>
      <c r="BC33" s="64"/>
      <c r="BD33" s="64"/>
      <c r="BE33" s="67"/>
      <c r="BF33" s="63"/>
      <c r="BG33" s="64"/>
      <c r="BH33" s="64"/>
      <c r="BI33" s="64"/>
      <c r="BJ33" s="64"/>
      <c r="BK33" s="70"/>
      <c r="BL33" s="70"/>
      <c r="BM33" s="70"/>
      <c r="BN33" s="70"/>
      <c r="BO33" s="70"/>
      <c r="BP33" s="64"/>
      <c r="BQ33" s="64"/>
      <c r="BR33" s="64"/>
      <c r="BS33" s="64"/>
      <c r="BT33" s="67"/>
    </row>
    <row r="34" spans="2:74" ht="16.5" customHeight="1" x14ac:dyDescent="0.25">
      <c r="B34" s="80" t="s">
        <v>71</v>
      </c>
      <c r="C34" s="81"/>
      <c r="D34" s="82"/>
      <c r="E34" s="83"/>
      <c r="F34" s="84"/>
      <c r="G34" s="85">
        <f t="shared" si="11"/>
        <v>0</v>
      </c>
      <c r="H34" s="86"/>
      <c r="I34" s="87"/>
      <c r="J34" s="88"/>
      <c r="K34" s="89">
        <f t="shared" si="12"/>
        <v>1</v>
      </c>
      <c r="L34" s="90" t="e">
        <f t="shared" si="1"/>
        <v>#DIV/0!</v>
      </c>
      <c r="M34" s="91"/>
      <c r="N34" s="92"/>
      <c r="O34" s="92"/>
      <c r="P34" s="92"/>
      <c r="Q34" s="92"/>
      <c r="R34" s="93"/>
      <c r="S34" s="93"/>
      <c r="T34" s="93"/>
      <c r="U34" s="93"/>
      <c r="V34" s="93"/>
      <c r="W34" s="92"/>
      <c r="X34" s="92"/>
      <c r="Y34" s="92"/>
      <c r="Z34" s="92"/>
      <c r="AA34" s="94"/>
      <c r="AB34" s="91"/>
      <c r="AC34" s="92"/>
      <c r="AD34" s="92"/>
      <c r="AE34" s="92"/>
      <c r="AF34" s="92"/>
      <c r="AG34" s="95"/>
      <c r="AH34" s="95"/>
      <c r="AI34" s="95"/>
      <c r="AJ34" s="95"/>
      <c r="AK34" s="95"/>
      <c r="AL34" s="92"/>
      <c r="AM34" s="92"/>
      <c r="AN34" s="92"/>
      <c r="AO34" s="92"/>
      <c r="AP34" s="94"/>
      <c r="AQ34" s="91"/>
      <c r="AR34" s="92"/>
      <c r="AS34" s="92"/>
      <c r="AT34" s="92"/>
      <c r="AU34" s="92"/>
      <c r="AV34" s="96"/>
      <c r="AW34" s="96"/>
      <c r="AX34" s="96"/>
      <c r="AY34" s="96"/>
      <c r="AZ34" s="96"/>
      <c r="BA34" s="92"/>
      <c r="BB34" s="92"/>
      <c r="BC34" s="92"/>
      <c r="BD34" s="92"/>
      <c r="BE34" s="94"/>
      <c r="BF34" s="91"/>
      <c r="BG34" s="92"/>
      <c r="BH34" s="92"/>
      <c r="BI34" s="92"/>
      <c r="BJ34" s="92"/>
      <c r="BK34" s="97"/>
      <c r="BL34" s="97"/>
      <c r="BM34" s="97"/>
      <c r="BN34" s="97"/>
      <c r="BO34" s="97"/>
      <c r="BP34" s="92"/>
      <c r="BQ34" s="92"/>
      <c r="BR34" s="92"/>
      <c r="BS34" s="92"/>
      <c r="BT34" s="94"/>
    </row>
    <row r="35" spans="2:74" ht="18" customHeight="1" x14ac:dyDescent="0.25">
      <c r="E35" s="98" t="s">
        <v>29</v>
      </c>
      <c r="F35" s="98" t="s">
        <v>30</v>
      </c>
      <c r="G35" s="98" t="s">
        <v>31</v>
      </c>
      <c r="H35" s="98" t="s">
        <v>73</v>
      </c>
      <c r="I35" s="98" t="s">
        <v>74</v>
      </c>
    </row>
    <row r="36" spans="2:74" ht="18" customHeight="1" x14ac:dyDescent="0.25">
      <c r="C36" s="3" t="s">
        <v>75</v>
      </c>
      <c r="D36" s="99" t="s">
        <v>76</v>
      </c>
      <c r="E36" s="100">
        <f t="shared" ref="E36:G36" si="13">SUM(E11:E17,E19:E22,E24:E29,E31:E34)</f>
        <v>0</v>
      </c>
      <c r="F36" s="100">
        <f t="shared" si="13"/>
        <v>0</v>
      </c>
      <c r="G36" s="100">
        <f t="shared" si="13"/>
        <v>0</v>
      </c>
      <c r="H36" s="100">
        <v>60</v>
      </c>
      <c r="I36" s="100">
        <f>E36/H36</f>
        <v>0</v>
      </c>
      <c r="L36" s="102" t="s">
        <v>77</v>
      </c>
      <c r="M36" s="103">
        <v>1</v>
      </c>
      <c r="N36" s="103">
        <v>2</v>
      </c>
      <c r="O36" s="103">
        <v>3</v>
      </c>
      <c r="P36" s="103">
        <v>4</v>
      </c>
      <c r="Q36" s="103">
        <v>5</v>
      </c>
      <c r="R36" s="103">
        <v>6</v>
      </c>
      <c r="S36" s="103">
        <v>7</v>
      </c>
      <c r="T36" s="103">
        <v>8</v>
      </c>
      <c r="U36" s="103">
        <v>9</v>
      </c>
      <c r="V36" s="103">
        <v>10</v>
      </c>
      <c r="W36" s="103">
        <v>11</v>
      </c>
      <c r="X36" s="103">
        <v>12</v>
      </c>
      <c r="Y36" s="103">
        <v>13</v>
      </c>
      <c r="Z36" s="103">
        <v>14</v>
      </c>
      <c r="AA36" s="103">
        <v>15</v>
      </c>
      <c r="AB36" s="103">
        <v>16</v>
      </c>
      <c r="AC36" s="103">
        <v>17</v>
      </c>
      <c r="AD36" s="103">
        <v>18</v>
      </c>
      <c r="AE36" s="103">
        <v>19</v>
      </c>
      <c r="AF36" s="103">
        <v>20</v>
      </c>
      <c r="AG36" s="103">
        <v>21</v>
      </c>
      <c r="AH36" s="103">
        <v>22</v>
      </c>
      <c r="AI36" s="103">
        <v>23</v>
      </c>
      <c r="AJ36" s="103">
        <v>24</v>
      </c>
      <c r="AK36" s="103">
        <v>25</v>
      </c>
      <c r="AL36" s="103">
        <v>26</v>
      </c>
      <c r="AM36" s="103">
        <v>27</v>
      </c>
      <c r="AN36" s="103">
        <v>28</v>
      </c>
      <c r="AO36" s="103">
        <v>29</v>
      </c>
      <c r="AP36" s="103">
        <v>30</v>
      </c>
      <c r="AQ36" s="103">
        <v>31</v>
      </c>
      <c r="AR36" s="103">
        <v>32</v>
      </c>
      <c r="AS36" s="103">
        <v>33</v>
      </c>
      <c r="AT36" s="103">
        <v>34</v>
      </c>
      <c r="AU36" s="103">
        <v>35</v>
      </c>
      <c r="AV36" s="103">
        <v>36</v>
      </c>
      <c r="AW36" s="103">
        <v>37</v>
      </c>
      <c r="AX36" s="103">
        <v>38</v>
      </c>
      <c r="AY36" s="103">
        <v>39</v>
      </c>
      <c r="AZ36" s="103">
        <v>40</v>
      </c>
      <c r="BA36" s="103">
        <v>41</v>
      </c>
      <c r="BB36" s="103">
        <v>42</v>
      </c>
      <c r="BC36" s="103">
        <v>43</v>
      </c>
      <c r="BD36" s="103">
        <v>44</v>
      </c>
      <c r="BE36" s="103">
        <v>45</v>
      </c>
      <c r="BF36" s="103">
        <v>46</v>
      </c>
      <c r="BG36" s="103">
        <v>47</v>
      </c>
      <c r="BH36" s="103">
        <v>48</v>
      </c>
      <c r="BI36" s="103">
        <v>49</v>
      </c>
      <c r="BJ36" s="103">
        <v>50</v>
      </c>
      <c r="BK36" s="103">
        <v>51</v>
      </c>
      <c r="BL36" s="103">
        <v>52</v>
      </c>
      <c r="BM36" s="103">
        <v>53</v>
      </c>
      <c r="BN36" s="103">
        <v>54</v>
      </c>
      <c r="BO36" s="103">
        <v>55</v>
      </c>
      <c r="BP36" s="103">
        <v>56</v>
      </c>
      <c r="BQ36" s="103">
        <v>57</v>
      </c>
      <c r="BR36" s="103">
        <v>58</v>
      </c>
      <c r="BS36" s="103">
        <v>59</v>
      </c>
      <c r="BT36" s="103">
        <v>60</v>
      </c>
      <c r="BV36" s="99" t="s">
        <v>76</v>
      </c>
    </row>
    <row r="37" spans="2:74" ht="18" customHeight="1" x14ac:dyDescent="0.25">
      <c r="H37" s="104" t="s">
        <v>78</v>
      </c>
      <c r="L37" s="102" t="s">
        <v>79</v>
      </c>
      <c r="M37" s="105">
        <f>E36</f>
        <v>0</v>
      </c>
      <c r="N37" s="106">
        <f>M37-I36</f>
        <v>0</v>
      </c>
      <c r="O37" s="106">
        <f>N37-I36</f>
        <v>0</v>
      </c>
      <c r="P37" s="106">
        <f>O37-I36</f>
        <v>0</v>
      </c>
      <c r="Q37" s="106">
        <f>P37-I36</f>
        <v>0</v>
      </c>
      <c r="R37" s="106">
        <f>Q37-I36</f>
        <v>0</v>
      </c>
      <c r="S37" s="106">
        <f>R37-I36</f>
        <v>0</v>
      </c>
      <c r="T37" s="106">
        <f>S37-I36</f>
        <v>0</v>
      </c>
      <c r="U37" s="106">
        <f>T37-I36</f>
        <v>0</v>
      </c>
      <c r="V37" s="106">
        <f>U37-I36</f>
        <v>0</v>
      </c>
      <c r="W37" s="106">
        <f>V37-I36</f>
        <v>0</v>
      </c>
      <c r="X37" s="106">
        <f>W37-I36</f>
        <v>0</v>
      </c>
      <c r="Y37" s="106">
        <f>X37-I36</f>
        <v>0</v>
      </c>
      <c r="Z37" s="106">
        <f>Y37-I36</f>
        <v>0</v>
      </c>
      <c r="AA37" s="106">
        <f>Z37-I36</f>
        <v>0</v>
      </c>
      <c r="AB37" s="106">
        <f>AA37-I36</f>
        <v>0</v>
      </c>
      <c r="AC37" s="106">
        <f>AB37-I36</f>
        <v>0</v>
      </c>
      <c r="AD37" s="106">
        <f>AC37-I36</f>
        <v>0</v>
      </c>
      <c r="AE37" s="106">
        <f>AD37-I36</f>
        <v>0</v>
      </c>
      <c r="AF37" s="106">
        <f>AE37-I36</f>
        <v>0</v>
      </c>
      <c r="AG37" s="106">
        <f>AF37-I36</f>
        <v>0</v>
      </c>
      <c r="AH37" s="106">
        <f>AG37-I36</f>
        <v>0</v>
      </c>
      <c r="AI37" s="106">
        <f>AH37-I36</f>
        <v>0</v>
      </c>
      <c r="AJ37" s="106">
        <f>AI37-I36</f>
        <v>0</v>
      </c>
      <c r="AK37" s="106">
        <f>AJ37-I36</f>
        <v>0</v>
      </c>
      <c r="AL37" s="106">
        <f>AK37-I36</f>
        <v>0</v>
      </c>
      <c r="AM37" s="106">
        <f>AL37-I36</f>
        <v>0</v>
      </c>
      <c r="AN37" s="106">
        <f>AM37-I36</f>
        <v>0</v>
      </c>
      <c r="AO37" s="106">
        <f>AN37-I36</f>
        <v>0</v>
      </c>
      <c r="AP37" s="106">
        <f>AO37-I36</f>
        <v>0</v>
      </c>
      <c r="AQ37" s="106">
        <f>AP37-I36</f>
        <v>0</v>
      </c>
      <c r="AR37" s="106">
        <f>AQ37-I36</f>
        <v>0</v>
      </c>
      <c r="AS37" s="106">
        <f>AR37-I36</f>
        <v>0</v>
      </c>
      <c r="AT37" s="106">
        <f>AS37-I36</f>
        <v>0</v>
      </c>
      <c r="AU37" s="106">
        <f>AT37-I36</f>
        <v>0</v>
      </c>
      <c r="AV37" s="106">
        <f>AU37-I36</f>
        <v>0</v>
      </c>
      <c r="AW37" s="106">
        <f>AV37-I36</f>
        <v>0</v>
      </c>
      <c r="AX37" s="106">
        <f>AW37-I36</f>
        <v>0</v>
      </c>
      <c r="AY37" s="106">
        <f>AX37-I36</f>
        <v>0</v>
      </c>
      <c r="AZ37" s="106">
        <f>AY37-I36</f>
        <v>0</v>
      </c>
      <c r="BA37" s="106">
        <f>AZ37-I36</f>
        <v>0</v>
      </c>
      <c r="BB37" s="106">
        <f>BA37-I36</f>
        <v>0</v>
      </c>
      <c r="BC37" s="106">
        <f>BB37-I36</f>
        <v>0</v>
      </c>
      <c r="BD37" s="106">
        <f>BC37-I36</f>
        <v>0</v>
      </c>
      <c r="BE37" s="106">
        <f>BD37-I36</f>
        <v>0</v>
      </c>
      <c r="BF37" s="106">
        <f>BE37-I36</f>
        <v>0</v>
      </c>
      <c r="BG37" s="106">
        <f>BF37-I36</f>
        <v>0</v>
      </c>
      <c r="BH37" s="106">
        <f>BG37-I36</f>
        <v>0</v>
      </c>
      <c r="BI37" s="106">
        <f>BH37-I36</f>
        <v>0</v>
      </c>
      <c r="BJ37" s="106">
        <f>BI37-I36</f>
        <v>0</v>
      </c>
      <c r="BK37" s="106">
        <f>BJ37-I36</f>
        <v>0</v>
      </c>
      <c r="BL37" s="106">
        <f>BK37-I36</f>
        <v>0</v>
      </c>
      <c r="BM37" s="106">
        <f>BL37-I36</f>
        <v>0</v>
      </c>
      <c r="BN37" s="106">
        <f>BM37-I36</f>
        <v>0</v>
      </c>
      <c r="BO37" s="106">
        <f>BN37-I36</f>
        <v>0</v>
      </c>
      <c r="BP37" s="106">
        <f>BO37-I36</f>
        <v>0</v>
      </c>
      <c r="BQ37" s="106">
        <f>BP37-I36</f>
        <v>0</v>
      </c>
      <c r="BR37" s="106">
        <f>BQ37-I36</f>
        <v>0</v>
      </c>
      <c r="BS37" s="106">
        <f>BR37-I36</f>
        <v>0</v>
      </c>
      <c r="BT37" s="106">
        <f>BS37-I36</f>
        <v>0</v>
      </c>
      <c r="BV37" s="100"/>
    </row>
    <row r="38" spans="2:74" ht="18" customHeight="1" x14ac:dyDescent="0.25">
      <c r="L38" s="102" t="s">
        <v>29</v>
      </c>
      <c r="M38" s="105">
        <f>E36</f>
        <v>0</v>
      </c>
      <c r="N38" s="105">
        <f t="shared" ref="N38:BT38" si="14">M40</f>
        <v>0</v>
      </c>
      <c r="O38" s="105">
        <f t="shared" si="14"/>
        <v>0</v>
      </c>
      <c r="P38" s="105">
        <f t="shared" si="14"/>
        <v>0</v>
      </c>
      <c r="Q38" s="105">
        <f t="shared" si="14"/>
        <v>0</v>
      </c>
      <c r="R38" s="105">
        <f t="shared" si="14"/>
        <v>0</v>
      </c>
      <c r="S38" s="105">
        <f t="shared" si="14"/>
        <v>0</v>
      </c>
      <c r="T38" s="105">
        <f t="shared" si="14"/>
        <v>0</v>
      </c>
      <c r="U38" s="105">
        <f t="shared" si="14"/>
        <v>0</v>
      </c>
      <c r="V38" s="105">
        <f t="shared" si="14"/>
        <v>0</v>
      </c>
      <c r="W38" s="105">
        <f t="shared" si="14"/>
        <v>0</v>
      </c>
      <c r="X38" s="105">
        <f t="shared" si="14"/>
        <v>0</v>
      </c>
      <c r="Y38" s="105">
        <f t="shared" si="14"/>
        <v>0</v>
      </c>
      <c r="Z38" s="105">
        <f t="shared" si="14"/>
        <v>0</v>
      </c>
      <c r="AA38" s="105">
        <f t="shared" si="14"/>
        <v>0</v>
      </c>
      <c r="AB38" s="105">
        <f t="shared" si="14"/>
        <v>0</v>
      </c>
      <c r="AC38" s="105">
        <f t="shared" si="14"/>
        <v>0</v>
      </c>
      <c r="AD38" s="105">
        <f t="shared" si="14"/>
        <v>0</v>
      </c>
      <c r="AE38" s="105">
        <f t="shared" si="14"/>
        <v>0</v>
      </c>
      <c r="AF38" s="105">
        <f t="shared" si="14"/>
        <v>0</v>
      </c>
      <c r="AG38" s="105">
        <f t="shared" si="14"/>
        <v>0</v>
      </c>
      <c r="AH38" s="105">
        <f t="shared" si="14"/>
        <v>0</v>
      </c>
      <c r="AI38" s="105">
        <f t="shared" si="14"/>
        <v>0</v>
      </c>
      <c r="AJ38" s="105">
        <f t="shared" si="14"/>
        <v>0</v>
      </c>
      <c r="AK38" s="105">
        <f t="shared" si="14"/>
        <v>0</v>
      </c>
      <c r="AL38" s="105">
        <f t="shared" si="14"/>
        <v>0</v>
      </c>
      <c r="AM38" s="105">
        <f t="shared" si="14"/>
        <v>0</v>
      </c>
      <c r="AN38" s="105">
        <f t="shared" si="14"/>
        <v>0</v>
      </c>
      <c r="AO38" s="105">
        <f t="shared" si="14"/>
        <v>0</v>
      </c>
      <c r="AP38" s="105">
        <f t="shared" si="14"/>
        <v>0</v>
      </c>
      <c r="AQ38" s="105">
        <f t="shared" si="14"/>
        <v>0</v>
      </c>
      <c r="AR38" s="105">
        <f t="shared" si="14"/>
        <v>0</v>
      </c>
      <c r="AS38" s="105">
        <f t="shared" si="14"/>
        <v>0</v>
      </c>
      <c r="AT38" s="105">
        <f t="shared" si="14"/>
        <v>0</v>
      </c>
      <c r="AU38" s="105">
        <f t="shared" si="14"/>
        <v>0</v>
      </c>
      <c r="AV38" s="105">
        <f t="shared" si="14"/>
        <v>0</v>
      </c>
      <c r="AW38" s="105">
        <f t="shared" si="14"/>
        <v>0</v>
      </c>
      <c r="AX38" s="105">
        <f t="shared" si="14"/>
        <v>0</v>
      </c>
      <c r="AY38" s="105">
        <f t="shared" si="14"/>
        <v>0</v>
      </c>
      <c r="AZ38" s="105">
        <f t="shared" si="14"/>
        <v>0</v>
      </c>
      <c r="BA38" s="105">
        <f t="shared" si="14"/>
        <v>0</v>
      </c>
      <c r="BB38" s="105">
        <f t="shared" si="14"/>
        <v>0</v>
      </c>
      <c r="BC38" s="105">
        <f t="shared" si="14"/>
        <v>0</v>
      </c>
      <c r="BD38" s="105">
        <f t="shared" si="14"/>
        <v>0</v>
      </c>
      <c r="BE38" s="105">
        <f t="shared" si="14"/>
        <v>0</v>
      </c>
      <c r="BF38" s="105">
        <f t="shared" si="14"/>
        <v>0</v>
      </c>
      <c r="BG38" s="105">
        <f t="shared" si="14"/>
        <v>0</v>
      </c>
      <c r="BH38" s="105">
        <f t="shared" si="14"/>
        <v>0</v>
      </c>
      <c r="BI38" s="105">
        <f t="shared" si="14"/>
        <v>0</v>
      </c>
      <c r="BJ38" s="105">
        <f t="shared" si="14"/>
        <v>0</v>
      </c>
      <c r="BK38" s="105">
        <f t="shared" si="14"/>
        <v>0</v>
      </c>
      <c r="BL38" s="105">
        <f t="shared" si="14"/>
        <v>0</v>
      </c>
      <c r="BM38" s="105">
        <f t="shared" si="14"/>
        <v>0</v>
      </c>
      <c r="BN38" s="105">
        <f t="shared" si="14"/>
        <v>0</v>
      </c>
      <c r="BO38" s="105">
        <f t="shared" si="14"/>
        <v>0</v>
      </c>
      <c r="BP38" s="105">
        <f t="shared" si="14"/>
        <v>0</v>
      </c>
      <c r="BQ38" s="105">
        <f t="shared" si="14"/>
        <v>0</v>
      </c>
      <c r="BR38" s="105">
        <f t="shared" si="14"/>
        <v>0</v>
      </c>
      <c r="BS38" s="105">
        <f t="shared" si="14"/>
        <v>0</v>
      </c>
      <c r="BT38" s="105">
        <f t="shared" si="14"/>
        <v>0</v>
      </c>
      <c r="BV38" s="100">
        <f t="shared" ref="BV38:BV40" si="15">SUM(M38:BT38)</f>
        <v>0</v>
      </c>
    </row>
    <row r="39" spans="2:74" ht="15.75" customHeight="1" x14ac:dyDescent="0.25">
      <c r="K39" s="107" t="s">
        <v>80</v>
      </c>
      <c r="L39" s="102" t="s">
        <v>81</v>
      </c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V39" s="100">
        <f t="shared" si="15"/>
        <v>0</v>
      </c>
    </row>
    <row r="40" spans="2:74" ht="15.75" customHeight="1" x14ac:dyDescent="0.25">
      <c r="L40" s="102" t="s">
        <v>82</v>
      </c>
      <c r="M40" s="105">
        <f t="shared" ref="M40:BT40" si="16">M38-M39</f>
        <v>0</v>
      </c>
      <c r="N40" s="105">
        <f t="shared" si="16"/>
        <v>0</v>
      </c>
      <c r="O40" s="105">
        <f t="shared" si="16"/>
        <v>0</v>
      </c>
      <c r="P40" s="105">
        <f t="shared" si="16"/>
        <v>0</v>
      </c>
      <c r="Q40" s="105">
        <f t="shared" si="16"/>
        <v>0</v>
      </c>
      <c r="R40" s="105">
        <f t="shared" si="16"/>
        <v>0</v>
      </c>
      <c r="S40" s="105">
        <f t="shared" si="16"/>
        <v>0</v>
      </c>
      <c r="T40" s="105">
        <f t="shared" si="16"/>
        <v>0</v>
      </c>
      <c r="U40" s="105">
        <f t="shared" si="16"/>
        <v>0</v>
      </c>
      <c r="V40" s="105">
        <f t="shared" si="16"/>
        <v>0</v>
      </c>
      <c r="W40" s="105">
        <f t="shared" si="16"/>
        <v>0</v>
      </c>
      <c r="X40" s="105">
        <f t="shared" si="16"/>
        <v>0</v>
      </c>
      <c r="Y40" s="105">
        <f t="shared" si="16"/>
        <v>0</v>
      </c>
      <c r="Z40" s="105">
        <f t="shared" si="16"/>
        <v>0</v>
      </c>
      <c r="AA40" s="105">
        <f t="shared" si="16"/>
        <v>0</v>
      </c>
      <c r="AB40" s="105">
        <f t="shared" si="16"/>
        <v>0</v>
      </c>
      <c r="AC40" s="105">
        <f t="shared" si="16"/>
        <v>0</v>
      </c>
      <c r="AD40" s="105">
        <f t="shared" si="16"/>
        <v>0</v>
      </c>
      <c r="AE40" s="105">
        <f t="shared" si="16"/>
        <v>0</v>
      </c>
      <c r="AF40" s="105">
        <f t="shared" si="16"/>
        <v>0</v>
      </c>
      <c r="AG40" s="105">
        <f t="shared" si="16"/>
        <v>0</v>
      </c>
      <c r="AH40" s="105">
        <f t="shared" si="16"/>
        <v>0</v>
      </c>
      <c r="AI40" s="105">
        <f t="shared" si="16"/>
        <v>0</v>
      </c>
      <c r="AJ40" s="105">
        <f t="shared" si="16"/>
        <v>0</v>
      </c>
      <c r="AK40" s="105">
        <f t="shared" si="16"/>
        <v>0</v>
      </c>
      <c r="AL40" s="105">
        <f t="shared" si="16"/>
        <v>0</v>
      </c>
      <c r="AM40" s="105">
        <f t="shared" si="16"/>
        <v>0</v>
      </c>
      <c r="AN40" s="105">
        <f t="shared" si="16"/>
        <v>0</v>
      </c>
      <c r="AO40" s="105">
        <f t="shared" si="16"/>
        <v>0</v>
      </c>
      <c r="AP40" s="105">
        <f t="shared" si="16"/>
        <v>0</v>
      </c>
      <c r="AQ40" s="105">
        <f t="shared" si="16"/>
        <v>0</v>
      </c>
      <c r="AR40" s="105">
        <f t="shared" si="16"/>
        <v>0</v>
      </c>
      <c r="AS40" s="105">
        <f t="shared" si="16"/>
        <v>0</v>
      </c>
      <c r="AT40" s="105">
        <f t="shared" si="16"/>
        <v>0</v>
      </c>
      <c r="AU40" s="105">
        <f t="shared" si="16"/>
        <v>0</v>
      </c>
      <c r="AV40" s="105">
        <f t="shared" si="16"/>
        <v>0</v>
      </c>
      <c r="AW40" s="105">
        <f t="shared" si="16"/>
        <v>0</v>
      </c>
      <c r="AX40" s="105">
        <f t="shared" si="16"/>
        <v>0</v>
      </c>
      <c r="AY40" s="105">
        <f t="shared" si="16"/>
        <v>0</v>
      </c>
      <c r="AZ40" s="105">
        <f t="shared" si="16"/>
        <v>0</v>
      </c>
      <c r="BA40" s="105">
        <f t="shared" si="16"/>
        <v>0</v>
      </c>
      <c r="BB40" s="105">
        <f t="shared" si="16"/>
        <v>0</v>
      </c>
      <c r="BC40" s="105">
        <f t="shared" si="16"/>
        <v>0</v>
      </c>
      <c r="BD40" s="105">
        <f t="shared" si="16"/>
        <v>0</v>
      </c>
      <c r="BE40" s="105">
        <f t="shared" si="16"/>
        <v>0</v>
      </c>
      <c r="BF40" s="105">
        <f t="shared" si="16"/>
        <v>0</v>
      </c>
      <c r="BG40" s="105">
        <f t="shared" si="16"/>
        <v>0</v>
      </c>
      <c r="BH40" s="105">
        <f t="shared" si="16"/>
        <v>0</v>
      </c>
      <c r="BI40" s="105">
        <f t="shared" si="16"/>
        <v>0</v>
      </c>
      <c r="BJ40" s="105">
        <f t="shared" si="16"/>
        <v>0</v>
      </c>
      <c r="BK40" s="105">
        <f t="shared" si="16"/>
        <v>0</v>
      </c>
      <c r="BL40" s="105">
        <f t="shared" si="16"/>
        <v>0</v>
      </c>
      <c r="BM40" s="105">
        <f t="shared" si="16"/>
        <v>0</v>
      </c>
      <c r="BN40" s="105">
        <f t="shared" si="16"/>
        <v>0</v>
      </c>
      <c r="BO40" s="105">
        <f t="shared" si="16"/>
        <v>0</v>
      </c>
      <c r="BP40" s="105">
        <f t="shared" si="16"/>
        <v>0</v>
      </c>
      <c r="BQ40" s="105">
        <f t="shared" si="16"/>
        <v>0</v>
      </c>
      <c r="BR40" s="105">
        <f t="shared" si="16"/>
        <v>0</v>
      </c>
      <c r="BS40" s="105">
        <f t="shared" si="16"/>
        <v>0</v>
      </c>
      <c r="BT40" s="105">
        <f t="shared" si="16"/>
        <v>0</v>
      </c>
      <c r="BV40" s="100">
        <f t="shared" si="15"/>
        <v>0</v>
      </c>
    </row>
    <row r="41" spans="2:74" ht="381.75" customHeight="1" x14ac:dyDescent="0.25"/>
    <row r="42" spans="2:74" ht="223.5" customHeight="1" x14ac:dyDescent="0.25"/>
    <row r="43" spans="2:74" ht="15.75" customHeight="1" x14ac:dyDescent="0.25"/>
    <row r="44" spans="2:74" ht="15.75" customHeight="1" x14ac:dyDescent="0.25"/>
    <row r="45" spans="2:74" ht="15.75" customHeight="1" x14ac:dyDescent="0.25"/>
    <row r="46" spans="2:74" ht="15.75" customHeight="1" x14ac:dyDescent="0.25"/>
    <row r="47" spans="2:74" ht="15.75" customHeight="1" x14ac:dyDescent="0.25"/>
    <row r="48" spans="2:74" ht="18.75" customHeight="1" x14ac:dyDescent="0.3">
      <c r="C48" s="108"/>
      <c r="D48" s="108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2"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workbookViewId="0"/>
  </sheetViews>
  <sheetFormatPr baseColWidth="10"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24" customWidth="1"/>
    <col min="6" max="6" width="72" customWidth="1"/>
    <col min="7" max="7" width="24" customWidth="1"/>
    <col min="8" max="8" width="15.12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5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25">
      <c r="B2" s="3" t="s">
        <v>83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25">
      <c r="B3" s="114" t="s">
        <v>84</v>
      </c>
      <c r="C3" s="115" t="s">
        <v>12</v>
      </c>
      <c r="D3" s="115" t="s">
        <v>85</v>
      </c>
      <c r="E3" s="115" t="s">
        <v>86</v>
      </c>
      <c r="F3" s="115" t="s">
        <v>87</v>
      </c>
      <c r="G3" s="116" t="s">
        <v>88</v>
      </c>
      <c r="H3" s="116" t="s">
        <v>89</v>
      </c>
      <c r="I3" s="117" t="s">
        <v>90</v>
      </c>
      <c r="J3" s="117" t="s">
        <v>91</v>
      </c>
      <c r="L3" s="118" t="s">
        <v>92</v>
      </c>
      <c r="N3" s="118" t="s">
        <v>93</v>
      </c>
    </row>
    <row r="4" spans="2:14" ht="18" customHeight="1" x14ac:dyDescent="0.25">
      <c r="B4" s="119"/>
      <c r="C4" s="120"/>
      <c r="D4" s="120"/>
      <c r="E4" s="120"/>
      <c r="F4" s="120"/>
      <c r="G4" s="121"/>
      <c r="H4" s="122">
        <v>1</v>
      </c>
      <c r="I4" s="123" t="s">
        <v>94</v>
      </c>
      <c r="J4" s="124"/>
      <c r="L4" s="125" t="s">
        <v>94</v>
      </c>
      <c r="N4" s="126">
        <v>1</v>
      </c>
    </row>
    <row r="5" spans="2:14" ht="18" customHeight="1" x14ac:dyDescent="0.25">
      <c r="B5" s="119"/>
      <c r="C5" s="120"/>
      <c r="D5" s="120"/>
      <c r="E5" s="120"/>
      <c r="F5" s="120"/>
      <c r="G5" s="121"/>
      <c r="H5" s="122">
        <v>2</v>
      </c>
      <c r="I5" s="123" t="s">
        <v>95</v>
      </c>
      <c r="J5" s="124"/>
      <c r="L5" s="127" t="s">
        <v>95</v>
      </c>
      <c r="N5" s="126">
        <v>2</v>
      </c>
    </row>
    <row r="6" spans="2:14" ht="18" customHeight="1" x14ac:dyDescent="0.25">
      <c r="B6" s="119"/>
      <c r="C6" s="120"/>
      <c r="D6" s="120"/>
      <c r="E6" s="120"/>
      <c r="F6" s="120"/>
      <c r="G6" s="121"/>
      <c r="H6" s="122">
        <v>8</v>
      </c>
      <c r="I6" s="123" t="s">
        <v>96</v>
      </c>
      <c r="J6" s="124"/>
      <c r="L6" s="128" t="s">
        <v>96</v>
      </c>
      <c r="N6" s="126">
        <v>4</v>
      </c>
    </row>
    <row r="7" spans="2:14" ht="18" customHeight="1" x14ac:dyDescent="0.25">
      <c r="B7" s="119"/>
      <c r="C7" s="120"/>
      <c r="D7" s="120"/>
      <c r="E7" s="120"/>
      <c r="F7" s="120"/>
      <c r="G7" s="121"/>
      <c r="H7" s="122">
        <v>8</v>
      </c>
      <c r="I7" s="123" t="s">
        <v>94</v>
      </c>
      <c r="J7" s="124"/>
      <c r="N7" s="126">
        <v>8</v>
      </c>
    </row>
    <row r="8" spans="2:14" ht="18" customHeight="1" x14ac:dyDescent="0.25">
      <c r="B8" s="119"/>
      <c r="C8" s="120"/>
      <c r="D8" s="120"/>
      <c r="E8" s="120"/>
      <c r="F8" s="120"/>
      <c r="G8" s="121"/>
      <c r="H8" s="122">
        <v>4</v>
      </c>
      <c r="I8" s="129"/>
      <c r="J8" s="124"/>
      <c r="N8" s="126">
        <v>16</v>
      </c>
    </row>
    <row r="9" spans="2:14" ht="18" customHeight="1" x14ac:dyDescent="0.25">
      <c r="B9" s="119"/>
      <c r="C9" s="120"/>
      <c r="D9" s="120"/>
      <c r="E9" s="120"/>
      <c r="F9" s="120"/>
      <c r="G9" s="121"/>
      <c r="H9" s="122">
        <v>80</v>
      </c>
      <c r="I9" s="129"/>
      <c r="J9" s="124"/>
      <c r="N9" s="126">
        <v>24</v>
      </c>
    </row>
    <row r="10" spans="2:14" ht="18" customHeight="1" x14ac:dyDescent="0.25">
      <c r="B10" s="119"/>
      <c r="C10" s="120"/>
      <c r="D10" s="120"/>
      <c r="E10" s="120"/>
      <c r="F10" s="120"/>
      <c r="G10" s="121"/>
      <c r="H10" s="122">
        <v>16</v>
      </c>
      <c r="I10" s="129"/>
      <c r="J10" s="124"/>
      <c r="N10" s="126">
        <v>40</v>
      </c>
    </row>
    <row r="11" spans="2:14" ht="18" customHeight="1" x14ac:dyDescent="0.25">
      <c r="B11" s="119"/>
      <c r="C11" s="120"/>
      <c r="D11" s="120"/>
      <c r="E11" s="120"/>
      <c r="F11" s="120"/>
      <c r="G11" s="121"/>
      <c r="H11" s="122">
        <v>8</v>
      </c>
      <c r="I11" s="129"/>
      <c r="J11" s="124"/>
      <c r="N11" s="130">
        <v>80</v>
      </c>
    </row>
    <row r="12" spans="2:14" ht="18" customHeight="1" x14ac:dyDescent="0.25">
      <c r="B12" s="119"/>
      <c r="C12" s="120"/>
      <c r="D12" s="120"/>
      <c r="E12" s="120"/>
      <c r="F12" s="120"/>
      <c r="G12" s="121"/>
      <c r="H12" s="122">
        <v>4</v>
      </c>
      <c r="I12" s="129"/>
      <c r="J12" s="124"/>
    </row>
    <row r="13" spans="2:14" ht="18" customHeight="1" x14ac:dyDescent="0.25">
      <c r="B13" s="119"/>
      <c r="C13" s="120"/>
      <c r="D13" s="120"/>
      <c r="E13" s="120"/>
      <c r="F13" s="120"/>
      <c r="G13" s="121"/>
      <c r="H13" s="122">
        <v>2</v>
      </c>
      <c r="I13" s="129"/>
      <c r="J13" s="124"/>
    </row>
    <row r="14" spans="2:14" ht="18" customHeight="1" x14ac:dyDescent="0.25">
      <c r="B14" s="119"/>
      <c r="C14" s="120"/>
      <c r="D14" s="120"/>
      <c r="E14" s="120"/>
      <c r="F14" s="120"/>
      <c r="G14" s="121"/>
      <c r="H14" s="122">
        <v>24</v>
      </c>
      <c r="I14" s="129"/>
      <c r="J14" s="124"/>
    </row>
    <row r="15" spans="2:14" ht="15.75" customHeight="1" x14ac:dyDescent="0.25">
      <c r="B15" s="119"/>
      <c r="C15" s="120"/>
      <c r="D15" s="120"/>
      <c r="E15" s="120"/>
      <c r="F15" s="120"/>
      <c r="G15" s="121"/>
      <c r="H15" s="122">
        <v>40</v>
      </c>
      <c r="I15" s="129"/>
      <c r="J15" s="124"/>
    </row>
    <row r="16" spans="2:14" ht="15.75" customHeight="1" x14ac:dyDescent="0.25">
      <c r="B16" s="119"/>
      <c r="C16" s="120"/>
      <c r="D16" s="120"/>
      <c r="E16" s="120"/>
      <c r="F16" s="120"/>
      <c r="G16" s="121"/>
      <c r="H16" s="122">
        <v>8</v>
      </c>
      <c r="I16" s="129"/>
      <c r="J16" s="124"/>
    </row>
    <row r="17" spans="2:10" ht="15.75" customHeight="1" x14ac:dyDescent="0.25">
      <c r="B17" s="119"/>
      <c r="C17" s="120"/>
      <c r="D17" s="120"/>
      <c r="E17" s="120"/>
      <c r="F17" s="120"/>
      <c r="G17" s="121"/>
      <c r="H17" s="122"/>
      <c r="I17" s="129"/>
      <c r="J17" s="124"/>
    </row>
    <row r="18" spans="2:10" ht="15.75" customHeight="1" x14ac:dyDescent="0.25">
      <c r="B18" s="119"/>
      <c r="C18" s="120"/>
      <c r="D18" s="120"/>
      <c r="E18" s="120"/>
      <c r="F18" s="120"/>
      <c r="G18" s="121"/>
      <c r="H18" s="122"/>
      <c r="I18" s="129"/>
      <c r="J18" s="124"/>
    </row>
    <row r="19" spans="2:10" ht="15.75" customHeight="1" x14ac:dyDescent="0.25">
      <c r="B19" s="119"/>
      <c r="C19" s="120"/>
      <c r="D19" s="120"/>
      <c r="E19" s="120"/>
      <c r="F19" s="120"/>
      <c r="G19" s="121"/>
      <c r="H19" s="122"/>
      <c r="I19" s="129"/>
      <c r="J19" s="124"/>
    </row>
    <row r="20" spans="2:10" ht="15.75" customHeight="1" x14ac:dyDescent="0.25">
      <c r="B20" s="119"/>
      <c r="C20" s="120"/>
      <c r="D20" s="120"/>
      <c r="E20" s="120"/>
      <c r="F20" s="120"/>
      <c r="G20" s="121"/>
      <c r="H20" s="122"/>
      <c r="I20" s="129"/>
      <c r="J20" s="124"/>
    </row>
    <row r="21" spans="2:10" ht="15.75" customHeight="1" x14ac:dyDescent="0.25">
      <c r="B21" s="119"/>
      <c r="C21" s="120"/>
      <c r="D21" s="120"/>
      <c r="E21" s="120"/>
      <c r="F21" s="120"/>
      <c r="G21" s="121"/>
      <c r="H21" s="122"/>
      <c r="I21" s="129"/>
      <c r="J21" s="124"/>
    </row>
    <row r="22" spans="2:10" ht="15.75" customHeight="1" x14ac:dyDescent="0.25">
      <c r="B22" s="119"/>
      <c r="C22" s="120"/>
      <c r="D22" s="120"/>
      <c r="E22" s="120"/>
      <c r="F22" s="120"/>
      <c r="G22" s="121"/>
      <c r="H22" s="122"/>
      <c r="I22" s="129"/>
      <c r="J22" s="124"/>
    </row>
    <row r="23" spans="2:10" ht="18" customHeight="1" x14ac:dyDescent="0.25">
      <c r="B23" s="119"/>
      <c r="C23" s="120"/>
      <c r="D23" s="120"/>
      <c r="E23" s="120"/>
      <c r="F23" s="120"/>
      <c r="G23" s="121"/>
      <c r="H23" s="122"/>
      <c r="I23" s="129"/>
      <c r="J23" s="124"/>
    </row>
    <row r="24" spans="2:10" ht="18" customHeight="1" x14ac:dyDescent="0.25">
      <c r="B24" s="119"/>
      <c r="C24" s="120"/>
      <c r="D24" s="120"/>
      <c r="E24" s="120"/>
      <c r="F24" s="120"/>
      <c r="G24" s="121"/>
      <c r="H24" s="122"/>
      <c r="I24" s="129"/>
      <c r="J24" s="124"/>
    </row>
    <row r="25" spans="2:10" ht="18" customHeight="1" x14ac:dyDescent="0.25">
      <c r="B25" s="119"/>
      <c r="C25" s="120"/>
      <c r="D25" s="120"/>
      <c r="E25" s="120"/>
      <c r="F25" s="120"/>
      <c r="G25" s="121"/>
      <c r="H25" s="122"/>
      <c r="I25" s="129"/>
      <c r="J25" s="124"/>
    </row>
    <row r="26" spans="2:10" ht="18" customHeight="1" x14ac:dyDescent="0.25">
      <c r="B26" s="119"/>
      <c r="C26" s="120"/>
      <c r="D26" s="120"/>
      <c r="E26" s="120"/>
      <c r="F26" s="120"/>
      <c r="G26" s="121"/>
      <c r="H26" s="122"/>
      <c r="I26" s="129"/>
      <c r="J26" s="124"/>
    </row>
    <row r="27" spans="2:10" ht="18" customHeight="1" x14ac:dyDescent="0.25">
      <c r="B27" s="119"/>
      <c r="C27" s="120"/>
      <c r="D27" s="120"/>
      <c r="E27" s="120"/>
      <c r="F27" s="120"/>
      <c r="G27" s="121"/>
      <c r="H27" s="122"/>
      <c r="I27" s="129"/>
      <c r="J27" s="124"/>
    </row>
    <row r="28" spans="2:10" ht="18" customHeight="1" x14ac:dyDescent="0.25">
      <c r="B28" s="119"/>
      <c r="C28" s="120"/>
      <c r="D28" s="120"/>
      <c r="E28" s="120"/>
      <c r="F28" s="120"/>
      <c r="G28" s="121"/>
      <c r="H28" s="122"/>
      <c r="I28" s="129"/>
      <c r="J28" s="124"/>
    </row>
    <row r="29" spans="2:10" ht="18" customHeight="1" x14ac:dyDescent="0.25">
      <c r="B29" s="119"/>
      <c r="C29" s="120"/>
      <c r="D29" s="120"/>
      <c r="E29" s="120"/>
      <c r="F29" s="120"/>
      <c r="G29" s="121"/>
      <c r="H29" s="122"/>
      <c r="I29" s="129"/>
      <c r="J29" s="124"/>
    </row>
    <row r="30" spans="2:10" ht="18" customHeight="1" x14ac:dyDescent="0.25">
      <c r="B30" s="119"/>
      <c r="C30" s="120"/>
      <c r="D30" s="120"/>
      <c r="E30" s="120"/>
      <c r="F30" s="120"/>
      <c r="G30" s="121"/>
      <c r="H30" s="122"/>
      <c r="I30" s="129"/>
      <c r="J30" s="124"/>
    </row>
    <row r="31" spans="2:10" ht="15.75" customHeight="1" x14ac:dyDescent="0.25">
      <c r="B31" s="119"/>
      <c r="C31" s="120"/>
      <c r="D31" s="120"/>
      <c r="E31" s="120"/>
      <c r="F31" s="120"/>
      <c r="G31" s="121"/>
      <c r="H31" s="122"/>
      <c r="I31" s="129"/>
      <c r="J31" s="124"/>
    </row>
    <row r="32" spans="2:10" ht="15.75" customHeight="1" x14ac:dyDescent="0.25">
      <c r="B32" s="119"/>
      <c r="C32" s="120"/>
      <c r="D32" s="120"/>
      <c r="E32" s="120"/>
      <c r="F32" s="120"/>
      <c r="G32" s="121"/>
      <c r="H32" s="122"/>
      <c r="I32" s="129"/>
      <c r="J32" s="124"/>
    </row>
    <row r="33" spans="2:10" ht="15.75" customHeight="1" x14ac:dyDescent="0.25">
      <c r="B33" s="119"/>
      <c r="C33" s="120"/>
      <c r="D33" s="120"/>
      <c r="E33" s="120"/>
      <c r="F33" s="120"/>
      <c r="G33" s="121"/>
      <c r="H33" s="122"/>
      <c r="I33" s="129"/>
      <c r="J33" s="124"/>
    </row>
    <row r="34" spans="2:10" ht="15.75" customHeight="1" x14ac:dyDescent="0.25">
      <c r="B34" s="119"/>
      <c r="C34" s="120"/>
      <c r="D34" s="120"/>
      <c r="E34" s="120"/>
      <c r="F34" s="120"/>
      <c r="G34" s="121"/>
      <c r="H34" s="122"/>
      <c r="I34" s="129"/>
      <c r="J34" s="124"/>
    </row>
    <row r="35" spans="2:10" ht="15.75" customHeight="1" x14ac:dyDescent="0.25">
      <c r="B35" s="119"/>
      <c r="C35" s="120"/>
      <c r="D35" s="120"/>
      <c r="E35" s="120"/>
      <c r="F35" s="120"/>
      <c r="G35" s="121"/>
      <c r="H35" s="122"/>
      <c r="I35" s="129"/>
      <c r="J35" s="124"/>
    </row>
    <row r="36" spans="2:10" ht="15.75" customHeight="1" x14ac:dyDescent="0.25">
      <c r="B36" s="119"/>
      <c r="C36" s="120"/>
      <c r="D36" s="120"/>
      <c r="E36" s="120"/>
      <c r="F36" s="120"/>
      <c r="G36" s="121"/>
      <c r="H36" s="122"/>
      <c r="I36" s="129"/>
      <c r="J36" s="124"/>
    </row>
    <row r="37" spans="2:10" ht="15.75" customHeight="1" x14ac:dyDescent="0.25">
      <c r="B37" s="119"/>
      <c r="C37" s="120"/>
      <c r="D37" s="120"/>
      <c r="E37" s="120"/>
      <c r="F37" s="120"/>
      <c r="G37" s="121"/>
      <c r="H37" s="122"/>
      <c r="I37" s="129"/>
      <c r="J37" s="124"/>
    </row>
    <row r="38" spans="2:10" ht="15.75" customHeight="1" x14ac:dyDescent="0.25">
      <c r="B38" s="119"/>
      <c r="C38" s="120"/>
      <c r="D38" s="120"/>
      <c r="E38" s="120"/>
      <c r="F38" s="120"/>
      <c r="G38" s="121"/>
      <c r="H38" s="122"/>
      <c r="I38" s="129"/>
      <c r="J38" s="124"/>
    </row>
    <row r="39" spans="2:10" ht="15.75" customHeight="1" x14ac:dyDescent="0.25">
      <c r="B39" s="119"/>
      <c r="C39" s="120"/>
      <c r="D39" s="120"/>
      <c r="E39" s="120"/>
      <c r="F39" s="120"/>
      <c r="G39" s="121"/>
      <c r="H39" s="122"/>
      <c r="I39" s="129"/>
      <c r="J39" s="124"/>
    </row>
    <row r="40" spans="2:10" ht="16.5" customHeight="1" x14ac:dyDescent="0.25">
      <c r="B40" s="131"/>
      <c r="C40" s="132"/>
      <c r="D40" s="132"/>
      <c r="E40" s="132"/>
      <c r="F40" s="132"/>
      <c r="G40" s="133"/>
      <c r="H40" s="133"/>
      <c r="I40" s="134"/>
      <c r="J40" s="135"/>
    </row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F1000"/>
  <sheetViews>
    <sheetView showGridLines="0" tabSelected="1" workbookViewId="0">
      <selection activeCell="G7" sqref="G7"/>
    </sheetView>
  </sheetViews>
  <sheetFormatPr baseColWidth="10" defaultColWidth="13.5" defaultRowHeight="15" customHeight="1" x14ac:dyDescent="0.25"/>
  <cols>
    <col min="1" max="1" width="2.5" customWidth="1"/>
    <col min="2" max="2" width="26.625" customWidth="1"/>
    <col min="3" max="3" width="76.625" customWidth="1"/>
    <col min="4" max="4" width="24" customWidth="1"/>
    <col min="5" max="5" width="17.625" customWidth="1"/>
    <col min="6" max="6" width="9" customWidth="1"/>
    <col min="7" max="26" width="10.5" customWidth="1"/>
  </cols>
  <sheetData>
    <row r="1" spans="2:6" ht="36" customHeight="1" x14ac:dyDescent="0.25">
      <c r="B1" s="1" t="s">
        <v>0</v>
      </c>
      <c r="C1" s="2"/>
      <c r="D1" s="2"/>
      <c r="E1" s="2"/>
      <c r="F1" s="2"/>
    </row>
    <row r="2" spans="2:6" ht="36" customHeight="1" x14ac:dyDescent="0.25">
      <c r="B2" s="3" t="s">
        <v>97</v>
      </c>
      <c r="C2" s="2"/>
      <c r="D2" s="2"/>
      <c r="E2" s="2"/>
      <c r="F2" s="2"/>
    </row>
    <row r="3" spans="2:6" ht="36" customHeight="1" x14ac:dyDescent="0.25">
      <c r="B3" s="171" t="s">
        <v>86</v>
      </c>
      <c r="C3" s="171" t="s">
        <v>87</v>
      </c>
      <c r="D3" s="172" t="s">
        <v>98</v>
      </c>
      <c r="E3" s="173" t="s">
        <v>99</v>
      </c>
    </row>
    <row r="4" spans="2:6" ht="41.25" customHeight="1" x14ac:dyDescent="0.25">
      <c r="B4" s="174" t="s">
        <v>100</v>
      </c>
      <c r="C4" s="174" t="s">
        <v>101</v>
      </c>
      <c r="D4" s="174" t="s">
        <v>102</v>
      </c>
      <c r="E4" s="180">
        <v>45910</v>
      </c>
    </row>
    <row r="5" spans="2:6" ht="41.25" customHeight="1" x14ac:dyDescent="0.25">
      <c r="B5" s="177" t="s">
        <v>103</v>
      </c>
      <c r="C5" s="170" t="s">
        <v>104</v>
      </c>
      <c r="D5" s="174" t="s">
        <v>105</v>
      </c>
      <c r="E5" s="180">
        <v>45910</v>
      </c>
    </row>
    <row r="6" spans="2:6" ht="41.25" customHeight="1" x14ac:dyDescent="0.25">
      <c r="B6" s="178" t="s">
        <v>106</v>
      </c>
      <c r="C6" s="179" t="s">
        <v>107</v>
      </c>
      <c r="D6" s="170" t="s">
        <v>102</v>
      </c>
      <c r="E6" s="180">
        <v>45910</v>
      </c>
    </row>
    <row r="7" spans="2:6" ht="41.25" customHeight="1" x14ac:dyDescent="0.25">
      <c r="B7" s="174" t="s">
        <v>108</v>
      </c>
      <c r="C7" s="174" t="s">
        <v>109</v>
      </c>
      <c r="D7" s="174" t="s">
        <v>102</v>
      </c>
      <c r="E7" s="180">
        <v>45910</v>
      </c>
    </row>
    <row r="8" spans="2:6" ht="41.25" customHeight="1" x14ac:dyDescent="0.25">
      <c r="B8" s="178" t="s">
        <v>110</v>
      </c>
      <c r="C8" s="170" t="s">
        <v>111</v>
      </c>
      <c r="D8" s="178" t="s">
        <v>102</v>
      </c>
      <c r="E8" s="180">
        <v>45910</v>
      </c>
    </row>
    <row r="9" spans="2:6" ht="41.25" customHeight="1" x14ac:dyDescent="0.25">
      <c r="B9" s="174" t="s">
        <v>112</v>
      </c>
      <c r="C9" s="174" t="s">
        <v>113</v>
      </c>
      <c r="D9" s="174" t="s">
        <v>114</v>
      </c>
      <c r="E9" s="180">
        <v>45910</v>
      </c>
    </row>
    <row r="10" spans="2:6" ht="41.25" customHeight="1" x14ac:dyDescent="0.25">
      <c r="B10" s="174" t="s">
        <v>115</v>
      </c>
      <c r="C10" s="174" t="s">
        <v>116</v>
      </c>
      <c r="D10" s="174" t="s">
        <v>114</v>
      </c>
      <c r="E10" s="180">
        <v>45910</v>
      </c>
    </row>
    <row r="11" spans="2:6" ht="41.25" customHeight="1" x14ac:dyDescent="0.25">
      <c r="B11" s="174" t="s">
        <v>117</v>
      </c>
      <c r="C11" s="174" t="s">
        <v>118</v>
      </c>
      <c r="D11" s="174" t="s">
        <v>119</v>
      </c>
      <c r="E11" s="180">
        <v>45910</v>
      </c>
    </row>
    <row r="12" spans="2:6" ht="41.25" customHeight="1" x14ac:dyDescent="0.25">
      <c r="B12" s="174" t="s">
        <v>120</v>
      </c>
      <c r="C12" s="174" t="s">
        <v>121</v>
      </c>
      <c r="D12" s="174" t="s">
        <v>122</v>
      </c>
      <c r="E12" s="180">
        <v>45910</v>
      </c>
    </row>
    <row r="13" spans="2:6" ht="41.25" customHeight="1" x14ac:dyDescent="0.25">
      <c r="B13" s="174" t="s">
        <v>123</v>
      </c>
      <c r="C13" s="174" t="s">
        <v>124</v>
      </c>
      <c r="D13" s="174" t="s">
        <v>114</v>
      </c>
      <c r="E13" s="180">
        <v>45910</v>
      </c>
    </row>
    <row r="14" spans="2:6" ht="41.25" customHeight="1" x14ac:dyDescent="0.25">
      <c r="B14" s="176"/>
      <c r="C14" s="176"/>
      <c r="D14" s="176"/>
      <c r="E14" s="175"/>
    </row>
    <row r="15" spans="2:6" ht="41.25" customHeight="1" x14ac:dyDescent="0.25">
      <c r="B15" s="176"/>
      <c r="C15" s="176"/>
      <c r="D15" s="176"/>
      <c r="E15" s="175"/>
    </row>
    <row r="16" spans="2:6" ht="41.25" customHeight="1" x14ac:dyDescent="0.25">
      <c r="B16" s="176"/>
      <c r="C16" s="176"/>
      <c r="D16" s="176"/>
      <c r="E16" s="175"/>
    </row>
    <row r="17" spans="2:5" ht="41.25" customHeight="1" x14ac:dyDescent="0.25">
      <c r="B17" s="176"/>
      <c r="C17" s="176"/>
      <c r="D17" s="176"/>
      <c r="E17" s="175"/>
    </row>
    <row r="18" spans="2:5" ht="41.25" customHeight="1" x14ac:dyDescent="0.25">
      <c r="B18" s="176"/>
      <c r="C18" s="176"/>
      <c r="D18" s="176"/>
      <c r="E18" s="175"/>
    </row>
    <row r="19" spans="2:5" ht="41.25" customHeight="1" x14ac:dyDescent="0.25">
      <c r="B19" s="176"/>
      <c r="C19" s="176"/>
      <c r="D19" s="176"/>
      <c r="E19" s="175"/>
    </row>
    <row r="20" spans="2:5" ht="41.25" customHeight="1" x14ac:dyDescent="0.25">
      <c r="B20" s="176"/>
      <c r="C20" s="176"/>
      <c r="D20" s="176"/>
      <c r="E20" s="175"/>
    </row>
    <row r="21" spans="2:5" ht="41.25" customHeight="1" x14ac:dyDescent="0.25">
      <c r="B21" s="176"/>
      <c r="C21" s="176"/>
      <c r="D21" s="176"/>
      <c r="E21" s="175"/>
    </row>
    <row r="22" spans="2:5" ht="41.25" customHeight="1" x14ac:dyDescent="0.25">
      <c r="B22" s="176"/>
      <c r="C22" s="176"/>
      <c r="D22" s="176"/>
      <c r="E22" s="175"/>
    </row>
    <row r="23" spans="2:5" ht="41.25" customHeight="1" x14ac:dyDescent="0.25">
      <c r="B23" s="176"/>
      <c r="C23" s="176"/>
      <c r="D23" s="176"/>
      <c r="E23" s="175"/>
    </row>
    <row r="24" spans="2:5" ht="41.25" customHeight="1" x14ac:dyDescent="0.25">
      <c r="B24" s="176"/>
      <c r="C24" s="176"/>
      <c r="D24" s="176"/>
      <c r="E24" s="175"/>
    </row>
    <row r="25" spans="2:5" ht="41.25" customHeight="1" x14ac:dyDescent="0.25">
      <c r="B25" s="176"/>
      <c r="C25" s="176"/>
      <c r="D25" s="176"/>
      <c r="E25" s="175"/>
    </row>
    <row r="26" spans="2:5" ht="41.25" customHeight="1" x14ac:dyDescent="0.25">
      <c r="B26" s="176"/>
      <c r="C26" s="176"/>
      <c r="D26" s="176"/>
      <c r="E26" s="175"/>
    </row>
    <row r="27" spans="2:5" ht="41.25" customHeight="1" x14ac:dyDescent="0.25">
      <c r="B27" s="176"/>
      <c r="C27" s="176"/>
      <c r="D27" s="176"/>
      <c r="E27" s="175"/>
    </row>
    <row r="28" spans="2:5" ht="41.25" customHeight="1" x14ac:dyDescent="0.25">
      <c r="B28" s="176"/>
      <c r="C28" s="176"/>
      <c r="D28" s="176"/>
      <c r="E28" s="175"/>
    </row>
    <row r="29" spans="2:5" ht="41.25" customHeight="1" x14ac:dyDescent="0.25">
      <c r="B29" s="176"/>
      <c r="C29" s="176"/>
      <c r="D29" s="176"/>
      <c r="E29" s="175"/>
    </row>
    <row r="30" spans="2:5" ht="41.25" customHeight="1" x14ac:dyDescent="0.25">
      <c r="B30" s="176"/>
      <c r="C30" s="176"/>
      <c r="D30" s="176"/>
      <c r="E30" s="175"/>
    </row>
    <row r="31" spans="2:5" ht="41.25" customHeight="1" x14ac:dyDescent="0.25">
      <c r="B31" s="176"/>
      <c r="C31" s="176"/>
      <c r="D31" s="176"/>
      <c r="E31" s="175"/>
    </row>
    <row r="32" spans="2:5" ht="41.25" customHeight="1" x14ac:dyDescent="0.25">
      <c r="B32" s="176"/>
      <c r="C32" s="176"/>
      <c r="D32" s="176"/>
      <c r="E32" s="175"/>
    </row>
    <row r="33" spans="2:5" ht="41.25" customHeight="1" x14ac:dyDescent="0.25">
      <c r="B33" s="176"/>
      <c r="C33" s="176"/>
      <c r="D33" s="176"/>
      <c r="E33" s="175"/>
    </row>
    <row r="34" spans="2:5" ht="41.25" customHeight="1" x14ac:dyDescent="0.25">
      <c r="B34" s="176"/>
      <c r="C34" s="176"/>
      <c r="D34" s="176"/>
      <c r="E34" s="175"/>
    </row>
    <row r="35" spans="2:5" ht="41.25" customHeight="1" x14ac:dyDescent="0.25">
      <c r="B35" s="176"/>
      <c r="C35" s="176"/>
      <c r="D35" s="176"/>
      <c r="E35" s="175"/>
    </row>
    <row r="36" spans="2:5" ht="41.25" customHeight="1" x14ac:dyDescent="0.25">
      <c r="B36" s="176"/>
      <c r="C36" s="176"/>
      <c r="D36" s="176"/>
      <c r="E36" s="175"/>
    </row>
    <row r="37" spans="2:5" ht="41.25" customHeight="1" x14ac:dyDescent="0.25">
      <c r="B37" s="176"/>
      <c r="C37" s="176"/>
      <c r="D37" s="176"/>
      <c r="E37" s="175"/>
    </row>
    <row r="38" spans="2:5" ht="41.25" customHeight="1" x14ac:dyDescent="0.25">
      <c r="B38" s="176"/>
      <c r="C38" s="176"/>
      <c r="D38" s="176"/>
      <c r="E38" s="175"/>
    </row>
    <row r="39" spans="2:5" ht="41.25" customHeight="1" x14ac:dyDescent="0.25">
      <c r="B39" s="176"/>
      <c r="C39" s="176"/>
      <c r="D39" s="176"/>
      <c r="E39" s="175"/>
    </row>
    <row r="40" spans="2:5" ht="41.25" customHeight="1" x14ac:dyDescent="0.25">
      <c r="B40" s="176"/>
      <c r="C40" s="176"/>
      <c r="D40" s="176"/>
      <c r="E40" s="175"/>
    </row>
    <row r="41" spans="2:5" ht="15.75" customHeight="1" x14ac:dyDescent="0.25"/>
    <row r="42" spans="2:5" ht="15.75" customHeight="1" x14ac:dyDescent="0.25"/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ALBERTO URREA TRUJILLO</cp:lastModifiedBy>
  <dcterms:modified xsi:type="dcterms:W3CDTF">2025-09-10T18:41:53Z</dcterms:modified>
</cp:coreProperties>
</file>