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browser-automator/"/>
    </mc:Choice>
  </mc:AlternateContent>
  <xr:revisionPtr revIDLastSave="0" documentId="13_ncr:1_{A1BC0B6C-39DB-EC46-B033-70E8DBCD623B}" xr6:coauthVersionLast="47" xr6:coauthVersionMax="47" xr10:uidLastSave="{00000000-0000-0000-0000-000000000000}"/>
  <bookViews>
    <workbookView xWindow="0" yWindow="500" windowWidth="28800" windowHeight="15880" xr2:uid="{7D6EE961-AE4B-6643-9FBE-C6CD4DE57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O15" i="1"/>
  <c r="K15" i="1"/>
  <c r="H15" i="1"/>
  <c r="G15" i="1"/>
  <c r="F15" i="1"/>
  <c r="E15" i="1"/>
  <c r="J14" i="1"/>
  <c r="G14" i="1"/>
  <c r="F14" i="1"/>
  <c r="E14" i="1"/>
  <c r="N13" i="1"/>
  <c r="M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<sst xmlns="http://schemas.openxmlformats.org/spreadsheetml/2006/main" count="33" uniqueCount="23">
  <si>
    <t>Config</t>
  </si>
  <si>
    <t>Control</t>
  </si>
  <si>
    <t>User-Agent</t>
  </si>
  <si>
    <t>Geolocation</t>
  </si>
  <si>
    <t>Ad Type</t>
  </si>
  <si>
    <t>Computers/Personal Electronics</t>
  </si>
  <si>
    <t>Travel/Hotels</t>
  </si>
  <si>
    <t>Content/Streaming</t>
  </si>
  <si>
    <t>Automotives</t>
  </si>
  <si>
    <t>Personal Finance/Credit Cards</t>
  </si>
  <si>
    <t>Household Internet/Networking</t>
  </si>
  <si>
    <t>Cellular Service/Networking</t>
  </si>
  <si>
    <t>Home Security</t>
  </si>
  <si>
    <t>Mac/Apps/Security</t>
  </si>
  <si>
    <t>Business/Communication/Workflow</t>
  </si>
  <si>
    <t>Browsers/Extensions/Shopping</t>
  </si>
  <si>
    <t>TOTALS</t>
  </si>
  <si>
    <t>Browser Extensions/Shopping</t>
  </si>
  <si>
    <t>Cellular Service/Data</t>
  </si>
  <si>
    <t>Laptops/Wimdows</t>
  </si>
  <si>
    <t>rename categories here as needed --&gt;</t>
  </si>
  <si>
    <t>Streaming/Entertainment</t>
  </si>
  <si>
    <t>Enterprise/Communication/Workflow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</si>
</sst>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Ads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Sheet1!$E$12:$O$12</c:f>
              <c:strCache>
                <c:ptCount val="11"/>
                <c:pt idx="0">
                  <c:v>Laptops/Wimdows</c:v>
                </c:pt>
                <c:pt idx="1">
                  <c:v>Travel/Hotels</c:v>
                </c:pt>
                <c:pt idx="2">
                  <c:v>Streaming/Entertainment</c:v>
                </c:pt>
                <c:pt idx="3">
                  <c:v>Automotives</c:v>
                </c:pt>
                <c:pt idx="4">
                  <c:v>Browser Extensions/Shopping</c:v>
                </c:pt>
                <c:pt idx="5">
                  <c:v>Personal Finance/Credit Cards</c:v>
                </c:pt>
                <c:pt idx="6">
                  <c:v>Household Internet/Networking</c:v>
                </c:pt>
                <c:pt idx="7">
                  <c:v>Cellular Service/Data</c:v>
                </c:pt>
                <c:pt idx="8">
                  <c:v>Home Security</c:v>
                </c:pt>
                <c:pt idx="9">
                  <c:v>Mac/Apps/Security</c:v>
                </c:pt>
                <c:pt idx="10">
                  <c:v>Enterprise/Communication/Workflow</c:v>
                </c:pt>
              </c:strCache>
            </c:strRef>
          </c:cat>
          <c:val>
            <c:numRef>
              <c:f>Sheet1!$E$13:$O$13</c:f>
              <c:numCache>
                <c:formatCode>General</c:formatCode>
                <c:ptCount val="11"/>
                <c:pt idx="0">
                  <c:v>0.21428571428571427</c:v>
                </c:pt>
                <c:pt idx="1">
                  <c:v>3.5714285714285712E-2</c:v>
                </c:pt>
                <c:pt idx="2">
                  <c:v>0.5714285714285714</c:v>
                </c:pt>
                <c:pt idx="3">
                  <c:v>0</c:v>
                </c:pt>
                <c:pt idx="4">
                  <c:v>3.5714285714285712E-2</c:v>
                </c:pt>
                <c:pt idx="5">
                  <c:v>3.5714285714285712E-2</c:v>
                </c:pt>
                <c:pt idx="6">
                  <c:v>0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3.5714285714285712E-2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1-164A-B1C9-C12B170103C7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User-Agent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Sheet1!$E$12:$O$12</c:f>
              <c:strCache>
                <c:ptCount val="11"/>
                <c:pt idx="0">
                  <c:v>Laptops/Wimdows</c:v>
                </c:pt>
                <c:pt idx="1">
                  <c:v>Travel/Hotels</c:v>
                </c:pt>
                <c:pt idx="2">
                  <c:v>Streaming/Entertainment</c:v>
                </c:pt>
                <c:pt idx="3">
                  <c:v>Automotives</c:v>
                </c:pt>
                <c:pt idx="4">
                  <c:v>Browser Extensions/Shopping</c:v>
                </c:pt>
                <c:pt idx="5">
                  <c:v>Personal Finance/Credit Cards</c:v>
                </c:pt>
                <c:pt idx="6">
                  <c:v>Household Internet/Networking</c:v>
                </c:pt>
                <c:pt idx="7">
                  <c:v>Cellular Service/Data</c:v>
                </c:pt>
                <c:pt idx="8">
                  <c:v>Home Security</c:v>
                </c:pt>
                <c:pt idx="9">
                  <c:v>Mac/Apps/Security</c:v>
                </c:pt>
                <c:pt idx="10">
                  <c:v>Enterprise/Communication/Workflow</c:v>
                </c:pt>
              </c:strCache>
            </c:strRef>
          </c:cat>
          <c:val>
            <c:numRef>
              <c:f>Sheet1!$E$14:$O$14</c:f>
              <c:numCache>
                <c:formatCode>General</c:formatCode>
                <c:ptCount val="11"/>
                <c:pt idx="0">
                  <c:v>0.23333333333333334</c:v>
                </c:pt>
                <c:pt idx="1">
                  <c:v>0.1</c:v>
                </c:pt>
                <c:pt idx="2">
                  <c:v>0.6333333333333333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1-164A-B1C9-C12B170103C7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Geolocation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Sheet1!$E$12:$O$12</c:f>
              <c:strCache>
                <c:ptCount val="11"/>
                <c:pt idx="0">
                  <c:v>Laptops/Wimdows</c:v>
                </c:pt>
                <c:pt idx="1">
                  <c:v>Travel/Hotels</c:v>
                </c:pt>
                <c:pt idx="2">
                  <c:v>Streaming/Entertainment</c:v>
                </c:pt>
                <c:pt idx="3">
                  <c:v>Automotives</c:v>
                </c:pt>
                <c:pt idx="4">
                  <c:v>Browser Extensions/Shopping</c:v>
                </c:pt>
                <c:pt idx="5">
                  <c:v>Personal Finance/Credit Cards</c:v>
                </c:pt>
                <c:pt idx="6">
                  <c:v>Household Internet/Networking</c:v>
                </c:pt>
                <c:pt idx="7">
                  <c:v>Cellular Service/Data</c:v>
                </c:pt>
                <c:pt idx="8">
                  <c:v>Home Security</c:v>
                </c:pt>
                <c:pt idx="9">
                  <c:v>Mac/Apps/Security</c:v>
                </c:pt>
                <c:pt idx="10">
                  <c:v>Enterprise/Communication/Workflow</c:v>
                </c:pt>
              </c:strCache>
            </c:strRef>
          </c:cat>
          <c:val>
            <c:numRef>
              <c:f>Sheet1!$E$15:$O$15</c:f>
              <c:numCache>
                <c:formatCode>General</c:formatCode>
                <c:ptCount val="11"/>
                <c:pt idx="0">
                  <c:v>0.23684210526315788</c:v>
                </c:pt>
                <c:pt idx="1">
                  <c:v>2.6315789473684209E-2</c:v>
                </c:pt>
                <c:pt idx="2">
                  <c:v>0.52631578947368418</c:v>
                </c:pt>
                <c:pt idx="3">
                  <c:v>2.6315789473684209E-2</c:v>
                </c:pt>
                <c:pt idx="4">
                  <c:v>0</c:v>
                </c:pt>
                <c:pt idx="5">
                  <c:v>0</c:v>
                </c:pt>
                <c:pt idx="6">
                  <c:v>7.8947368421052627E-2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1-164A-B1C9-C12B1701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64032"/>
        <c:axId val="495365888"/>
      </c:lineChart>
      <c:catAx>
        <c:axId val="4953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5888"/>
        <c:crosses val="autoZero"/>
        <c:auto val="1"/>
        <c:lblAlgn val="ctr"/>
        <c:lblOffset val="100"/>
        <c:noMultiLvlLbl val="0"/>
      </c:catAx>
      <c:valAx>
        <c:axId val="4953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593805</xdr:colOff>
      <xdr:row>16</xdr:row>
      <xdr:rowOff>115444</xdr:rowOff>
    </xdr:from>
    <xdr:to>
      <xdr:col>11</xdr:col>
      <xdr:colOff>717762</xdr:colOff>
      <xdr:row>36</xdr:row>
      <xdr:rowOff>59814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3111A-0B85-5575-FD2E-113B8A5E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6A7D-5421-1C4A-A850-D9D9AA7042D5}">
  <dimension ref="A4:R15"/>
  <sheetViews>
    <sheetView tabSelected="1" topLeftCell="A11" zoomScale="117" workbookViewId="0">
      <selection activeCell="O12" sqref="O12"/>
    </sheetView>
  </sheetViews>
  <sheetFormatPr baseColWidth="10" defaultRowHeight="16" x14ac:dyDescent="0.2"/>
  <sheetData>
    <row r="4" spans="1:18" x14ac:dyDescent="0.2">
      <c r="E4" t="s">
        <v>4</v>
      </c>
      <c r="R4" t="s">
        <v>16</v>
      </c>
    </row>
    <row r="5" spans="1:18" x14ac:dyDescent="0.2">
      <c r="E5" t="s">
        <v>5</v>
      </c>
      <c r="F5" t="s">
        <v>6</v>
      </c>
      <c r="G5" t="s">
        <v>7</v>
      </c>
      <c r="H5" t="s">
        <v>8</v>
      </c>
      <c r="I5" t="s">
        <v>15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</row>
    <row r="6" spans="1:18" x14ac:dyDescent="0.2">
      <c r="C6" t="s">
        <v>0</v>
      </c>
      <c r="D6" t="s">
        <v>1</v>
      </c>
      <c r="E6">
        <v>6</v>
      </c>
      <c r="F6">
        <v>1</v>
      </c>
      <c r="G6">
        <v>16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R6">
        <v>28</v>
      </c>
    </row>
    <row r="7" spans="1:18" x14ac:dyDescent="0.2">
      <c r="D7" t="s">
        <v>2</v>
      </c>
      <c r="E7">
        <v>7</v>
      </c>
      <c r="F7">
        <v>3</v>
      </c>
      <c r="G7">
        <v>19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R7">
        <v>30</v>
      </c>
    </row>
    <row r="8" spans="1:18" x14ac:dyDescent="0.2">
      <c r="D8" t="s">
        <v>3</v>
      </c>
      <c r="E8">
        <v>9</v>
      </c>
      <c r="F8">
        <v>1</v>
      </c>
      <c r="G8">
        <v>20</v>
      </c>
      <c r="H8">
        <v>1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4</v>
      </c>
      <c r="R8">
        <v>38</v>
      </c>
    </row>
    <row r="10" spans="1:18" x14ac:dyDescent="0.2">
      <c r="D10" t="s">
        <v>16</v>
      </c>
      <c r="E10">
        <v>22</v>
      </c>
      <c r="F10">
        <v>5</v>
      </c>
      <c r="G10">
        <v>55</v>
      </c>
      <c r="H10">
        <v>1</v>
      </c>
      <c r="I10">
        <v>1</v>
      </c>
      <c r="J10">
        <v>2</v>
      </c>
      <c r="K10">
        <v>3</v>
      </c>
      <c r="L10">
        <v>1</v>
      </c>
      <c r="M10">
        <v>1</v>
      </c>
      <c r="N10">
        <v>1</v>
      </c>
      <c r="O10">
        <v>4</v>
      </c>
      <c r="R10">
        <v>96</v>
      </c>
    </row>
    <row r="12" spans="1:18" x14ac:dyDescent="0.2">
      <c r="A12" t="s">
        <v>20</v>
      </c>
      <c r="E12" t="s">
        <v>19</v>
      </c>
      <c r="F12" t="s">
        <v>6</v>
      </c>
      <c r="G12" t="s">
        <v>21</v>
      </c>
      <c r="H12" t="s">
        <v>8</v>
      </c>
      <c r="I12" t="s">
        <v>17</v>
      </c>
      <c r="J12" t="s">
        <v>9</v>
      </c>
      <c r="K12" t="s">
        <v>10</v>
      </c>
      <c r="L12" t="s">
        <v>18</v>
      </c>
      <c r="M12" t="s">
        <v>12</v>
      </c>
      <c r="N12" t="s">
        <v>13</v>
      </c>
      <c r="O12" t="s">
        <v>22</v>
      </c>
    </row>
    <row r="13" spans="1:18" x14ac:dyDescent="0.2">
      <c r="D13" t="s">
        <v>1</v>
      </c>
      <c r="E13">
        <f>E6/R6</f>
        <v>0.21428571428571427</v>
      </c>
      <c r="F13">
        <f>F6/R6</f>
        <v>3.5714285714285712E-2</v>
      </c>
      <c r="G13">
        <f>G6/R6</f>
        <v>0.5714285714285714</v>
      </c>
      <c r="H13">
        <f>H6/R6</f>
        <v>0</v>
      </c>
      <c r="I13">
        <f>1/28</f>
        <v>3.5714285714285712E-2</v>
      </c>
      <c r="J13">
        <f>1/28</f>
        <v>3.5714285714285712E-2</v>
      </c>
      <c r="K13">
        <v>0</v>
      </c>
      <c r="L13">
        <f>1/28</f>
        <v>3.5714285714285712E-2</v>
      </c>
      <c r="M13">
        <f>1/28</f>
        <v>3.5714285714285712E-2</v>
      </c>
      <c r="N13">
        <f>1/28</f>
        <v>3.5714285714285712E-2</v>
      </c>
      <c r="O13">
        <v>0</v>
      </c>
    </row>
    <row r="14" spans="1:18" ht="18" x14ac:dyDescent="0.25">
      <c r="D14" s="1" t="s">
        <v>2</v>
      </c>
      <c r="E14">
        <f>7/30</f>
        <v>0.23333333333333334</v>
      </c>
      <c r="F14">
        <f>3/30</f>
        <v>0.1</v>
      </c>
      <c r="G14">
        <f>19/30</f>
        <v>0.6333333333333333</v>
      </c>
      <c r="H14">
        <v>0</v>
      </c>
      <c r="I14">
        <v>0</v>
      </c>
      <c r="J14">
        <f>1/30</f>
        <v>3.3333333333333333E-2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8" ht="18" x14ac:dyDescent="0.25">
      <c r="D15" s="1" t="s">
        <v>3</v>
      </c>
      <c r="E15">
        <f>9/38</f>
        <v>0.23684210526315788</v>
      </c>
      <c r="F15">
        <f>1/38</f>
        <v>2.6315789473684209E-2</v>
      </c>
      <c r="G15">
        <f>20/38</f>
        <v>0.52631578947368418</v>
      </c>
      <c r="H15">
        <f>1/38</f>
        <v>2.6315789473684209E-2</v>
      </c>
      <c r="I15">
        <v>0</v>
      </c>
      <c r="J15">
        <v>0</v>
      </c>
      <c r="K15">
        <f>3/38</f>
        <v>7.8947368421052627E-2</v>
      </c>
      <c r="L15">
        <v>0</v>
      </c>
      <c r="M15">
        <v>0</v>
      </c>
      <c r="N15">
        <v>0</v>
      </c>
      <c r="O15">
        <f>4/38</f>
        <v>0.10526315789473684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Ausberger</dc:creator>
  <cp:lastModifiedBy>Lucas Ausberger</cp:lastModifiedBy>
  <dcterms:created xsi:type="dcterms:W3CDTF">2022-04-24T16:06:41Z</dcterms:created>
  <dcterms:modified xsi:type="dcterms:W3CDTF">2022-05-04T20:32:18Z</dcterms:modified>
</cp:coreProperties>
</file>