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a.betancur\OneDrive - AES Corporation\Operativa Normal\Documentos Comercial\Generales\"/>
    </mc:Choice>
  </mc:AlternateContent>
  <xr:revisionPtr revIDLastSave="1" documentId="8_{1ACE5035-97F1-46A4-905E-703B733A86DB}" xr6:coauthVersionLast="36" xr6:coauthVersionMax="36" xr10:uidLastSave="{314FE71A-6EFF-45DE-AF5F-218253485C3F}"/>
  <bookViews>
    <workbookView xWindow="0" yWindow="0" windowWidth="10785" windowHeight="9225" xr2:uid="{6BD40423-BEA5-47C8-B171-EABDF3AB7D7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" i="1" l="1"/>
  <c r="C37" i="1" l="1"/>
  <c r="C33" i="1"/>
  <c r="C29" i="1"/>
  <c r="D21" i="1" l="1"/>
  <c r="D24" i="1"/>
  <c r="C24" i="1"/>
  <c r="C21" i="1"/>
  <c r="D4" i="1" l="1"/>
</calcChain>
</file>

<file path=xl/sharedStrings.xml><?xml version="1.0" encoding="utf-8"?>
<sst xmlns="http://schemas.openxmlformats.org/spreadsheetml/2006/main" count="18" uniqueCount="18">
  <si>
    <t>Ingresos Operacionales</t>
  </si>
  <si>
    <t>Egresos Operacionales</t>
  </si>
  <si>
    <t>Otros ingresos por funcion</t>
  </si>
  <si>
    <t>Gastos Administrativos</t>
  </si>
  <si>
    <t>Otros ingresos y egresos</t>
  </si>
  <si>
    <t>Ingresos financieros</t>
  </si>
  <si>
    <t>Costos financieros</t>
  </si>
  <si>
    <t>Diferencia en cambio</t>
  </si>
  <si>
    <t>Otros Ingresos</t>
  </si>
  <si>
    <t xml:space="preserve">Egresos </t>
  </si>
  <si>
    <t>Activo Corriente</t>
  </si>
  <si>
    <t>Activo No Corriente</t>
  </si>
  <si>
    <t>Total activo</t>
  </si>
  <si>
    <t>Pasivo Corriente</t>
  </si>
  <si>
    <t>Pasivo No Corriente</t>
  </si>
  <si>
    <t>Total Pasivo</t>
  </si>
  <si>
    <t>Patrimonio</t>
  </si>
  <si>
    <t>Total patrimonio y pasivos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</si>
</sst>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41" fontId="0" fillId="0" borderId="0" xfId="1" applyFont="1" applyBorder="1"/>
    <xf numFmtId="41" fontId="0" fillId="0" borderId="0" xfId="0" applyNumberFormat="1" applyBorder="1"/>
    <xf numFmtId="41" fontId="0" fillId="0" borderId="0" xfId="1" applyFont="1"/>
    <xf numFmtId="41" fontId="0" fillId="0" borderId="0" xfId="0" applyNumberFormat="1"/>
    <xf numFmtId="41" fontId="0" fillId="2" borderId="0" xfId="1" applyFont="1" applyFill="1" applyBorder="1"/>
    <xf numFmtId="41" fontId="0" fillId="2" borderId="0" xfId="1" applyFont="1" applyFill="1"/>
    <xf numFmtId="41" fontId="0" fillId="3" borderId="0" xfId="1" applyFont="1" applyFill="1"/>
    <xf numFmtId="41" fontId="0" fillId="3" borderId="0" xfId="1" applyFont="1" applyFill="1" applyBorder="1"/>
    <xf numFmtId="0" fontId="2" fillId="0" borderId="0" xfId="0" applyFont="1"/>
    <xf numFmtId="41" fontId="2" fillId="0" borderId="0" xfId="1" applyFont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86B92-B187-4B6B-A2E7-4B07B93F4AB7}">
  <dimension ref="B1:D37"/>
  <sheetViews>
    <sheetView tabSelected="1" workbookViewId="0">
      <selection activeCell="D7" sqref="D7"/>
    </sheetView>
  </sheetViews>
  <sheetFormatPr baseColWidth="10" defaultRowHeight="15" x14ac:dyDescent="0.25"/>
  <cols>
    <col min="2" max="2" width="22" customWidth="1"/>
    <col min="3" max="3" width="17.85546875" style="4" bestFit="1" customWidth="1"/>
    <col min="4" max="4" width="16.28515625" bestFit="1" customWidth="1"/>
  </cols>
  <sheetData>
    <row r="1" spans="2:4" s="1" customFormat="1" x14ac:dyDescent="0.25">
      <c r="C1" s="2"/>
    </row>
    <row r="2" spans="2:4" s="1" customFormat="1" x14ac:dyDescent="0.25">
      <c r="C2" s="2">
        <v>2018</v>
      </c>
    </row>
    <row r="3" spans="2:4" s="1" customFormat="1" x14ac:dyDescent="0.25">
      <c r="C3" s="2"/>
    </row>
    <row r="4" spans="2:4" s="1" customFormat="1" x14ac:dyDescent="0.25">
      <c r="B4" s="1" t="s">
        <v>0</v>
      </c>
      <c r="C4" s="2">
        <v>1264062017000</v>
      </c>
      <c r="D4" s="3">
        <f>C4/12</f>
        <v>105338501416.66667</v>
      </c>
    </row>
    <row r="5" spans="2:4" s="1" customFormat="1" x14ac:dyDescent="0.25">
      <c r="C5" s="2"/>
    </row>
    <row r="6" spans="2:4" s="1" customFormat="1" x14ac:dyDescent="0.25">
      <c r="B6" s="1" t="s">
        <v>1</v>
      </c>
      <c r="C6" s="6">
        <v>-563506312000</v>
      </c>
      <c r="D6" s="3">
        <f>C6/12</f>
        <v>-46958859333.333336</v>
      </c>
    </row>
    <row r="7" spans="2:4" s="1" customFormat="1" x14ac:dyDescent="0.25">
      <c r="C7" s="2"/>
    </row>
    <row r="8" spans="2:4" s="1" customFormat="1" x14ac:dyDescent="0.25">
      <c r="B8" s="1" t="s">
        <v>2</v>
      </c>
      <c r="C8" s="9">
        <v>916663000</v>
      </c>
    </row>
    <row r="9" spans="2:4" s="1" customFormat="1" x14ac:dyDescent="0.25">
      <c r="C9" s="2"/>
    </row>
    <row r="10" spans="2:4" s="1" customFormat="1" x14ac:dyDescent="0.25">
      <c r="B10" s="1" t="s">
        <v>3</v>
      </c>
      <c r="C10" s="6">
        <v>-33596765000</v>
      </c>
    </row>
    <row r="11" spans="2:4" s="1" customFormat="1" x14ac:dyDescent="0.25">
      <c r="C11" s="2"/>
    </row>
    <row r="12" spans="2:4" s="1" customFormat="1" x14ac:dyDescent="0.25">
      <c r="B12" s="1" t="s">
        <v>4</v>
      </c>
      <c r="C12" s="9">
        <v>8751719000</v>
      </c>
    </row>
    <row r="13" spans="2:4" s="1" customFormat="1" x14ac:dyDescent="0.25">
      <c r="C13" s="2"/>
    </row>
    <row r="14" spans="2:4" x14ac:dyDescent="0.25">
      <c r="B14" t="s">
        <v>5</v>
      </c>
      <c r="C14" s="8">
        <v>3524133000</v>
      </c>
    </row>
    <row r="16" spans="2:4" x14ac:dyDescent="0.25">
      <c r="B16" t="s">
        <v>6</v>
      </c>
      <c r="C16" s="7">
        <v>-25452126000</v>
      </c>
    </row>
    <row r="18" spans="2:4" x14ac:dyDescent="0.25">
      <c r="B18" t="s">
        <v>7</v>
      </c>
      <c r="C18" s="8">
        <v>18372820000</v>
      </c>
    </row>
    <row r="21" spans="2:4" x14ac:dyDescent="0.25">
      <c r="B21" t="s">
        <v>8</v>
      </c>
      <c r="C21" s="8">
        <f>C8+C12+C14+C18</f>
        <v>31565335000</v>
      </c>
      <c r="D21" s="5">
        <f>C21/12</f>
        <v>2630444583.3333335</v>
      </c>
    </row>
    <row r="24" spans="2:4" x14ac:dyDescent="0.25">
      <c r="B24" t="s">
        <v>9</v>
      </c>
      <c r="C24" s="6">
        <f>+C6+C10+C16</f>
        <v>-622555203000</v>
      </c>
      <c r="D24" s="5">
        <f>C24/12</f>
        <v>-51879600250</v>
      </c>
    </row>
    <row r="27" spans="2:4" x14ac:dyDescent="0.25">
      <c r="B27" t="s">
        <v>10</v>
      </c>
      <c r="C27" s="4">
        <v>260620777000</v>
      </c>
    </row>
    <row r="28" spans="2:4" x14ac:dyDescent="0.25">
      <c r="B28" t="s">
        <v>11</v>
      </c>
      <c r="C28" s="4">
        <v>1359556194000</v>
      </c>
    </row>
    <row r="29" spans="2:4" x14ac:dyDescent="0.25">
      <c r="B29" s="10" t="s">
        <v>12</v>
      </c>
      <c r="C29" s="11">
        <f>SUM(C27:C28)</f>
        <v>1620176971000</v>
      </c>
    </row>
    <row r="31" spans="2:4" x14ac:dyDescent="0.25">
      <c r="B31" t="s">
        <v>13</v>
      </c>
      <c r="C31" s="4">
        <v>367227401000</v>
      </c>
    </row>
    <row r="32" spans="2:4" x14ac:dyDescent="0.25">
      <c r="B32" t="s">
        <v>14</v>
      </c>
      <c r="C32" s="4">
        <v>340298550000</v>
      </c>
    </row>
    <row r="33" spans="2:3" x14ac:dyDescent="0.25">
      <c r="B33" s="10" t="s">
        <v>15</v>
      </c>
      <c r="C33" s="11">
        <f>SUM(C31:C32)</f>
        <v>707525951000</v>
      </c>
    </row>
    <row r="35" spans="2:3" x14ac:dyDescent="0.25">
      <c r="B35" s="10" t="s">
        <v>16</v>
      </c>
      <c r="C35" s="11">
        <v>912651020000</v>
      </c>
    </row>
    <row r="37" spans="2:3" x14ac:dyDescent="0.25">
      <c r="B37" t="s">
        <v>17</v>
      </c>
      <c r="C37" s="4">
        <f>C35+C33</f>
        <v>1620176971000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Betancur</dc:creator>
  <cp:lastModifiedBy>Claudia Betancur</cp:lastModifiedBy>
  <dcterms:created xsi:type="dcterms:W3CDTF">2019-04-01T20:18:53Z</dcterms:created>
  <dcterms:modified xsi:type="dcterms:W3CDTF">2019-04-03T19:19:14Z</dcterms:modified>
</cp:coreProperties>
</file>