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yectos\Grupal\Proyecto-Grupal\Gonzalo Posse\"/>
    </mc:Choice>
  </mc:AlternateContent>
  <xr:revisionPtr revIDLastSave="0" documentId="13_ncr:1_{A2008DD7-05CE-4C63-A839-8270F0864B9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oyecto Grupal" sheetId="1" r:id="rId1"/>
    <sheet name="W1" sheetId="2" r:id="rId2"/>
    <sheet name="W2" sheetId="3" r:id="rId3"/>
    <sheet name="W3" sheetId="4" r:id="rId4"/>
    <sheet name="W4" sheetId="5" r:id="rId5"/>
    <sheet name="Gantt" sheetId="6" r:id="rId6"/>
  </sheets>
  <definedNames>
    <definedName name="date" localSheetId="5">Gantt!A$5</definedName>
    <definedName name="task_end" localSheetId="5">Gantt!$E1</definedName>
    <definedName name="task_start" localSheetId="5">Gantt!$D1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6" l="1"/>
  <c r="J5" i="6"/>
  <c r="K5" i="6" s="1"/>
  <c r="H5" i="6"/>
  <c r="H8" i="6" s="1"/>
  <c r="G5" i="6"/>
  <c r="I8" i="6"/>
  <c r="J8" i="6"/>
  <c r="G8" i="6"/>
  <c r="C10" i="3"/>
  <c r="C9" i="1"/>
  <c r="C8" i="1"/>
  <c r="K8" i="6" l="1"/>
  <c r="L5" i="6"/>
  <c r="C11" i="5"/>
  <c r="C10" i="5"/>
  <c r="D3" i="5"/>
  <c r="C12" i="4"/>
  <c r="C11" i="4"/>
  <c r="C12" i="2"/>
  <c r="C11" i="3"/>
  <c r="C11" i="2"/>
  <c r="L8" i="6" l="1"/>
  <c r="M5" i="6"/>
  <c r="M8" i="6" l="1"/>
  <c r="N5" i="6"/>
  <c r="O5" i="6" l="1"/>
  <c r="N8" i="6"/>
  <c r="P5" i="6" l="1"/>
  <c r="O8" i="6"/>
  <c r="Q5" i="6" l="1"/>
  <c r="P8" i="6"/>
  <c r="Q8" i="6" l="1"/>
  <c r="R5" i="6"/>
  <c r="R8" i="6" l="1"/>
  <c r="S5" i="6"/>
  <c r="T5" i="6" l="1"/>
  <c r="S8" i="6"/>
  <c r="U5" i="6" l="1"/>
  <c r="T8" i="6"/>
  <c r="V5" i="6" l="1"/>
  <c r="U8" i="6"/>
  <c r="W5" i="6" l="1"/>
  <c r="V8" i="6"/>
  <c r="W8" i="6" l="1"/>
  <c r="X5" i="6"/>
  <c r="X8" i="6" l="1"/>
  <c r="Y5" i="6"/>
  <c r="Y8" i="6" l="1"/>
  <c r="Z5" i="6"/>
  <c r="AA5" i="6" l="1"/>
  <c r="Z8" i="6"/>
  <c r="AB5" i="6" l="1"/>
  <c r="AA8" i="6"/>
  <c r="AC5" i="6" l="1"/>
  <c r="AB8" i="6"/>
  <c r="AC8" i="6" l="1"/>
  <c r="AD5" i="6"/>
  <c r="AD8" i="6" l="1"/>
  <c r="AE5" i="6"/>
  <c r="AF5" i="6" l="1"/>
  <c r="AF8" i="6" s="1"/>
  <c r="AE8" i="6"/>
</calcChain>
</file>

<file path=xl/sharedStrings.xml><?xml version="1.0" encoding="utf-8"?>
<sst xmlns="http://schemas.openxmlformats.org/spreadsheetml/2006/main" count="85" uniqueCount="50">
  <si>
    <t>Actividades</t>
  </si>
  <si>
    <t>Fecha Inicio</t>
  </si>
  <si>
    <t>Duracion Dias</t>
  </si>
  <si>
    <t>Fecha fin</t>
  </si>
  <si>
    <t>W1-Data Inges</t>
  </si>
  <si>
    <t>W2-Data Process</t>
  </si>
  <si>
    <t>W3-Data Analytics</t>
  </si>
  <si>
    <t>W4-Demo Final</t>
  </si>
  <si>
    <t>INCIO PROYECTO</t>
  </si>
  <si>
    <t>FIN PROYECTO</t>
  </si>
  <si>
    <t>Actividad PLUS</t>
  </si>
  <si>
    <t>Creacion de KPIs</t>
  </si>
  <si>
    <t>Reconocimiento de los datos</t>
  </si>
  <si>
    <t>Planteo de teconologias a usar</t>
  </si>
  <si>
    <t>Documento de alcance</t>
  </si>
  <si>
    <t>Actividad plus</t>
  </si>
  <si>
    <t>W1-Data Ingest</t>
  </si>
  <si>
    <t>Demo presentacion</t>
  </si>
  <si>
    <t>Duracion dias</t>
  </si>
  <si>
    <t>Inicio Proyecto</t>
  </si>
  <si>
    <t>Fin Proyecyo</t>
  </si>
  <si>
    <t>Carga incremental</t>
  </si>
  <si>
    <t>Dashboard y reportes</t>
  </si>
  <si>
    <t>Preparacion demo final</t>
  </si>
  <si>
    <t>Proceso de ETL(Martin)</t>
  </si>
  <si>
    <t>AWS(Gonzalo y Lautaro)</t>
  </si>
  <si>
    <t>DataWarehouse Local (Juan y Gonzalo)</t>
  </si>
  <si>
    <t>Nombre del proyecto</t>
  </si>
  <si>
    <t>Project Manager</t>
  </si>
  <si>
    <t>Fecha inicio del proyecto</t>
  </si>
  <si>
    <t>Análisis E-commerce Olist</t>
  </si>
  <si>
    <t>Lautaro Fornaro</t>
  </si>
  <si>
    <t>TAREA</t>
  </si>
  <si>
    <t>PROGRESO</t>
  </si>
  <si>
    <t>INICIO</t>
  </si>
  <si>
    <t>FIN</t>
  </si>
  <si>
    <t>Semana 1- Data Ingest</t>
  </si>
  <si>
    <t>Planeamiento de KPIs</t>
  </si>
  <si>
    <t>Semana 2- Data Process</t>
  </si>
  <si>
    <t>Semana 3-Data Analytics</t>
  </si>
  <si>
    <t>Carga incremental de datos</t>
  </si>
  <si>
    <t xml:space="preserve"> Semana 4-Demo Final</t>
  </si>
  <si>
    <t>Prepacion demostracion final</t>
  </si>
  <si>
    <t>Correccion de dashboard(Lautaro)</t>
  </si>
  <si>
    <t>Corecciones servicio cloud(Gonzalo Pi)</t>
  </si>
  <si>
    <t>Corecciones Modelo Machine Learning (Juan)</t>
  </si>
  <si>
    <t>Armado de esquema de presentacion(Martin)</t>
  </si>
  <si>
    <t>Armado de Diagrama de Gantt (Gonzalo Po)</t>
  </si>
  <si>
    <t>Implementacion de modelos de Machine Learning(Juan y Gonzalo Po)</t>
  </si>
  <si>
    <t>Creacion de dashboard y reporte(Lautaro, Martin y Gonzalo 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</si>
</sst>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erlin Sans FB Demi"/>
      <family val="2"/>
    </font>
    <font>
      <sz val="11"/>
      <color theme="1"/>
      <name val="Britannic Bold"/>
      <family val="2"/>
    </font>
    <font>
      <sz val="11"/>
      <color theme="1"/>
      <name val="Berlin Sans FB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1"/>
    <xf numFmtId="16" fontId="2" fillId="0" borderId="1" xfId="1" applyNumberFormat="1"/>
    <xf numFmtId="0" fontId="1" fillId="2" borderId="1" xfId="1" applyFont="1" applyFill="1"/>
    <xf numFmtId="14" fontId="2" fillId="0" borderId="1" xfId="1" applyNumberFormat="1"/>
    <xf numFmtId="0" fontId="3" fillId="0" borderId="0" xfId="0" applyFont="1"/>
    <xf numFmtId="2" fontId="2" fillId="0" borderId="1" xfId="1" applyNumberFormat="1"/>
    <xf numFmtId="0" fontId="5" fillId="0" borderId="0" xfId="0" applyFont="1"/>
    <xf numFmtId="0" fontId="6" fillId="0" borderId="0" xfId="0" applyFont="1"/>
    <xf numFmtId="0" fontId="4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2" xfId="0" applyFill="1" applyBorder="1"/>
    <xf numFmtId="0" fontId="0" fillId="0" borderId="2" xfId="0" applyBorder="1"/>
    <xf numFmtId="16" fontId="0" fillId="0" borderId="2" xfId="0" applyNumberFormat="1" applyBorder="1"/>
    <xf numFmtId="0" fontId="0" fillId="0" borderId="2" xfId="0" applyBorder="1" applyAlignment="1"/>
    <xf numFmtId="0" fontId="0" fillId="7" borderId="2" xfId="0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6" fontId="0" fillId="0" borderId="0" xfId="0" applyNumberFormat="1" applyAlignment="1">
      <alignment horizontal="left"/>
    </xf>
    <xf numFmtId="15" fontId="7" fillId="5" borderId="0" xfId="0" applyNumberFormat="1" applyFont="1" applyFill="1" applyAlignment="1">
      <alignment horizontal="center" vertical="center" textRotation="90"/>
    </xf>
    <xf numFmtId="9" fontId="0" fillId="0" borderId="2" xfId="2" applyFont="1" applyBorder="1"/>
  </cellXfs>
  <cellStyles count="3">
    <cellStyle name="Normal" xfId="0" builtinId="0"/>
    <cellStyle name="Porcentaje" xfId="2" builtinId="5"/>
    <cellStyle name="Total" xfId="1" builtinId="25"/>
  </cellStyles>
  <dxfs count="18">
    <dxf>
      <fill>
        <patternFill>
          <bgColor rgb="FFFED6FE"/>
        </patternFill>
      </fill>
    </dxf>
    <dxf>
      <fill>
        <patternFill>
          <bgColor rgb="FFA9EEA0"/>
        </patternFill>
      </fill>
    </dxf>
    <dxf>
      <fill>
        <patternFill>
          <bgColor rgb="FFFFD94F"/>
        </patternFill>
      </fill>
    </dxf>
    <dxf>
      <fill>
        <patternFill>
          <fgColor rgb="FFFFD1A3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ED6FE"/>
      <color rgb="FFA9EEA0"/>
      <color rgb="FFFFD94F"/>
      <color rgb="FFFFD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Diagrama</a:t>
            </a:r>
            <a:r>
              <a:rPr lang="es-AR" sz="1800" b="1" baseline="0"/>
              <a:t> de Gantt</a:t>
            </a:r>
          </a:p>
        </c:rich>
      </c:tx>
      <c:layout>
        <c:manualLayout>
          <c:xMode val="edge"/>
          <c:yMode val="edge"/>
          <c:x val="0.39475855211691852"/>
          <c:y val="3.428572457014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'Proyecto Grupal'!$A$2:$A$5</c:f>
              <c:strCache>
                <c:ptCount val="4"/>
                <c:pt idx="0">
                  <c:v>W1-Data Inges</c:v>
                </c:pt>
                <c:pt idx="1">
                  <c:v>W2-Data Process</c:v>
                </c:pt>
                <c:pt idx="2">
                  <c:v>W3-Data Analytics</c:v>
                </c:pt>
                <c:pt idx="3">
                  <c:v>W4-Demo Final</c:v>
                </c:pt>
              </c:strCache>
            </c:strRef>
          </c:cat>
          <c:val>
            <c:numRef>
              <c:f>'Proyecto Grupal'!$B$2:$B$5</c:f>
              <c:numCache>
                <c:formatCode>d\-mmm</c:formatCode>
                <c:ptCount val="4"/>
                <c:pt idx="0">
                  <c:v>44746</c:v>
                </c:pt>
                <c:pt idx="1">
                  <c:v>44753</c:v>
                </c:pt>
                <c:pt idx="2">
                  <c:v>44760</c:v>
                </c:pt>
                <c:pt idx="3">
                  <c:v>44767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E-482B-84B6-A1597AC623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'Proyecto Grupal'!$A$2:$A$5</c:f>
              <c:strCache>
                <c:ptCount val="4"/>
                <c:pt idx="0">
                  <c:v>W1-Data Inges</c:v>
                </c:pt>
                <c:pt idx="1">
                  <c:v>W2-Data Process</c:v>
                </c:pt>
                <c:pt idx="2">
                  <c:v>W3-Data Analytics</c:v>
                </c:pt>
                <c:pt idx="3">
                  <c:v>W4-Demo Final</c:v>
                </c:pt>
              </c:strCache>
            </c:strRef>
          </c:cat>
          <c:val>
            <c:numRef>
              <c:f>'Proyecto Grupal'!$C$2:$C$5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E-482B-84B6-A1597AC6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47488"/>
        <c:axId val="697146656"/>
      </c:barChart>
      <c:catAx>
        <c:axId val="697147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146656"/>
        <c:crosses val="autoZero"/>
        <c:auto val="1"/>
        <c:lblAlgn val="ctr"/>
        <c:lblOffset val="100"/>
        <c:noMultiLvlLbl val="0"/>
      </c:catAx>
      <c:valAx>
        <c:axId val="697146656"/>
        <c:scaling>
          <c:orientation val="minMax"/>
          <c:max val="44769"/>
          <c:min val="44746"/>
        </c:scaling>
        <c:delete val="0"/>
        <c:axPos val="t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71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Diagrama de Gantt W1-Data Ingest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'W1'!$A$2:$A$8</c:f>
              <c:strCache>
                <c:ptCount val="7"/>
                <c:pt idx="0">
                  <c:v>W1-Data Ingest</c:v>
                </c:pt>
                <c:pt idx="1">
                  <c:v>Reconocimiento de los datos</c:v>
                </c:pt>
                <c:pt idx="2">
                  <c:v>Creacion de KPIs</c:v>
                </c:pt>
                <c:pt idx="3">
                  <c:v>Planteo de teconologias a usar</c:v>
                </c:pt>
                <c:pt idx="4">
                  <c:v>Documento de alcance</c:v>
                </c:pt>
                <c:pt idx="5">
                  <c:v>Actividad plus</c:v>
                </c:pt>
                <c:pt idx="6">
                  <c:v>Demo presentacion</c:v>
                </c:pt>
              </c:strCache>
            </c:strRef>
          </c:cat>
          <c:val>
            <c:numRef>
              <c:f>'W1'!$B$2:$B$8</c:f>
              <c:numCache>
                <c:formatCode>d\-mmm</c:formatCode>
                <c:ptCount val="7"/>
                <c:pt idx="0">
                  <c:v>44747</c:v>
                </c:pt>
                <c:pt idx="1">
                  <c:v>44747</c:v>
                </c:pt>
                <c:pt idx="2">
                  <c:v>44748</c:v>
                </c:pt>
                <c:pt idx="3">
                  <c:v>44748</c:v>
                </c:pt>
                <c:pt idx="4">
                  <c:v>44747</c:v>
                </c:pt>
                <c:pt idx="5">
                  <c:v>44747</c:v>
                </c:pt>
                <c:pt idx="6">
                  <c:v>44749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40C9-A5ED-58468EFE6FD0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'W1'!$A$2:$A$8</c:f>
              <c:strCache>
                <c:ptCount val="7"/>
                <c:pt idx="0">
                  <c:v>W1-Data Ingest</c:v>
                </c:pt>
                <c:pt idx="1">
                  <c:v>Reconocimiento de los datos</c:v>
                </c:pt>
                <c:pt idx="2">
                  <c:v>Creacion de KPIs</c:v>
                </c:pt>
                <c:pt idx="3">
                  <c:v>Planteo de teconologias a usar</c:v>
                </c:pt>
                <c:pt idx="4">
                  <c:v>Documento de alcance</c:v>
                </c:pt>
                <c:pt idx="5">
                  <c:v>Actividad plus</c:v>
                </c:pt>
                <c:pt idx="6">
                  <c:v>Demo presentacion</c:v>
                </c:pt>
              </c:strCache>
            </c:strRef>
          </c:cat>
          <c:val>
            <c:numRef>
              <c:f>'W1'!$C$2:$C$8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A-40C9-A5ED-58468EFE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79391"/>
        <c:axId val="332970655"/>
      </c:barChart>
      <c:catAx>
        <c:axId val="33297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2970655"/>
        <c:crosses val="autoZero"/>
        <c:auto val="1"/>
        <c:lblAlgn val="ctr"/>
        <c:lblOffset val="100"/>
        <c:noMultiLvlLbl val="0"/>
      </c:catAx>
      <c:valAx>
        <c:axId val="332970655"/>
        <c:scaling>
          <c:orientation val="minMax"/>
          <c:max val="44750"/>
          <c:min val="44747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>
            <a:glow rad="63500">
              <a:schemeClr val="accent1">
                <a:alpha val="40000"/>
              </a:schemeClr>
            </a:glow>
            <a:outerShdw blurRad="12700" dist="50800" dir="5400000" sx="38000" sy="38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29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Diagrama de Gantt-W2 Data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'W2'!$A$2:$A$7</c:f>
              <c:strCache>
                <c:ptCount val="6"/>
                <c:pt idx="0">
                  <c:v>W2-Data Process</c:v>
                </c:pt>
                <c:pt idx="1">
                  <c:v>Proceso de ETL(Martin)</c:v>
                </c:pt>
                <c:pt idx="2">
                  <c:v>AWS(Gonzalo y Lautaro)</c:v>
                </c:pt>
                <c:pt idx="3">
                  <c:v>DataWarehouse Local (Juan y Gonzalo)</c:v>
                </c:pt>
                <c:pt idx="4">
                  <c:v>Demo presentacion</c:v>
                </c:pt>
                <c:pt idx="5">
                  <c:v>Actividad PLUS</c:v>
                </c:pt>
              </c:strCache>
            </c:strRef>
          </c:cat>
          <c:val>
            <c:numRef>
              <c:f>'W2'!$B$2:$B$7</c:f>
              <c:numCache>
                <c:formatCode>d\-mmm</c:formatCode>
                <c:ptCount val="6"/>
                <c:pt idx="0">
                  <c:v>44753</c:v>
                </c:pt>
                <c:pt idx="1">
                  <c:v>44753</c:v>
                </c:pt>
                <c:pt idx="2">
                  <c:v>44753</c:v>
                </c:pt>
                <c:pt idx="3">
                  <c:v>44753</c:v>
                </c:pt>
                <c:pt idx="4">
                  <c:v>44756</c:v>
                </c:pt>
                <c:pt idx="5">
                  <c:v>44753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410A-ADDA-013C21372284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'W2'!$A$2:$A$7</c:f>
              <c:strCache>
                <c:ptCount val="6"/>
                <c:pt idx="0">
                  <c:v>W2-Data Process</c:v>
                </c:pt>
                <c:pt idx="1">
                  <c:v>Proceso de ETL(Martin)</c:v>
                </c:pt>
                <c:pt idx="2">
                  <c:v>AWS(Gonzalo y Lautaro)</c:v>
                </c:pt>
                <c:pt idx="3">
                  <c:v>DataWarehouse Local (Juan y Gonzalo)</c:v>
                </c:pt>
                <c:pt idx="4">
                  <c:v>Demo presentacion</c:v>
                </c:pt>
                <c:pt idx="5">
                  <c:v>Actividad PLUS</c:v>
                </c:pt>
              </c:strCache>
            </c:strRef>
          </c:cat>
          <c:val>
            <c:numRef>
              <c:f>'W2'!$C$2:$C$7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E-410A-ADDA-013C2137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16118768"/>
        <c:axId val="716093808"/>
      </c:barChart>
      <c:catAx>
        <c:axId val="71611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093808"/>
        <c:crosses val="autoZero"/>
        <c:auto val="1"/>
        <c:lblAlgn val="ctr"/>
        <c:lblOffset val="100"/>
        <c:noMultiLvlLbl val="0"/>
      </c:catAx>
      <c:valAx>
        <c:axId val="716093808"/>
        <c:scaling>
          <c:orientation val="minMax"/>
          <c:max val="44758"/>
          <c:min val="44753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1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Diagrama de Gantt- W3 Data Analytics</a:t>
            </a:r>
          </a:p>
        </c:rich>
      </c:tx>
      <c:layout>
        <c:manualLayout>
          <c:xMode val="edge"/>
          <c:yMode val="edge"/>
          <c:x val="0.19944041845409441"/>
          <c:y val="2.2695038840682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'W3'!$A$2:$A$6</c:f>
              <c:strCache>
                <c:ptCount val="5"/>
                <c:pt idx="0">
                  <c:v>W3-Data Analytics</c:v>
                </c:pt>
                <c:pt idx="1">
                  <c:v>Carga incremental</c:v>
                </c:pt>
                <c:pt idx="2">
                  <c:v>Dashboard y reportes</c:v>
                </c:pt>
                <c:pt idx="3">
                  <c:v>Actividad plus</c:v>
                </c:pt>
                <c:pt idx="4">
                  <c:v>Demo presentacion</c:v>
                </c:pt>
              </c:strCache>
            </c:strRef>
          </c:cat>
          <c:val>
            <c:numRef>
              <c:f>'W3'!$B$2:$B$6</c:f>
              <c:numCache>
                <c:formatCode>d\-mmm</c:formatCode>
                <c:ptCount val="5"/>
                <c:pt idx="0">
                  <c:v>44760</c:v>
                </c:pt>
                <c:pt idx="1">
                  <c:v>44760</c:v>
                </c:pt>
                <c:pt idx="2">
                  <c:v>44761</c:v>
                </c:pt>
                <c:pt idx="3">
                  <c:v>44760</c:v>
                </c:pt>
                <c:pt idx="4">
                  <c:v>44763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B-4E77-BD96-FDE61128AB77}"/>
            </c:ext>
          </c:extLst>
        </c:ser>
        <c:ser>
          <c:idx val="1"/>
          <c:order val="1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'W3'!$A$2:$A$6</c:f>
              <c:strCache>
                <c:ptCount val="5"/>
                <c:pt idx="0">
                  <c:v>W3-Data Analytics</c:v>
                </c:pt>
                <c:pt idx="1">
                  <c:v>Carga incremental</c:v>
                </c:pt>
                <c:pt idx="2">
                  <c:v>Dashboard y reportes</c:v>
                </c:pt>
                <c:pt idx="3">
                  <c:v>Actividad plus</c:v>
                </c:pt>
                <c:pt idx="4">
                  <c:v>Demo presentacion</c:v>
                </c:pt>
              </c:strCache>
            </c:strRef>
          </c:cat>
          <c:val>
            <c:numRef>
              <c:f>'W3'!$C$2:$C$6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B-4E77-BD96-FDE6112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99775"/>
        <c:axId val="149036367"/>
      </c:barChart>
      <c:catAx>
        <c:axId val="332999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036367"/>
        <c:crosses val="autoZero"/>
        <c:auto val="1"/>
        <c:lblAlgn val="ctr"/>
        <c:lblOffset val="100"/>
        <c:noMultiLvlLbl val="0"/>
      </c:catAx>
      <c:valAx>
        <c:axId val="149036367"/>
        <c:scaling>
          <c:orientation val="minMax"/>
          <c:min val="447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29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Diagrama de Gantt- W4 Demo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'W4'!$A$2:$A$4</c:f>
              <c:strCache>
                <c:ptCount val="3"/>
                <c:pt idx="0">
                  <c:v>W4-Demo Final</c:v>
                </c:pt>
                <c:pt idx="1">
                  <c:v>Preparacion demo final</c:v>
                </c:pt>
                <c:pt idx="2">
                  <c:v>Actividad PLUS</c:v>
                </c:pt>
              </c:strCache>
            </c:strRef>
          </c:cat>
          <c:val>
            <c:numRef>
              <c:f>'W4'!$B$2:$B$4</c:f>
              <c:numCache>
                <c:formatCode>d\-mmm</c:formatCode>
                <c:ptCount val="3"/>
                <c:pt idx="0">
                  <c:v>44767</c:v>
                </c:pt>
                <c:pt idx="1">
                  <c:v>44767</c:v>
                </c:pt>
                <c:pt idx="2">
                  <c:v>44767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4-46CF-98D8-37AC92413CB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'W4'!$A$2:$A$4</c:f>
              <c:strCache>
                <c:ptCount val="3"/>
                <c:pt idx="0">
                  <c:v>W4-Demo Final</c:v>
                </c:pt>
                <c:pt idx="1">
                  <c:v>Preparacion demo final</c:v>
                </c:pt>
                <c:pt idx="2">
                  <c:v>Actividad PLUS</c:v>
                </c:pt>
              </c:strCache>
            </c:strRef>
          </c:cat>
          <c:val>
            <c:numRef>
              <c:f>'W4'!$C$2:$C$4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4-46CF-98D8-37AC9241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42047"/>
        <c:axId val="456657023"/>
      </c:barChart>
      <c:catAx>
        <c:axId val="4566420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657023"/>
        <c:crosses val="autoZero"/>
        <c:auto val="1"/>
        <c:lblAlgn val="ctr"/>
        <c:lblOffset val="100"/>
        <c:noMultiLvlLbl val="0"/>
      </c:catAx>
      <c:valAx>
        <c:axId val="456657023"/>
        <c:scaling>
          <c:orientation val="minMax"/>
          <c:max val="44771"/>
          <c:min val="44767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6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19050</xdr:rowOff>
    </xdr:from>
    <xdr:to>
      <xdr:col>14</xdr:col>
      <xdr:colOff>371475</xdr:colOff>
      <xdr:row>16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D92985-6CC4-B461-9403-BE9AF9F1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</xdr:row>
      <xdr:rowOff>19051</xdr:rowOff>
    </xdr:from>
    <xdr:to>
      <xdr:col>13</xdr:col>
      <xdr:colOff>657225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215724-BBFF-82DC-DE31-36EAA285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123825</xdr:rowOff>
    </xdr:from>
    <xdr:to>
      <xdr:col>15</xdr:col>
      <xdr:colOff>447674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B79450-6F17-5411-A9C0-1D1C07B8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57150</xdr:rowOff>
    </xdr:from>
    <xdr:to>
      <xdr:col>15</xdr:col>
      <xdr:colOff>142874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CBC5FA-0D74-DA61-79ED-4B478D55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2</xdr:row>
      <xdr:rowOff>204787</xdr:rowOff>
    </xdr:from>
    <xdr:to>
      <xdr:col>14</xdr:col>
      <xdr:colOff>685800</xdr:colOff>
      <xdr:row>17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0AD97F-084D-6E77-F9F9-5FA81A2A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21" sqref="D21"/>
    </sheetView>
  </sheetViews>
  <sheetFormatPr baseColWidth="10" defaultRowHeight="15" x14ac:dyDescent="0.25"/>
  <cols>
    <col min="1" max="1" width="20.28515625" customWidth="1"/>
    <col min="2" max="2" width="15.7109375" customWidth="1"/>
    <col min="3" max="3" width="18.85546875" customWidth="1"/>
    <col min="4" max="4" width="16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6.5" thickTop="1" thickBot="1" x14ac:dyDescent="0.3">
      <c r="A2" s="1" t="s">
        <v>4</v>
      </c>
      <c r="B2" s="2">
        <v>44746</v>
      </c>
      <c r="C2" s="1">
        <v>5</v>
      </c>
      <c r="D2" s="2">
        <v>44750</v>
      </c>
    </row>
    <row r="3" spans="1:4" ht="16.5" thickTop="1" thickBot="1" x14ac:dyDescent="0.3">
      <c r="A3" s="1" t="s">
        <v>5</v>
      </c>
      <c r="B3" s="2">
        <v>44753</v>
      </c>
      <c r="C3" s="1">
        <v>5</v>
      </c>
      <c r="D3" s="2">
        <v>44755</v>
      </c>
    </row>
    <row r="4" spans="1:4" ht="16.5" thickTop="1" thickBot="1" x14ac:dyDescent="0.3">
      <c r="A4" s="1" t="s">
        <v>6</v>
      </c>
      <c r="B4" s="2">
        <v>44760</v>
      </c>
      <c r="C4" s="1">
        <v>5</v>
      </c>
      <c r="D4" s="2">
        <v>44764</v>
      </c>
    </row>
    <row r="5" spans="1:4" ht="16.5" thickTop="1" thickBot="1" x14ac:dyDescent="0.3">
      <c r="A5" s="1" t="s">
        <v>7</v>
      </c>
      <c r="B5" s="2">
        <v>44767</v>
      </c>
      <c r="C5" s="1">
        <v>2</v>
      </c>
      <c r="D5" s="2">
        <v>44769</v>
      </c>
    </row>
    <row r="6" spans="1:4" ht="15.75" thickTop="1" x14ac:dyDescent="0.25"/>
    <row r="8" spans="1:4" ht="15.75" thickBot="1" x14ac:dyDescent="0.3">
      <c r="B8" s="3" t="s">
        <v>8</v>
      </c>
      <c r="C8" s="4">
        <f>B2</f>
        <v>44746</v>
      </c>
    </row>
    <row r="9" spans="1:4" ht="16.5" thickTop="1" thickBot="1" x14ac:dyDescent="0.3">
      <c r="B9" s="3" t="s">
        <v>9</v>
      </c>
      <c r="C9" s="4">
        <f>D5</f>
        <v>44769</v>
      </c>
    </row>
    <row r="10" spans="1:4" ht="15.75" thickTop="1" x14ac:dyDescent="0.25"/>
    <row r="19" spans="3:3" x14ac:dyDescent="0.25">
      <c r="C1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A3" sqref="A3:A7"/>
    </sheetView>
  </sheetViews>
  <sheetFormatPr baseColWidth="10" defaultRowHeight="15" x14ac:dyDescent="0.25"/>
  <cols>
    <col min="1" max="1" width="25.85546875" customWidth="1"/>
    <col min="2" max="2" width="24.42578125" customWidth="1"/>
    <col min="3" max="3" width="19.42578125" customWidth="1"/>
    <col min="4" max="4" width="26.42578125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6.5" thickTop="1" thickBot="1" x14ac:dyDescent="0.3">
      <c r="A2" s="1" t="s">
        <v>16</v>
      </c>
      <c r="B2" s="2">
        <v>44747</v>
      </c>
      <c r="C2" s="1">
        <v>4</v>
      </c>
      <c r="D2" s="2">
        <v>44750</v>
      </c>
    </row>
    <row r="3" spans="1:4" ht="16.5" thickTop="1" thickBot="1" x14ac:dyDescent="0.3">
      <c r="A3" s="1" t="s">
        <v>12</v>
      </c>
      <c r="B3" s="2">
        <v>44747</v>
      </c>
      <c r="C3" s="1">
        <v>1</v>
      </c>
      <c r="D3" s="2">
        <v>44748</v>
      </c>
    </row>
    <row r="4" spans="1:4" ht="16.5" thickTop="1" thickBot="1" x14ac:dyDescent="0.3">
      <c r="A4" s="1" t="s">
        <v>11</v>
      </c>
      <c r="B4" s="2">
        <v>44748</v>
      </c>
      <c r="C4" s="1">
        <v>1</v>
      </c>
      <c r="D4" s="2">
        <v>44749</v>
      </c>
    </row>
    <row r="5" spans="1:4" ht="16.5" thickTop="1" thickBot="1" x14ac:dyDescent="0.3">
      <c r="A5" s="1" t="s">
        <v>13</v>
      </c>
      <c r="B5" s="2">
        <v>44748</v>
      </c>
      <c r="C5" s="1">
        <v>1</v>
      </c>
      <c r="D5" s="2">
        <v>44749</v>
      </c>
    </row>
    <row r="6" spans="1:4" ht="16.5" thickTop="1" thickBot="1" x14ac:dyDescent="0.3">
      <c r="A6" s="1" t="s">
        <v>14</v>
      </c>
      <c r="B6" s="2">
        <v>44747</v>
      </c>
      <c r="C6" s="1">
        <v>2</v>
      </c>
      <c r="D6" s="2">
        <v>44749</v>
      </c>
    </row>
    <row r="7" spans="1:4" ht="16.5" thickTop="1" thickBot="1" x14ac:dyDescent="0.3">
      <c r="A7" s="1" t="s">
        <v>15</v>
      </c>
      <c r="B7" s="2">
        <v>44747</v>
      </c>
      <c r="C7" s="1">
        <v>2</v>
      </c>
      <c r="D7" s="2">
        <v>44749</v>
      </c>
    </row>
    <row r="8" spans="1:4" ht="16.5" thickTop="1" thickBot="1" x14ac:dyDescent="0.3">
      <c r="A8" s="1" t="s">
        <v>17</v>
      </c>
      <c r="B8" s="2">
        <v>44749</v>
      </c>
      <c r="C8" s="1">
        <v>1</v>
      </c>
      <c r="D8" s="2">
        <v>44750</v>
      </c>
    </row>
    <row r="9" spans="1:4" ht="15.75" thickTop="1" x14ac:dyDescent="0.25"/>
    <row r="11" spans="1:4" ht="15.75" thickBot="1" x14ac:dyDescent="0.3">
      <c r="B11" s="3" t="s">
        <v>8</v>
      </c>
      <c r="C11" s="4">
        <f>B2</f>
        <v>44747</v>
      </c>
    </row>
    <row r="12" spans="1:4" ht="16.5" thickTop="1" thickBot="1" x14ac:dyDescent="0.3">
      <c r="B12" s="3" t="s">
        <v>9</v>
      </c>
      <c r="C12" s="4">
        <f>D7+1</f>
        <v>44750</v>
      </c>
    </row>
    <row r="13" spans="1: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A3" sqref="A3:A6"/>
    </sheetView>
  </sheetViews>
  <sheetFormatPr baseColWidth="10" defaultRowHeight="15" x14ac:dyDescent="0.25"/>
  <cols>
    <col min="1" max="1" width="25" customWidth="1"/>
    <col min="2" max="2" width="21.85546875" customWidth="1"/>
    <col min="3" max="3" width="17.140625" customWidth="1"/>
    <col min="4" max="4" width="18.7109375" customWidth="1"/>
  </cols>
  <sheetData>
    <row r="1" spans="1:4" ht="15.75" thickBot="1" x14ac:dyDescent="0.3">
      <c r="A1" s="3" t="s">
        <v>0</v>
      </c>
      <c r="B1" s="3" t="s">
        <v>1</v>
      </c>
      <c r="C1" s="3" t="s">
        <v>18</v>
      </c>
      <c r="D1" s="3" t="s">
        <v>3</v>
      </c>
    </row>
    <row r="2" spans="1:4" ht="16.5" thickTop="1" thickBot="1" x14ac:dyDescent="0.3">
      <c r="A2" s="1" t="s">
        <v>5</v>
      </c>
      <c r="B2" s="2">
        <v>44753</v>
      </c>
      <c r="C2" s="1">
        <v>4</v>
      </c>
      <c r="D2" s="2">
        <v>44757</v>
      </c>
    </row>
    <row r="3" spans="1:4" ht="16.5" thickTop="1" thickBot="1" x14ac:dyDescent="0.3">
      <c r="A3" s="1" t="s">
        <v>24</v>
      </c>
      <c r="B3" s="2">
        <v>44753</v>
      </c>
      <c r="C3" s="1">
        <v>2</v>
      </c>
      <c r="D3" s="2">
        <v>44755</v>
      </c>
    </row>
    <row r="4" spans="1:4" ht="16.5" thickTop="1" thickBot="1" x14ac:dyDescent="0.3">
      <c r="A4" s="1" t="s">
        <v>25</v>
      </c>
      <c r="B4" s="2">
        <v>44753</v>
      </c>
      <c r="C4" s="1">
        <v>1</v>
      </c>
      <c r="D4" s="2">
        <v>44756</v>
      </c>
    </row>
    <row r="5" spans="1:4" ht="16.5" thickTop="1" thickBot="1" x14ac:dyDescent="0.3">
      <c r="A5" s="1" t="s">
        <v>26</v>
      </c>
      <c r="B5" s="2">
        <v>44753</v>
      </c>
      <c r="C5" s="1">
        <v>1</v>
      </c>
      <c r="D5" s="2">
        <v>44756</v>
      </c>
    </row>
    <row r="6" spans="1:4" ht="16.5" thickTop="1" thickBot="1" x14ac:dyDescent="0.3">
      <c r="A6" s="1" t="s">
        <v>17</v>
      </c>
      <c r="B6" s="2">
        <v>44756</v>
      </c>
      <c r="C6" s="1">
        <v>1</v>
      </c>
      <c r="D6" s="2">
        <v>44757</v>
      </c>
    </row>
    <row r="7" spans="1:4" ht="16.5" thickTop="1" thickBot="1" x14ac:dyDescent="0.3">
      <c r="A7" s="2" t="s">
        <v>10</v>
      </c>
      <c r="B7" s="2">
        <v>44753</v>
      </c>
      <c r="C7" s="1">
        <v>3</v>
      </c>
      <c r="D7" s="2">
        <v>44756</v>
      </c>
    </row>
    <row r="8" spans="1:4" ht="15.75" thickTop="1" x14ac:dyDescent="0.25"/>
    <row r="10" spans="1:4" ht="15.75" thickBot="1" x14ac:dyDescent="0.3">
      <c r="B10" s="3" t="s">
        <v>19</v>
      </c>
      <c r="C10" s="6">
        <f>B2</f>
        <v>44753</v>
      </c>
    </row>
    <row r="11" spans="1:4" ht="16.5" thickTop="1" thickBot="1" x14ac:dyDescent="0.3">
      <c r="B11" s="3" t="s">
        <v>20</v>
      </c>
      <c r="C11" s="6">
        <f>D6+1</f>
        <v>44758</v>
      </c>
    </row>
    <row r="12" spans="1:4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D24" sqref="D24"/>
    </sheetView>
  </sheetViews>
  <sheetFormatPr baseColWidth="10" defaultRowHeight="15" x14ac:dyDescent="0.25"/>
  <cols>
    <col min="1" max="1" width="33" customWidth="1"/>
    <col min="2" max="2" width="12.85546875" customWidth="1"/>
    <col min="3" max="3" width="10.5703125" customWidth="1"/>
    <col min="4" max="4" width="15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6.5" thickTop="1" thickBot="1" x14ac:dyDescent="0.3">
      <c r="A2" s="1" t="s">
        <v>6</v>
      </c>
      <c r="B2" s="2">
        <v>44760</v>
      </c>
      <c r="C2" s="1">
        <v>4</v>
      </c>
      <c r="D2" s="2">
        <v>44764</v>
      </c>
    </row>
    <row r="3" spans="1:4" ht="16.5" thickTop="1" thickBot="1" x14ac:dyDescent="0.3">
      <c r="A3" s="1" t="s">
        <v>21</v>
      </c>
      <c r="B3" s="2">
        <v>44760</v>
      </c>
      <c r="C3" s="1">
        <v>1</v>
      </c>
      <c r="D3" s="2">
        <v>44761</v>
      </c>
    </row>
    <row r="4" spans="1:4" ht="16.5" thickTop="1" thickBot="1" x14ac:dyDescent="0.3">
      <c r="A4" s="1" t="s">
        <v>22</v>
      </c>
      <c r="B4" s="2">
        <v>44761</v>
      </c>
      <c r="C4" s="1">
        <v>3</v>
      </c>
      <c r="D4" s="2">
        <v>44763</v>
      </c>
    </row>
    <row r="5" spans="1:4" ht="16.5" thickTop="1" thickBot="1" x14ac:dyDescent="0.3">
      <c r="A5" s="1" t="s">
        <v>15</v>
      </c>
      <c r="B5" s="2">
        <v>44760</v>
      </c>
      <c r="C5" s="1">
        <v>3</v>
      </c>
      <c r="D5" s="2">
        <v>44763</v>
      </c>
    </row>
    <row r="6" spans="1:4" ht="16.5" thickTop="1" thickBot="1" x14ac:dyDescent="0.3">
      <c r="A6" s="1" t="s">
        <v>17</v>
      </c>
      <c r="B6" s="2">
        <v>44763</v>
      </c>
      <c r="C6" s="1">
        <v>1</v>
      </c>
      <c r="D6" s="2">
        <v>44764</v>
      </c>
    </row>
    <row r="7" spans="1:4" ht="15.75" thickTop="1" x14ac:dyDescent="0.25"/>
    <row r="11" spans="1:4" ht="15.75" thickBot="1" x14ac:dyDescent="0.3">
      <c r="B11" s="3" t="s">
        <v>19</v>
      </c>
      <c r="C11" s="4">
        <f>B2</f>
        <v>44760</v>
      </c>
    </row>
    <row r="12" spans="1:4" ht="16.5" thickTop="1" thickBot="1" x14ac:dyDescent="0.3">
      <c r="B12" s="3" t="s">
        <v>20</v>
      </c>
      <c r="C12" s="4">
        <f>D6</f>
        <v>44764</v>
      </c>
    </row>
    <row r="13" spans="1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6.5" thickTop="1" thickBot="1" x14ac:dyDescent="0.3">
      <c r="A2" s="1" t="s">
        <v>7</v>
      </c>
      <c r="B2" s="2">
        <v>44767</v>
      </c>
      <c r="C2" s="1">
        <v>4</v>
      </c>
      <c r="D2" s="2">
        <v>44771</v>
      </c>
    </row>
    <row r="3" spans="1:4" ht="16.5" thickTop="1" thickBot="1" x14ac:dyDescent="0.3">
      <c r="A3" s="1" t="s">
        <v>23</v>
      </c>
      <c r="B3" s="2">
        <v>44767</v>
      </c>
      <c r="C3" s="1">
        <v>2</v>
      </c>
      <c r="D3" s="2">
        <f>B3+C3</f>
        <v>44769</v>
      </c>
    </row>
    <row r="4" spans="1:4" ht="16.5" thickTop="1" thickBot="1" x14ac:dyDescent="0.3">
      <c r="A4" s="1" t="s">
        <v>10</v>
      </c>
      <c r="B4" s="2">
        <v>44767</v>
      </c>
      <c r="C4" s="1">
        <v>3</v>
      </c>
      <c r="D4" s="2">
        <v>44770</v>
      </c>
    </row>
    <row r="5" spans="1:4" ht="15.75" thickTop="1" x14ac:dyDescent="0.25"/>
    <row r="10" spans="1:4" ht="15.75" thickBot="1" x14ac:dyDescent="0.3">
      <c r="B10" s="3" t="s">
        <v>19</v>
      </c>
      <c r="C10" s="4">
        <f>B2</f>
        <v>44767</v>
      </c>
    </row>
    <row r="11" spans="1:4" ht="16.5" thickTop="1" thickBot="1" x14ac:dyDescent="0.3">
      <c r="B11" s="3" t="s">
        <v>20</v>
      </c>
      <c r="C11" s="4">
        <f>D2</f>
        <v>44771</v>
      </c>
    </row>
    <row r="12" spans="1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EC6-BA36-4935-BDA4-7CF0ECE5D9B0}">
  <dimension ref="B2:AF29"/>
  <sheetViews>
    <sheetView showGridLines="0" tabSelected="1" zoomScale="89" zoomScaleNormal="89" workbookViewId="0">
      <selection activeCell="AH8" sqref="AH8"/>
    </sheetView>
  </sheetViews>
  <sheetFormatPr baseColWidth="10" defaultRowHeight="15" x14ac:dyDescent="0.25"/>
  <cols>
    <col min="2" max="2" width="33.85546875" customWidth="1"/>
    <col min="3" max="3" width="23.28515625" customWidth="1"/>
    <col min="4" max="5" width="14.5703125" customWidth="1"/>
    <col min="6" max="6" width="2.28515625" customWidth="1"/>
    <col min="7" max="32" width="4.28515625" customWidth="1"/>
  </cols>
  <sheetData>
    <row r="2" spans="2:32" ht="15.75" x14ac:dyDescent="0.25">
      <c r="B2" s="7" t="s">
        <v>27</v>
      </c>
      <c r="C2" t="s">
        <v>30</v>
      </c>
    </row>
    <row r="4" spans="2:32" x14ac:dyDescent="0.25">
      <c r="B4" s="8" t="s">
        <v>28</v>
      </c>
      <c r="C4" t="s">
        <v>31</v>
      </c>
    </row>
    <row r="5" spans="2:32" ht="15" customHeight="1" x14ac:dyDescent="0.25">
      <c r="B5" s="8" t="s">
        <v>29</v>
      </c>
      <c r="C5" s="18">
        <v>44746</v>
      </c>
      <c r="G5" s="19">
        <f>C5</f>
        <v>44746</v>
      </c>
      <c r="H5" s="19">
        <f>G5+1</f>
        <v>44747</v>
      </c>
      <c r="I5" s="19">
        <f t="shared" ref="I5:AF5" si="0">H5+1</f>
        <v>44748</v>
      </c>
      <c r="J5" s="19">
        <f t="shared" si="0"/>
        <v>44749</v>
      </c>
      <c r="K5" s="19">
        <f t="shared" si="0"/>
        <v>44750</v>
      </c>
      <c r="L5" s="19">
        <f t="shared" si="0"/>
        <v>44751</v>
      </c>
      <c r="M5" s="19">
        <f t="shared" si="0"/>
        <v>44752</v>
      </c>
      <c r="N5" s="19">
        <f t="shared" si="0"/>
        <v>44753</v>
      </c>
      <c r="O5" s="19">
        <f t="shared" si="0"/>
        <v>44754</v>
      </c>
      <c r="P5" s="19">
        <f t="shared" si="0"/>
        <v>44755</v>
      </c>
      <c r="Q5" s="19">
        <f t="shared" si="0"/>
        <v>44756</v>
      </c>
      <c r="R5" s="19">
        <f t="shared" si="0"/>
        <v>44757</v>
      </c>
      <c r="S5" s="19">
        <f t="shared" si="0"/>
        <v>44758</v>
      </c>
      <c r="T5" s="19">
        <f t="shared" si="0"/>
        <v>44759</v>
      </c>
      <c r="U5" s="19">
        <f t="shared" si="0"/>
        <v>44760</v>
      </c>
      <c r="V5" s="19">
        <f t="shared" si="0"/>
        <v>44761</v>
      </c>
      <c r="W5" s="19">
        <f t="shared" si="0"/>
        <v>44762</v>
      </c>
      <c r="X5" s="19">
        <f t="shared" si="0"/>
        <v>44763</v>
      </c>
      <c r="Y5" s="19">
        <f t="shared" si="0"/>
        <v>44764</v>
      </c>
      <c r="Z5" s="19">
        <f t="shared" si="0"/>
        <v>44765</v>
      </c>
      <c r="AA5" s="19">
        <f t="shared" si="0"/>
        <v>44766</v>
      </c>
      <c r="AB5" s="19">
        <f t="shared" si="0"/>
        <v>44767</v>
      </c>
      <c r="AC5" s="19">
        <f t="shared" si="0"/>
        <v>44768</v>
      </c>
      <c r="AD5" s="19">
        <f t="shared" si="0"/>
        <v>44769</v>
      </c>
      <c r="AE5" s="19">
        <f t="shared" si="0"/>
        <v>44770</v>
      </c>
      <c r="AF5" s="19">
        <f t="shared" si="0"/>
        <v>44771</v>
      </c>
    </row>
    <row r="6" spans="2:32" x14ac:dyDescent="0.25"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2:32" ht="22.5" customHeight="1" x14ac:dyDescent="0.25"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2:32" ht="22.5" customHeight="1" x14ac:dyDescent="0.25">
      <c r="B8" s="9" t="s">
        <v>32</v>
      </c>
      <c r="C8" s="9" t="s">
        <v>33</v>
      </c>
      <c r="D8" s="9" t="s">
        <v>34</v>
      </c>
      <c r="E8" s="9" t="s">
        <v>35</v>
      </c>
      <c r="F8" s="9"/>
      <c r="G8" s="10" t="str">
        <f>LEFT(TEXT(G5,"DDD"),1)</f>
        <v>l</v>
      </c>
      <c r="H8" s="10" t="str">
        <f t="shared" ref="H8:AF8" si="1">LEFT(TEXT(H5,"DDD"),1)</f>
        <v>m</v>
      </c>
      <c r="I8" s="10" t="str">
        <f t="shared" si="1"/>
        <v>m</v>
      </c>
      <c r="J8" s="10" t="str">
        <f t="shared" si="1"/>
        <v>j</v>
      </c>
      <c r="K8" s="10" t="str">
        <f t="shared" si="1"/>
        <v>v</v>
      </c>
      <c r="L8" s="10" t="str">
        <f t="shared" si="1"/>
        <v>s</v>
      </c>
      <c r="M8" s="10" t="str">
        <f t="shared" si="1"/>
        <v>d</v>
      </c>
      <c r="N8" s="10" t="str">
        <f t="shared" si="1"/>
        <v>l</v>
      </c>
      <c r="O8" s="10" t="str">
        <f t="shared" si="1"/>
        <v>m</v>
      </c>
      <c r="P8" s="10" t="str">
        <f t="shared" si="1"/>
        <v>m</v>
      </c>
      <c r="Q8" s="10" t="str">
        <f t="shared" si="1"/>
        <v>j</v>
      </c>
      <c r="R8" s="10" t="str">
        <f t="shared" si="1"/>
        <v>v</v>
      </c>
      <c r="S8" s="10" t="str">
        <f t="shared" si="1"/>
        <v>s</v>
      </c>
      <c r="T8" s="10" t="str">
        <f t="shared" si="1"/>
        <v>d</v>
      </c>
      <c r="U8" s="10" t="str">
        <f t="shared" si="1"/>
        <v>l</v>
      </c>
      <c r="V8" s="10" t="str">
        <f t="shared" si="1"/>
        <v>m</v>
      </c>
      <c r="W8" s="10" t="str">
        <f t="shared" si="1"/>
        <v>m</v>
      </c>
      <c r="X8" s="10" t="str">
        <f t="shared" si="1"/>
        <v>j</v>
      </c>
      <c r="Y8" s="10" t="str">
        <f t="shared" si="1"/>
        <v>v</v>
      </c>
      <c r="Z8" s="10" t="str">
        <f t="shared" si="1"/>
        <v>s</v>
      </c>
      <c r="AA8" s="10" t="str">
        <f t="shared" si="1"/>
        <v>d</v>
      </c>
      <c r="AB8" s="10" t="str">
        <f t="shared" si="1"/>
        <v>l</v>
      </c>
      <c r="AC8" s="10" t="str">
        <f t="shared" si="1"/>
        <v>m</v>
      </c>
      <c r="AD8" s="10" t="str">
        <f t="shared" si="1"/>
        <v>m</v>
      </c>
      <c r="AE8" s="10" t="str">
        <f t="shared" si="1"/>
        <v>j</v>
      </c>
      <c r="AF8" s="10" t="str">
        <f t="shared" si="1"/>
        <v>v</v>
      </c>
    </row>
    <row r="9" spans="2:32" x14ac:dyDescent="0.25">
      <c r="B9" s="11" t="s">
        <v>36</v>
      </c>
      <c r="C9" s="20">
        <v>1</v>
      </c>
      <c r="D9" s="13">
        <v>44746</v>
      </c>
      <c r="E9" s="13">
        <v>44750</v>
      </c>
      <c r="F9" s="12"/>
      <c r="G9" s="15"/>
      <c r="H9" s="15"/>
      <c r="I9" s="15"/>
      <c r="J9" s="15"/>
      <c r="K9" s="1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2:32" x14ac:dyDescent="0.25">
      <c r="B10" s="12" t="s">
        <v>12</v>
      </c>
      <c r="C10" s="20">
        <v>1</v>
      </c>
      <c r="D10" s="13">
        <v>44747</v>
      </c>
      <c r="E10" s="13">
        <v>44748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2:32" x14ac:dyDescent="0.25">
      <c r="B11" s="12" t="s">
        <v>37</v>
      </c>
      <c r="C11" s="20">
        <v>1</v>
      </c>
      <c r="D11" s="13">
        <v>44748</v>
      </c>
      <c r="E11" s="13">
        <v>44749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2:32" x14ac:dyDescent="0.25">
      <c r="B12" s="12" t="s">
        <v>13</v>
      </c>
      <c r="C12" s="20">
        <v>1</v>
      </c>
      <c r="D12" s="13">
        <v>44748</v>
      </c>
      <c r="E12" s="13">
        <v>44749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2:32" x14ac:dyDescent="0.25">
      <c r="B13" s="12" t="s">
        <v>14</v>
      </c>
      <c r="C13" s="20">
        <v>1</v>
      </c>
      <c r="D13" s="13">
        <v>44747</v>
      </c>
      <c r="E13" s="13">
        <v>44749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2:32" x14ac:dyDescent="0.25">
      <c r="B14" s="12" t="s">
        <v>15</v>
      </c>
      <c r="C14" s="20">
        <v>1</v>
      </c>
      <c r="D14" s="13">
        <v>44747</v>
      </c>
      <c r="E14" s="13">
        <v>44749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2:32" x14ac:dyDescent="0.25">
      <c r="B15" s="11" t="s">
        <v>38</v>
      </c>
      <c r="C15" s="20">
        <v>1</v>
      </c>
      <c r="D15" s="13">
        <v>44753</v>
      </c>
      <c r="E15" s="13">
        <v>44757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2:32" x14ac:dyDescent="0.25">
      <c r="B16" s="12" t="s">
        <v>24</v>
      </c>
      <c r="C16" s="20">
        <v>1</v>
      </c>
      <c r="D16" s="13">
        <v>44753</v>
      </c>
      <c r="E16" s="13">
        <v>44755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2:32" x14ac:dyDescent="0.25">
      <c r="B17" s="12" t="s">
        <v>25</v>
      </c>
      <c r="C17" s="20">
        <v>1</v>
      </c>
      <c r="D17" s="13">
        <v>44753</v>
      </c>
      <c r="E17" s="13">
        <v>44756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2:32" x14ac:dyDescent="0.25">
      <c r="B18" s="12" t="s">
        <v>26</v>
      </c>
      <c r="C18" s="20">
        <v>1</v>
      </c>
      <c r="D18" s="13">
        <v>44753</v>
      </c>
      <c r="E18" s="13">
        <v>44756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2:32" x14ac:dyDescent="0.25">
      <c r="B19" s="11" t="s">
        <v>39</v>
      </c>
      <c r="C19" s="20">
        <v>1</v>
      </c>
      <c r="D19" s="13">
        <v>44760</v>
      </c>
      <c r="E19" s="13">
        <v>44764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2:32" x14ac:dyDescent="0.25">
      <c r="B20" s="12" t="s">
        <v>40</v>
      </c>
      <c r="C20" s="20">
        <v>1</v>
      </c>
      <c r="D20" s="13">
        <v>44760</v>
      </c>
      <c r="E20" s="13">
        <v>44761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2:32" x14ac:dyDescent="0.25">
      <c r="B21" s="16" t="s">
        <v>49</v>
      </c>
      <c r="C21" s="20">
        <v>1</v>
      </c>
      <c r="D21" s="13">
        <v>44760</v>
      </c>
      <c r="E21" s="13">
        <v>44763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2:32" x14ac:dyDescent="0.25">
      <c r="B22" s="16" t="s">
        <v>48</v>
      </c>
      <c r="C22" s="20">
        <v>1</v>
      </c>
      <c r="D22" s="13">
        <v>44760</v>
      </c>
      <c r="E22" s="13">
        <v>44763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2:32" x14ac:dyDescent="0.25">
      <c r="B23" s="11" t="s">
        <v>41</v>
      </c>
      <c r="C23" s="20">
        <v>1</v>
      </c>
      <c r="D23" s="13">
        <v>44767</v>
      </c>
      <c r="E23" s="13">
        <v>44771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2:32" x14ac:dyDescent="0.25">
      <c r="B24" s="12" t="s">
        <v>42</v>
      </c>
      <c r="C24" s="20">
        <v>1</v>
      </c>
      <c r="D24" s="13">
        <v>44767</v>
      </c>
      <c r="E24" s="13">
        <v>44769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2:32" x14ac:dyDescent="0.25">
      <c r="B25" s="12" t="s">
        <v>43</v>
      </c>
      <c r="C25" s="20">
        <v>1</v>
      </c>
      <c r="D25" s="13">
        <v>44767</v>
      </c>
      <c r="E25" s="13">
        <v>44768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2:32" x14ac:dyDescent="0.25">
      <c r="B26" s="17" t="s">
        <v>46</v>
      </c>
      <c r="C26" s="20">
        <v>1</v>
      </c>
      <c r="D26" s="13">
        <v>44767</v>
      </c>
      <c r="E26" s="13">
        <v>44769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2:32" x14ac:dyDescent="0.25">
      <c r="B27" s="14" t="s">
        <v>44</v>
      </c>
      <c r="C27" s="20">
        <v>1</v>
      </c>
      <c r="D27" s="13">
        <v>44767</v>
      </c>
      <c r="E27" s="13">
        <v>44769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2:32" x14ac:dyDescent="0.25">
      <c r="B28" s="17" t="s">
        <v>45</v>
      </c>
      <c r="C28" s="20">
        <v>1</v>
      </c>
      <c r="D28" s="13">
        <v>44767</v>
      </c>
      <c r="E28" s="13">
        <v>44769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2:32" x14ac:dyDescent="0.25">
      <c r="B29" s="17" t="s">
        <v>47</v>
      </c>
      <c r="C29" s="20">
        <v>1</v>
      </c>
      <c r="D29" s="13">
        <v>44767</v>
      </c>
      <c r="E29" s="13">
        <v>44769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</sheetData>
  <mergeCells count="26">
    <mergeCell ref="L5:L7"/>
    <mergeCell ref="G5:G7"/>
    <mergeCell ref="H5:H7"/>
    <mergeCell ref="I5:I7"/>
    <mergeCell ref="J5:J7"/>
    <mergeCell ref="K5:K7"/>
    <mergeCell ref="X5:X7"/>
    <mergeCell ref="M5:M7"/>
    <mergeCell ref="N5:N7"/>
    <mergeCell ref="O5:O7"/>
    <mergeCell ref="P5:P7"/>
    <mergeCell ref="Q5:Q7"/>
    <mergeCell ref="R5:R7"/>
    <mergeCell ref="S5:S7"/>
    <mergeCell ref="T5:T7"/>
    <mergeCell ref="U5:U7"/>
    <mergeCell ref="V5:V7"/>
    <mergeCell ref="W5:W7"/>
    <mergeCell ref="AE5:AE7"/>
    <mergeCell ref="AF5:AF7"/>
    <mergeCell ref="Y5:Y7"/>
    <mergeCell ref="Z5:Z7"/>
    <mergeCell ref="AA5:AA7"/>
    <mergeCell ref="AB5:AB7"/>
    <mergeCell ref="AC5:AC7"/>
    <mergeCell ref="AD5:AD7"/>
  </mergeCells>
  <conditionalFormatting sqref="G9:AF14">
    <cfRule type="expression" dxfId="17" priority="18">
      <formula>IF(date&gt;=task_start,date&lt;=task_end)</formula>
    </cfRule>
  </conditionalFormatting>
  <conditionalFormatting sqref="G9:K9">
    <cfRule type="expression" dxfId="16" priority="17">
      <formula>IF(date&gt;=task_start,date&lt;=task_end)</formula>
    </cfRule>
  </conditionalFormatting>
  <conditionalFormatting sqref="G15:AF15">
    <cfRule type="expression" dxfId="15" priority="16">
      <formula>IF(date&gt;=task_start,date&lt;=task_end)</formula>
    </cfRule>
  </conditionalFormatting>
  <conditionalFormatting sqref="G19:AF19">
    <cfRule type="expression" dxfId="14" priority="15">
      <formula>IF(date&gt;=task_start,date&lt;=task_end)</formula>
    </cfRule>
  </conditionalFormatting>
  <conditionalFormatting sqref="G23:AF23">
    <cfRule type="expression" dxfId="13" priority="14">
      <formula>IF(date&gt;=task_start,date&lt;=task_end)</formula>
    </cfRule>
  </conditionalFormatting>
  <conditionalFormatting sqref="G16:AF16">
    <cfRule type="expression" dxfId="12" priority="13">
      <formula>IF(date&gt;=task_start,date&lt;=task_end)</formula>
    </cfRule>
  </conditionalFormatting>
  <conditionalFormatting sqref="G26:AF26">
    <cfRule type="expression" dxfId="11" priority="12">
      <formula>IF(date&gt;=task_start,date&lt;=task_end)</formula>
    </cfRule>
  </conditionalFormatting>
  <conditionalFormatting sqref="G17:AF17">
    <cfRule type="expression" dxfId="10" priority="11">
      <formula>IF(date&gt;=task_start,date&lt;=task_end)</formula>
    </cfRule>
  </conditionalFormatting>
  <conditionalFormatting sqref="G18:AF18">
    <cfRule type="expression" dxfId="9" priority="10">
      <formula>IF(date&gt;=task_start,date&lt;=task_end)</formula>
    </cfRule>
  </conditionalFormatting>
  <conditionalFormatting sqref="G20:AF20">
    <cfRule type="expression" dxfId="8" priority="9">
      <formula>IF(date&gt;=task_start,date&lt;=task_end)</formula>
    </cfRule>
  </conditionalFormatting>
  <conditionalFormatting sqref="G24:AF24">
    <cfRule type="expression" dxfId="7" priority="8">
      <formula>IF(date&gt;=task_start,date&lt;=task_end)</formula>
    </cfRule>
  </conditionalFormatting>
  <conditionalFormatting sqref="G21:AF21">
    <cfRule type="expression" dxfId="6" priority="7">
      <formula>IF(date&gt;=task_start,date&lt;=task_end)</formula>
    </cfRule>
  </conditionalFormatting>
  <conditionalFormatting sqref="G22:AF22">
    <cfRule type="expression" dxfId="5" priority="6">
      <formula>IF(date&gt;=task_start,date&lt;=task_end)</formula>
    </cfRule>
  </conditionalFormatting>
  <conditionalFormatting sqref="F25:AF25">
    <cfRule type="expression" dxfId="4" priority="5">
      <formula>IF(date&gt;=task_start,date&lt;=task_end)</formula>
    </cfRule>
  </conditionalFormatting>
  <conditionalFormatting sqref="G27:AF27">
    <cfRule type="expression" dxfId="3" priority="4">
      <formula>IF(date&gt;=task_start,date&lt;=task_end)</formula>
    </cfRule>
    <cfRule type="expression" dxfId="2" priority="3">
      <formula>IF(date&gt;=task_start,date&lt;=task_end)</formula>
    </cfRule>
  </conditionalFormatting>
  <conditionalFormatting sqref="G28:AF28">
    <cfRule type="expression" dxfId="1" priority="2">
      <formula>IF(date&gt;=task_start,date&lt;=task_end)</formula>
    </cfRule>
  </conditionalFormatting>
  <conditionalFormatting sqref="G29:AF29">
    <cfRule type="expression" dxfId="0" priority="1">
      <formula>IF(date&gt;=task_start,date&lt;=task_end)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Proyecto Grupal</vt:lpstr>
      <vt:lpstr>W1</vt:lpstr>
      <vt:lpstr>W2</vt:lpstr>
      <vt:lpstr>W3</vt:lpstr>
      <vt:lpstr>W4</vt:lpstr>
      <vt:lpstr>Gantt</vt:lpstr>
      <vt:lpstr>Gantt!date</vt:lpstr>
      <vt:lpstr>Gantt!task_end</vt:lpstr>
      <vt:lpstr>Gantt!task_start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2022-07-07T01:09:53Z</dcterms:created>
  <dcterms:modified xsi:type="dcterms:W3CDTF">2022-07-27T01:52:44Z</dcterms:modified>
</cp:coreProperties>
</file>