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04"/>
  <workbookPr showInkAnnotation="0"/>
  <mc:AlternateContent xmlns:mc="http://schemas.openxmlformats.org/markup-compatibility/2006">
    <mc:Choice Requires="x15">
      <x15ac:absPath xmlns:x15ac="http://schemas.microsoft.com/office/spreadsheetml/2010/11/ac" url="D:\OneDrive\Universidad de Oviedo\ENRIQUE ANTONIO DE LA CAL MARIN - SDI\1920\prácticas_propuestas\practica2\"/>
    </mc:Choice>
  </mc:AlternateContent>
  <xr:revisionPtr revIDLastSave="0" documentId="8_{52FF7468-CB11-44F5-92E8-B326EAD47184}" xr6:coauthVersionLast="45" xr6:coauthVersionMax="45" xr10:uidLastSave="{00000000-0000-0000-0000-000000000000}"/>
  <bookViews>
    <workbookView xWindow="1490" yWindow="340" windowWidth="27780" windowHeight="16190" tabRatio="500" xr2:uid="{00000000-000D-0000-FFFF-FFFF00000000}"/>
  </bookViews>
  <sheets>
    <sheet name="Pruebas" sheetId="1" r:id="rId1"/>
    <sheet name="Instrucciones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H40" i="1"/>
  <c r="D46" i="1"/>
  <c r="E35" i="1" l="1"/>
  <c r="F35" i="1"/>
  <c r="G35" i="1"/>
  <c r="C34" i="1"/>
  <c r="E34" i="1"/>
  <c r="H34" i="1" s="1"/>
  <c r="F34" i="1"/>
  <c r="G34" i="1"/>
  <c r="C33" i="1"/>
  <c r="E33" i="1"/>
  <c r="F33" i="1"/>
  <c r="G33" i="1"/>
  <c r="C32" i="1"/>
  <c r="E32" i="1"/>
  <c r="H32" i="1" s="1"/>
  <c r="F32" i="1"/>
  <c r="G32" i="1"/>
  <c r="C31" i="1"/>
  <c r="E31" i="1"/>
  <c r="F31" i="1"/>
  <c r="G31" i="1"/>
  <c r="H31" i="1" l="1"/>
  <c r="H33" i="1"/>
  <c r="H42" i="1" s="1"/>
  <c r="E30" i="1"/>
  <c r="E29" i="1"/>
  <c r="E28" i="1"/>
  <c r="E22" i="1"/>
  <c r="E21" i="1"/>
  <c r="E20" i="1"/>
  <c r="E19" i="1"/>
  <c r="E18" i="1"/>
  <c r="E17" i="1"/>
  <c r="E16" i="1"/>
  <c r="E15" i="1"/>
  <c r="E14" i="1"/>
  <c r="E13" i="1"/>
  <c r="G30" i="1"/>
  <c r="G29" i="1"/>
  <c r="G28" i="1"/>
  <c r="G22" i="1"/>
  <c r="G21" i="1"/>
  <c r="G20" i="1"/>
  <c r="G19" i="1"/>
  <c r="G18" i="1"/>
  <c r="G17" i="1"/>
  <c r="G16" i="1"/>
  <c r="G15" i="1"/>
  <c r="G14" i="1"/>
  <c r="G13" i="1"/>
  <c r="F30" i="1"/>
  <c r="F29" i="1"/>
  <c r="F28" i="1"/>
  <c r="F22" i="1"/>
  <c r="F21" i="1"/>
  <c r="F20" i="1"/>
  <c r="F19" i="1"/>
  <c r="F18" i="1"/>
  <c r="F17" i="1"/>
  <c r="F16" i="1"/>
  <c r="F15" i="1"/>
  <c r="F14" i="1"/>
  <c r="F13" i="1"/>
  <c r="C13" i="1"/>
  <c r="C14" i="1"/>
  <c r="C15" i="1"/>
  <c r="C16" i="1"/>
  <c r="C17" i="1"/>
  <c r="C18" i="1"/>
  <c r="C19" i="1"/>
  <c r="C20" i="1"/>
  <c r="C21" i="1"/>
  <c r="H21" i="1" s="1"/>
  <c r="C22" i="1"/>
  <c r="C28" i="1"/>
  <c r="C29" i="1"/>
  <c r="C30" i="1"/>
  <c r="H30" i="1" s="1"/>
  <c r="H59" i="1"/>
  <c r="B6" i="1" s="1"/>
  <c r="H19" i="1" l="1"/>
  <c r="H28" i="1"/>
  <c r="H18" i="1"/>
  <c r="H13" i="1"/>
  <c r="H17" i="1"/>
  <c r="H16" i="1"/>
  <c r="H14" i="1"/>
  <c r="H22" i="1"/>
  <c r="H15" i="1"/>
  <c r="H20" i="1"/>
  <c r="H29" i="1"/>
  <c r="H38" i="1" l="1"/>
  <c r="H41" i="1"/>
  <c r="H46" i="1"/>
  <c r="B4" i="1" s="1"/>
  <c r="B8" i="1" s="1"/>
</calcChain>
</file>

<file path=xl/sharedStrings.xml><?xml version="1.0" encoding="utf-8"?>
<sst xmlns="http://schemas.openxmlformats.org/spreadsheetml/2006/main" count="214" uniqueCount="105">
  <si>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</si>
  <si>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</si>
  <si>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</si>
  <si>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</si>
  <si>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</si>
  <si>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Codigo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</si>
  <si>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</si>
  <si>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</si>
  <si>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</si>
  <si>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</si>
  <si>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</si>
  <si>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</si>
  <si>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</si>
  <si>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</si>
  <si>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</si>
  <si>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</si>
  <si>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</si>
  <si>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</si>
  <si>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</si>
  <si>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</si>
  <si>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</si>
  <si>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</si>
  <si>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</si>
  <si>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S1</t>
  </si>
  <si>
    <t>-</t>
  </si>
  <si>
    <t>&lt;-- Calificación a introducir por el profesor</t>
  </si>
  <si>
    <t>S2</t>
  </si>
  <si>
    <t>S3</t>
  </si>
  <si>
    <t>*S5</t>
  </si>
  <si>
    <t>S5</t>
  </si>
  <si>
    <t>C1</t>
  </si>
  <si>
    <t>C2</t>
  </si>
  <si>
    <t>C3</t>
  </si>
  <si>
    <t>C4</t>
  </si>
  <si>
    <t>*C5</t>
  </si>
  <si>
    <t>*C6</t>
  </si>
  <si>
    <t>*C7</t>
  </si>
  <si>
    <t>INFORME</t>
  </si>
  <si>
    <t>PARTE1</t>
  </si>
  <si>
    <t>PARTE2A REQ. OBLIGATORIOS</t>
  </si>
  <si>
    <t>PARTE2A REQ. OPCIONALES</t>
  </si>
  <si>
    <t>PARTE2ABREQ. OBLIGATORIOS</t>
  </si>
  <si>
    <t>MAXIMO POSIBLE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</si>
  <si>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</si>
  <si>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</si>
  <si>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</si>
  <si>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</si>
  <si>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</si>
  <si>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</si>
  <si>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</si>
  <si>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</si>
  <si>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</si>
  <si>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Caso</t>
  </si>
  <si>
    <t>Tipo</t>
  </si>
  <si>
    <t>Estado</t>
  </si>
  <si>
    <t>Explicación/Aclaración</t>
  </si>
  <si>
    <t>Descripcion de la prueba</t>
  </si>
  <si>
    <t>OB</t>
  </si>
  <si>
    <t>OK</t>
  </si>
  <si>
    <t>[Prueba1] Registro de Usuario con datos válidos.</t>
  </si>
  <si>
    <t>[Prueba2] Registro de Usuario con datos inválidos (email vacío, nombre vacío, apellidos vacíos).</t>
  </si>
  <si>
    <t>[Prueba3] Registro de Usuario con datos inválidos (repetición de contraseña inválida).</t>
  </si>
  <si>
    <t>[Prueba4] Registro de Usuario con datos inválidos (email existente).</t>
  </si>
  <si>
    <t>[Prueba5] Inicio de sesión con datos válidos (usuario estándar).</t>
  </si>
  <si>
    <t>[Prueba6] Inicio de sesión con datos inválidos (usuario estándar, campo email y contraseña vacíos).</t>
  </si>
  <si>
    <t>[Prueba7] Inicio de sesión con datos inválidos (usuario estándar, email existente, pero contraseña incorrecta).</t>
  </si>
  <si>
    <t>[Prueba8] Inicio de sesión con datos inválidos (usuario estándar, email no existente y contraseña no vacía).</t>
  </si>
  <si>
    <t>[Prueba9] Hacer click en la opción de salir de sesión y comprobar que se redirige a la página de inicio de sesión (Login).</t>
  </si>
  <si>
    <t>[Prueba10] Comprobar que el botón cerrar sesión no está visible si el usuario no está autenticado.</t>
  </si>
  <si>
    <t>[Prueba11] Mostrar el listado de usuarios y comprobar que se muestran todos los que existen en el sistema.</t>
  </si>
  <si>
    <t>[Prueba12] Hacer una búsqueda con el campo vacío y comprobar que se muestra la página que corresponde con el listado usuarios existentes en el sistema.</t>
  </si>
  <si>
    <t>[Prueba13] Hacer una búsqueda escribiendo en el campo un texto que no exista y comprobar que se muestra la página que corresponde, con la lista de usuarios vacía.</t>
  </si>
  <si>
    <t>[Prueba14] Hacer una búsqueda con un texto específico y comprobar que se muestra la página que corresponde, con la lista de usuarios en los que el texto especificados sea parte de su nombre, apellidos o de su email.</t>
  </si>
  <si>
    <t>[Prueba15] Desde el listado de usuarios de la aplicación, enviar una invitación de amistad a un usuario. Comprobar que la solicitud de amistad aparece en el listado de invitaciones (punto siguiente).</t>
  </si>
  <si>
    <t>[Prueba16] Desde el listado de usuarios de la aplicación, enviar una invitación de amistad a un usuario al que ya le habíamos enviado la invitación previamente.</t>
  </si>
  <si>
    <t>[Prueba17] Mostrar el listado de invitaciones de amistad recibidas. Comprobar con un listado que contenga varias invitaciones recibidas.</t>
  </si>
  <si>
    <t>[Prueba18] Sobre el listado de invitaciones recibidas. Hacer click en el botón/enlace de una de ellas y comprobar que dicha solicitud desaparece del listado de invitaciones.</t>
  </si>
  <si>
    <t>[Prueba19] Mostrar el listado de amigos de un usuario. Comprobar que el listado contiene los amigos que deben ser.</t>
  </si>
  <si>
    <t>[Prueba20] Intentar acceder sin estar autenticado a la opción de listado de usuarios. Se deberá volver al formulario de login.</t>
  </si>
  <si>
    <t>[Prueba21] Intentar acceder sin estar autenticado a la opción de listado de invitaciones de amistad recibida de un usuario estándar. Se deberá volver al formulario de login.</t>
  </si>
  <si>
    <t>[Prueba22] Intentar acceder estando autenticado como usuario standard a la lista de amigos de otro usuario. Se deberá mostrar un mensaje de acción indebida.</t>
  </si>
  <si>
    <t>[Prueba23] Inicio de sesión con datos válidos.</t>
  </si>
  <si>
    <t>[Prueba24] Inicio de sesión con datos inválidos (usuario no existente en la aplicación).</t>
  </si>
  <si>
    <t>[Prueba25] Acceder a la lista de amigos de un usuario, que al menos tenga tres amigos.</t>
  </si>
  <si>
    <t>[Prueba26] Acceder a la lista de amigos de un usuario, y realizar un filtrado para encontrar a un amigo concreto, el nombre a buscar debe coincidir con el de un amigo.</t>
  </si>
  <si>
    <t>[Prueba27] Acceder a la lista de mensajes de un amigo “chat”, la lista debe contener al menos tres mensajes.</t>
  </si>
  <si>
    <t>[Prueba28] Acceder a la lista de mensajes de un amigo “chat” y crear un nuevo mensaje, validar que el mensaje aparece en la lista de mensajes.</t>
  </si>
  <si>
    <t>OP</t>
  </si>
  <si>
    <t>Prueba29] Identificarse en la aplicación y enviar un mensaje a un amigo, validar que el mensaje enviado aparece en el chat.</t>
  </si>
  <si>
    <t>[Prueba30] Identificarse en la aplicación y enviar tres mensajes a un amigo, validar que los mensajes enviados aparecen en el chat.</t>
  </si>
  <si>
    <t>[Prueba31] Identificarse con un usuario A que al menos tenga 3 amigos, ir al chat del ultimo amigo de la lista y enviarle un mensaje, volver a la lista de amigos y comprobar que el usuario al que se le ha enviado el mensaje esta en primera posición. Identificarse con el usuario B y enviarle un mensaje al usuario A. Volver a identificarse con el usuario A y ver que el usuario que acaba de mandarle el mensaje es el primero en su lista de amigos.</t>
  </si>
  <si>
    <t>Ex</t>
  </si>
  <si>
    <t>SIN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</si>
  <si>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</si>
  <si>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</si>
  <si>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</si>
  <si>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</si>
  <si>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</si>
  <si>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</si>
  <si>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</si>
  <si>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</si>
  <si>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</si>
  <si>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Prueba realizada y funcionando correctamente</t>
  </si>
  <si>
    <t>FAIL</t>
  </si>
  <si>
    <t>Prueba realizada pero con algún fallo de funcionamiento.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</si>
</sst>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right" vertical="center" wrapText="1"/>
    </xf>
    <xf numFmtId="2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/>
    <xf numFmtId="0" fontId="0" fillId="4" borderId="0" xfId="0" applyFill="1"/>
    <xf numFmtId="0" fontId="0" fillId="5" borderId="0" xfId="0" applyFill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/>
    <xf numFmtId="0" fontId="0" fillId="0" borderId="18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abSelected="1" topLeftCell="A83" zoomScale="85" zoomScaleNormal="85" workbookViewId="0">
      <selection activeCell="E95" sqref="E95"/>
    </sheetView>
  </sheetViews>
  <sheetFormatPr defaultColWidth="11" defaultRowHeight="15.6"/>
  <cols>
    <col min="1" max="1" width="9.125" bestFit="1" customWidth="1"/>
    <col min="2" max="2" width="11.5" customWidth="1"/>
    <col min="3" max="3" width="11.375" customWidth="1"/>
    <col min="8" max="8" width="26.125" customWidth="1"/>
    <col min="9" max="9" width="152.5" bestFit="1" customWidth="1"/>
  </cols>
  <sheetData>
    <row r="1" spans="1:9" ht="15.95" thickBot="1"/>
    <row r="2" spans="1:9" ht="31.5" thickBot="1">
      <c r="B2" s="39" t="s">
        <v>0</v>
      </c>
      <c r="C2" s="40"/>
      <c r="D2" s="40"/>
      <c r="E2" s="40"/>
      <c r="F2" s="40"/>
      <c r="G2" s="40"/>
      <c r="H2" s="41"/>
    </row>
    <row r="3" spans="1:9" ht="21">
      <c r="B3" s="42" t="s">
        <v>1</v>
      </c>
      <c r="C3" s="42"/>
      <c r="D3" s="42"/>
      <c r="E3" s="42"/>
      <c r="F3" s="42"/>
      <c r="G3" s="42"/>
      <c r="H3" s="42"/>
    </row>
    <row r="4" spans="1:9" ht="21.6" thickBot="1">
      <c r="B4" s="43">
        <f>H46</f>
        <v>8</v>
      </c>
      <c r="C4" s="43"/>
      <c r="D4" s="43"/>
      <c r="E4" s="43"/>
      <c r="F4" s="43"/>
      <c r="G4" s="43"/>
      <c r="H4" s="43"/>
    </row>
    <row r="5" spans="1:9" ht="21">
      <c r="B5" s="42" t="s">
        <v>2</v>
      </c>
      <c r="C5" s="42"/>
      <c r="D5" s="42"/>
      <c r="E5" s="42"/>
      <c r="F5" s="42"/>
      <c r="G5" s="42"/>
      <c r="H5" s="42"/>
    </row>
    <row r="6" spans="1:9" ht="26.1" customHeight="1" thickBot="1">
      <c r="B6" s="43">
        <f>H59</f>
        <v>0</v>
      </c>
      <c r="C6" s="43"/>
      <c r="D6" s="43"/>
      <c r="E6" s="43"/>
      <c r="F6" s="43"/>
      <c r="G6" s="43"/>
      <c r="H6" s="43"/>
    </row>
    <row r="7" spans="1:9" ht="26.1">
      <c r="B7" s="38" t="s">
        <v>3</v>
      </c>
      <c r="C7" s="38"/>
      <c r="D7" s="38"/>
      <c r="E7" s="38"/>
      <c r="F7" s="38"/>
      <c r="G7" s="38"/>
      <c r="H7" s="38"/>
    </row>
    <row r="8" spans="1:9" ht="30" customHeight="1">
      <c r="B8" s="44">
        <f>B4-B6</f>
        <v>8</v>
      </c>
      <c r="C8" s="44"/>
      <c r="D8" s="44"/>
      <c r="E8" s="44"/>
      <c r="F8" s="44"/>
      <c r="G8" s="44"/>
      <c r="H8" s="44"/>
    </row>
    <row r="10" spans="1:9" ht="15.95" thickBot="1"/>
    <row r="11" spans="1:9" ht="31.5" thickBot="1">
      <c r="B11" s="39" t="s">
        <v>4</v>
      </c>
      <c r="C11" s="40"/>
      <c r="D11" s="40"/>
      <c r="E11" s="40"/>
      <c r="F11" s="40"/>
      <c r="G11" s="40"/>
      <c r="H11" s="41"/>
    </row>
    <row r="12" spans="1:9" ht="30.95">
      <c r="A12" s="2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3" t="s">
        <v>11</v>
      </c>
      <c r="H12" s="10" t="s">
        <v>12</v>
      </c>
      <c r="I12" s="2"/>
    </row>
    <row r="13" spans="1:9">
      <c r="A13" s="2" t="s">
        <v>13</v>
      </c>
      <c r="B13" s="1">
        <v>1</v>
      </c>
      <c r="C13" s="1">
        <f t="shared" ref="C13:C22" si="0">COUNTIF($C$64:$C$101,B13)</f>
        <v>4</v>
      </c>
      <c r="D13" s="17">
        <v>0.5</v>
      </c>
      <c r="E13" s="1">
        <f t="shared" ref="E13:E22" si="1">COUNTIFS($C$64:$C$111,$B13,$E$64:$E$111,"=OK")</f>
        <v>4</v>
      </c>
      <c r="F13" s="1">
        <f t="shared" ref="F13:F22" si="2">COUNTIFS($C$64:$C$111,$B13,$E$64:$E$111,"FAIL")</f>
        <v>0</v>
      </c>
      <c r="G13" s="1">
        <f t="shared" ref="G13:G22" si="3">COUNTIFS($C$64:$C$111,$B13,$E$64:$E$111,"=SIN")</f>
        <v>0</v>
      </c>
      <c r="H13" s="1">
        <f>MIN(D13,(E13/C13)*D13)</f>
        <v>0.5</v>
      </c>
    </row>
    <row r="14" spans="1:9">
      <c r="A14" s="2" t="s">
        <v>14</v>
      </c>
      <c r="B14" s="1">
        <v>2</v>
      </c>
      <c r="C14" s="1">
        <f t="shared" si="0"/>
        <v>4</v>
      </c>
      <c r="D14" s="17">
        <v>0.25</v>
      </c>
      <c r="E14" s="1">
        <f t="shared" si="1"/>
        <v>4</v>
      </c>
      <c r="F14" s="1">
        <f t="shared" si="2"/>
        <v>0</v>
      </c>
      <c r="G14" s="1">
        <f t="shared" si="3"/>
        <v>0</v>
      </c>
      <c r="H14" s="1">
        <f t="shared" ref="H14:H34" si="4">MIN(D14,(E14/C14)*D14)</f>
        <v>0.25</v>
      </c>
    </row>
    <row r="15" spans="1:9">
      <c r="A15" s="2" t="s">
        <v>15</v>
      </c>
      <c r="B15" s="1">
        <v>3</v>
      </c>
      <c r="C15" s="1">
        <f t="shared" si="0"/>
        <v>2</v>
      </c>
      <c r="D15" s="17">
        <v>0.25</v>
      </c>
      <c r="E15" s="1">
        <f t="shared" si="1"/>
        <v>2</v>
      </c>
      <c r="F15" s="1">
        <f t="shared" si="2"/>
        <v>0</v>
      </c>
      <c r="G15" s="1">
        <f t="shared" si="3"/>
        <v>0</v>
      </c>
      <c r="H15" s="1">
        <f t="shared" si="4"/>
        <v>0.25</v>
      </c>
    </row>
    <row r="16" spans="1:9">
      <c r="A16" s="2" t="s">
        <v>16</v>
      </c>
      <c r="B16" s="1">
        <v>4</v>
      </c>
      <c r="C16" s="1">
        <f t="shared" si="0"/>
        <v>1</v>
      </c>
      <c r="D16" s="17">
        <v>0.25</v>
      </c>
      <c r="E16" s="1">
        <f t="shared" si="1"/>
        <v>1</v>
      </c>
      <c r="F16" s="1">
        <f t="shared" si="2"/>
        <v>0</v>
      </c>
      <c r="G16" s="1">
        <f t="shared" si="3"/>
        <v>0</v>
      </c>
      <c r="H16" s="1">
        <f t="shared" si="4"/>
        <v>0.25</v>
      </c>
    </row>
    <row r="17" spans="1:9">
      <c r="A17" s="2" t="s">
        <v>17</v>
      </c>
      <c r="B17" s="1">
        <v>5</v>
      </c>
      <c r="C17" s="1">
        <f t="shared" si="0"/>
        <v>3</v>
      </c>
      <c r="D17" s="17">
        <v>0.5</v>
      </c>
      <c r="E17" s="1">
        <f t="shared" si="1"/>
        <v>3</v>
      </c>
      <c r="F17" s="1">
        <f t="shared" si="2"/>
        <v>0</v>
      </c>
      <c r="G17" s="1">
        <f t="shared" si="3"/>
        <v>0</v>
      </c>
      <c r="H17" s="1">
        <f t="shared" si="4"/>
        <v>0.5</v>
      </c>
    </row>
    <row r="18" spans="1:9">
      <c r="A18" s="2" t="s">
        <v>18</v>
      </c>
      <c r="B18" s="1">
        <v>6</v>
      </c>
      <c r="C18" s="1">
        <f t="shared" si="0"/>
        <v>2</v>
      </c>
      <c r="D18" s="17">
        <v>0.25</v>
      </c>
      <c r="E18" s="1">
        <f t="shared" si="1"/>
        <v>2</v>
      </c>
      <c r="F18" s="1">
        <f t="shared" si="2"/>
        <v>0</v>
      </c>
      <c r="G18" s="1">
        <f t="shared" si="3"/>
        <v>0</v>
      </c>
      <c r="H18" s="1">
        <f t="shared" si="4"/>
        <v>0.25</v>
      </c>
    </row>
    <row r="19" spans="1:9">
      <c r="A19" s="2" t="s">
        <v>19</v>
      </c>
      <c r="B19" s="1">
        <v>7</v>
      </c>
      <c r="C19" s="1">
        <f t="shared" si="0"/>
        <v>1</v>
      </c>
      <c r="D19" s="17">
        <v>0.25</v>
      </c>
      <c r="E19" s="1">
        <f t="shared" si="1"/>
        <v>1</v>
      </c>
      <c r="F19" s="1">
        <f t="shared" si="2"/>
        <v>0</v>
      </c>
      <c r="G19" s="1">
        <f t="shared" si="3"/>
        <v>0</v>
      </c>
      <c r="H19" s="1">
        <f t="shared" si="4"/>
        <v>0.25</v>
      </c>
    </row>
    <row r="20" spans="1:9">
      <c r="A20" s="2" t="s">
        <v>20</v>
      </c>
      <c r="B20" s="1">
        <v>8</v>
      </c>
      <c r="C20" s="1">
        <f t="shared" si="0"/>
        <v>1</v>
      </c>
      <c r="D20" s="17">
        <v>0.25</v>
      </c>
      <c r="E20" s="1">
        <f t="shared" si="1"/>
        <v>1</v>
      </c>
      <c r="F20" s="1">
        <f t="shared" si="2"/>
        <v>0</v>
      </c>
      <c r="G20" s="1">
        <f t="shared" si="3"/>
        <v>0</v>
      </c>
      <c r="H20" s="1">
        <f t="shared" si="4"/>
        <v>0.25</v>
      </c>
    </row>
    <row r="21" spans="1:9">
      <c r="A21" s="2" t="s">
        <v>21</v>
      </c>
      <c r="B21" s="1">
        <v>9</v>
      </c>
      <c r="C21" s="1">
        <f t="shared" si="0"/>
        <v>1</v>
      </c>
      <c r="D21" s="17">
        <v>0.5</v>
      </c>
      <c r="E21" s="1">
        <f t="shared" si="1"/>
        <v>1</v>
      </c>
      <c r="F21" s="1">
        <f t="shared" si="2"/>
        <v>0</v>
      </c>
      <c r="G21" s="1">
        <f t="shared" si="3"/>
        <v>0</v>
      </c>
      <c r="H21" s="1">
        <f t="shared" si="4"/>
        <v>0.5</v>
      </c>
    </row>
    <row r="22" spans="1:9">
      <c r="A22" s="2" t="s">
        <v>22</v>
      </c>
      <c r="B22" s="1">
        <v>10</v>
      </c>
      <c r="C22" s="1">
        <f t="shared" si="0"/>
        <v>3</v>
      </c>
      <c r="D22" s="17">
        <v>1</v>
      </c>
      <c r="E22" s="1">
        <f t="shared" si="1"/>
        <v>3</v>
      </c>
      <c r="F22" s="1">
        <f t="shared" si="2"/>
        <v>0</v>
      </c>
      <c r="G22" s="1">
        <f t="shared" si="3"/>
        <v>0</v>
      </c>
      <c r="H22" s="1">
        <f t="shared" si="4"/>
        <v>1</v>
      </c>
    </row>
    <row r="23" spans="1:9">
      <c r="A23" s="2" t="s">
        <v>23</v>
      </c>
      <c r="B23" s="1">
        <v>11</v>
      </c>
      <c r="C23" s="16" t="s">
        <v>24</v>
      </c>
      <c r="D23" s="18">
        <v>0.5</v>
      </c>
      <c r="E23" s="16" t="s">
        <v>24</v>
      </c>
      <c r="F23" s="16" t="s">
        <v>24</v>
      </c>
      <c r="G23" s="16" t="s">
        <v>24</v>
      </c>
      <c r="I23" s="21" t="s">
        <v>25</v>
      </c>
    </row>
    <row r="24" spans="1:9">
      <c r="A24" s="2" t="s">
        <v>26</v>
      </c>
      <c r="B24" s="1">
        <v>12</v>
      </c>
      <c r="C24" s="16" t="s">
        <v>24</v>
      </c>
      <c r="D24" s="18">
        <v>0.25</v>
      </c>
      <c r="E24" s="16" t="s">
        <v>24</v>
      </c>
      <c r="F24" s="16" t="s">
        <v>24</v>
      </c>
      <c r="G24" s="16" t="s">
        <v>24</v>
      </c>
      <c r="H24" s="1"/>
      <c r="I24" s="21" t="s">
        <v>25</v>
      </c>
    </row>
    <row r="25" spans="1:9">
      <c r="A25" s="2" t="s">
        <v>27</v>
      </c>
      <c r="B25" s="1">
        <v>13</v>
      </c>
      <c r="C25" s="16" t="s">
        <v>24</v>
      </c>
      <c r="D25" s="18">
        <v>0.25</v>
      </c>
      <c r="E25" s="16" t="s">
        <v>24</v>
      </c>
      <c r="F25" s="16" t="s">
        <v>24</v>
      </c>
      <c r="G25" s="16" t="s">
        <v>24</v>
      </c>
      <c r="H25" s="1"/>
      <c r="I25" s="21" t="s">
        <v>25</v>
      </c>
    </row>
    <row r="26" spans="1:9">
      <c r="A26" s="2" t="s">
        <v>28</v>
      </c>
      <c r="B26" s="1">
        <v>14</v>
      </c>
      <c r="C26" s="16" t="s">
        <v>24</v>
      </c>
      <c r="D26" s="18">
        <v>0.5</v>
      </c>
      <c r="E26" s="16" t="s">
        <v>24</v>
      </c>
      <c r="F26" s="16" t="s">
        <v>24</v>
      </c>
      <c r="G26" s="16" t="s">
        <v>24</v>
      </c>
      <c r="H26" s="1"/>
      <c r="I26" s="21" t="s">
        <v>25</v>
      </c>
    </row>
    <row r="27" spans="1:9">
      <c r="A27" s="2" t="s">
        <v>29</v>
      </c>
      <c r="B27" s="1">
        <v>15</v>
      </c>
      <c r="C27" s="16" t="s">
        <v>24</v>
      </c>
      <c r="D27" s="18">
        <v>0.5</v>
      </c>
      <c r="E27" s="16" t="s">
        <v>24</v>
      </c>
      <c r="F27" s="16" t="s">
        <v>24</v>
      </c>
      <c r="G27" s="16" t="s">
        <v>24</v>
      </c>
      <c r="H27" s="1"/>
      <c r="I27" s="21" t="s">
        <v>25</v>
      </c>
    </row>
    <row r="28" spans="1:9">
      <c r="A28" s="2" t="s">
        <v>30</v>
      </c>
      <c r="B28" s="1">
        <v>16</v>
      </c>
      <c r="C28" s="1">
        <f t="shared" ref="C28:C34" si="5">COUNTIF($C$64:$C$101,B28)</f>
        <v>2</v>
      </c>
      <c r="D28" s="18">
        <v>0.5</v>
      </c>
      <c r="E28" s="1">
        <f t="shared" ref="E28:E35" si="6">COUNTIFS($C$64:$C$111,$B28,$E$64:$E$111,"=OK")</f>
        <v>2</v>
      </c>
      <c r="F28" s="1">
        <f t="shared" ref="F28:F35" si="7">COUNTIFS($C$64:$C$111,$B28,$E$64:$E$111,"FAIL")</f>
        <v>0</v>
      </c>
      <c r="G28" s="1">
        <f t="shared" ref="G28:G35" si="8">COUNTIFS($C$64:$C$111,$B28,$E$64:$E$111,"=SIN")</f>
        <v>0</v>
      </c>
      <c r="H28" s="1">
        <f t="shared" si="4"/>
        <v>0.5</v>
      </c>
    </row>
    <row r="29" spans="1:9">
      <c r="A29" s="2" t="s">
        <v>31</v>
      </c>
      <c r="B29" s="1">
        <v>17</v>
      </c>
      <c r="C29" s="1">
        <f t="shared" si="5"/>
        <v>2</v>
      </c>
      <c r="D29" s="18">
        <v>0.25</v>
      </c>
      <c r="E29" s="1">
        <f t="shared" si="6"/>
        <v>2</v>
      </c>
      <c r="F29" s="1">
        <f t="shared" si="7"/>
        <v>0</v>
      </c>
      <c r="G29" s="1">
        <f t="shared" si="8"/>
        <v>0</v>
      </c>
      <c r="H29" s="1">
        <f t="shared" si="4"/>
        <v>0.25</v>
      </c>
    </row>
    <row r="30" spans="1:9">
      <c r="A30" s="2" t="s">
        <v>32</v>
      </c>
      <c r="B30" s="1">
        <v>18</v>
      </c>
      <c r="C30" s="1">
        <f t="shared" si="5"/>
        <v>1</v>
      </c>
      <c r="D30" s="18">
        <v>0.25</v>
      </c>
      <c r="E30" s="1">
        <f t="shared" si="6"/>
        <v>1</v>
      </c>
      <c r="F30" s="1">
        <f t="shared" si="7"/>
        <v>0</v>
      </c>
      <c r="G30" s="1">
        <f t="shared" si="8"/>
        <v>0</v>
      </c>
      <c r="H30" s="1">
        <f t="shared" si="4"/>
        <v>0.25</v>
      </c>
    </row>
    <row r="31" spans="1:9">
      <c r="A31" s="2" t="s">
        <v>33</v>
      </c>
      <c r="B31" s="1">
        <v>19</v>
      </c>
      <c r="C31" s="1">
        <f t="shared" si="5"/>
        <v>1</v>
      </c>
      <c r="D31" s="18">
        <v>0.5</v>
      </c>
      <c r="E31" s="1">
        <f t="shared" si="6"/>
        <v>1</v>
      </c>
      <c r="F31" s="1">
        <f t="shared" si="7"/>
        <v>0</v>
      </c>
      <c r="G31" s="1">
        <f t="shared" si="8"/>
        <v>0</v>
      </c>
      <c r="H31" s="1">
        <f t="shared" si="4"/>
        <v>0.5</v>
      </c>
    </row>
    <row r="32" spans="1:9">
      <c r="A32" s="2" t="s">
        <v>34</v>
      </c>
      <c r="B32" s="1">
        <v>20</v>
      </c>
      <c r="C32" s="1">
        <f t="shared" si="5"/>
        <v>1</v>
      </c>
      <c r="D32" s="18">
        <v>1</v>
      </c>
      <c r="E32" s="1">
        <f t="shared" si="6"/>
        <v>1</v>
      </c>
      <c r="F32" s="1">
        <f t="shared" si="7"/>
        <v>0</v>
      </c>
      <c r="G32" s="1">
        <f t="shared" si="8"/>
        <v>0</v>
      </c>
      <c r="H32" s="1">
        <f t="shared" si="4"/>
        <v>1</v>
      </c>
    </row>
    <row r="33" spans="1:9">
      <c r="A33" s="2" t="s">
        <v>35</v>
      </c>
      <c r="B33" s="1">
        <v>21</v>
      </c>
      <c r="C33" s="1">
        <f t="shared" si="5"/>
        <v>1</v>
      </c>
      <c r="D33" s="18">
        <v>0.5</v>
      </c>
      <c r="E33" s="1">
        <f t="shared" si="6"/>
        <v>1</v>
      </c>
      <c r="F33" s="1">
        <f t="shared" si="7"/>
        <v>0</v>
      </c>
      <c r="G33" s="1">
        <f t="shared" si="8"/>
        <v>0</v>
      </c>
      <c r="H33" s="1">
        <f t="shared" si="4"/>
        <v>0.5</v>
      </c>
    </row>
    <row r="34" spans="1:9">
      <c r="A34" s="2" t="s">
        <v>36</v>
      </c>
      <c r="B34" s="1">
        <v>22</v>
      </c>
      <c r="C34" s="1">
        <f t="shared" si="5"/>
        <v>1</v>
      </c>
      <c r="D34" s="18">
        <v>1</v>
      </c>
      <c r="E34" s="1">
        <f t="shared" si="6"/>
        <v>1</v>
      </c>
      <c r="F34" s="1">
        <f t="shared" si="7"/>
        <v>0</v>
      </c>
      <c r="G34" s="1">
        <f t="shared" si="8"/>
        <v>0</v>
      </c>
      <c r="H34" s="1">
        <f t="shared" si="4"/>
        <v>1</v>
      </c>
    </row>
    <row r="35" spans="1:9">
      <c r="A35" s="2" t="s">
        <v>37</v>
      </c>
      <c r="B35" s="1">
        <v>23</v>
      </c>
      <c r="C35" s="16" t="s">
        <v>24</v>
      </c>
      <c r="D35" s="1">
        <v>1</v>
      </c>
      <c r="E35" s="1">
        <f t="shared" si="6"/>
        <v>0</v>
      </c>
      <c r="F35" s="1">
        <f t="shared" si="7"/>
        <v>0</v>
      </c>
      <c r="G35" s="1">
        <f t="shared" si="8"/>
        <v>0</v>
      </c>
      <c r="H35" s="1"/>
      <c r="I35" s="21" t="s">
        <v>25</v>
      </c>
    </row>
    <row r="36" spans="1:9">
      <c r="B36" s="1"/>
      <c r="C36" s="1"/>
      <c r="D36" s="1"/>
      <c r="E36" s="1"/>
      <c r="F36" s="1"/>
      <c r="G36" s="1"/>
      <c r="H36" s="1"/>
    </row>
    <row r="37" spans="1:9">
      <c r="B37" s="1"/>
      <c r="C37" s="1"/>
      <c r="D37" s="1"/>
      <c r="E37" s="1"/>
      <c r="F37" s="1"/>
      <c r="G37" s="1"/>
      <c r="H37" s="1"/>
    </row>
    <row r="38" spans="1:9">
      <c r="B38" s="1"/>
      <c r="C38" s="1"/>
      <c r="D38" s="1"/>
      <c r="E38" s="3" t="s">
        <v>38</v>
      </c>
      <c r="G38" s="1"/>
      <c r="H38" s="1">
        <f>SUM(H13:H22)</f>
        <v>4</v>
      </c>
    </row>
    <row r="39" spans="1:9">
      <c r="B39" s="1"/>
      <c r="C39" s="1"/>
      <c r="D39" s="1"/>
      <c r="E39" s="3" t="s">
        <v>39</v>
      </c>
      <c r="G39" s="1"/>
      <c r="H39" s="1">
        <f>SUM(H23:H26)</f>
        <v>0</v>
      </c>
    </row>
    <row r="40" spans="1:9">
      <c r="B40" s="1"/>
      <c r="C40" s="1"/>
      <c r="D40" s="1"/>
      <c r="E40" s="3" t="s">
        <v>40</v>
      </c>
      <c r="G40" s="1"/>
      <c r="H40" s="1">
        <f>SUM(H27)</f>
        <v>0</v>
      </c>
    </row>
    <row r="41" spans="1:9">
      <c r="B41" s="1"/>
      <c r="C41" s="1"/>
      <c r="D41" s="1"/>
      <c r="E41" s="3" t="s">
        <v>41</v>
      </c>
      <c r="G41" s="1"/>
      <c r="H41" s="1">
        <f>SUM(H28:H31)</f>
        <v>1.5</v>
      </c>
    </row>
    <row r="42" spans="1:9">
      <c r="B42" s="1"/>
      <c r="C42" s="1"/>
      <c r="D42" s="1"/>
      <c r="E42" s="3" t="s">
        <v>40</v>
      </c>
      <c r="G42" s="1"/>
      <c r="H42" s="1">
        <f>SUM(H32:H34)</f>
        <v>2.5</v>
      </c>
    </row>
    <row r="43" spans="1:9">
      <c r="B43" s="1"/>
      <c r="C43" s="1"/>
      <c r="D43" s="1"/>
      <c r="E43" s="1"/>
      <c r="F43" s="1"/>
      <c r="G43" s="1"/>
      <c r="H43" s="1"/>
    </row>
    <row r="44" spans="1:9">
      <c r="B44" s="1"/>
      <c r="C44" s="1"/>
      <c r="D44" s="1"/>
      <c r="E44" s="1"/>
      <c r="F44" s="1"/>
      <c r="G44" s="1"/>
      <c r="H44" s="1"/>
    </row>
    <row r="45" spans="1:9">
      <c r="B45" s="1"/>
      <c r="C45" s="1"/>
      <c r="D45" s="1"/>
      <c r="E45" s="1"/>
      <c r="F45" s="1"/>
      <c r="G45" s="1"/>
      <c r="H45" s="1"/>
    </row>
    <row r="46" spans="1:9" ht="21.6" thickBot="1">
      <c r="B46" s="27" t="s">
        <v>42</v>
      </c>
      <c r="C46" s="28"/>
      <c r="D46" s="22">
        <f>SUM(D13:D35)</f>
        <v>11</v>
      </c>
      <c r="E46" s="1"/>
      <c r="F46" s="1"/>
      <c r="G46" s="3" t="s">
        <v>43</v>
      </c>
      <c r="H46" s="11">
        <f>SUM(H13:H35)</f>
        <v>8</v>
      </c>
      <c r="I46" s="2" t="s">
        <v>44</v>
      </c>
    </row>
    <row r="47" spans="1:9" ht="31.5" thickBot="1">
      <c r="B47" s="45" t="s">
        <v>45</v>
      </c>
      <c r="C47" s="46"/>
      <c r="D47" s="46"/>
      <c r="E47" s="46"/>
      <c r="F47" s="46"/>
      <c r="G47" s="46"/>
      <c r="H47" s="47"/>
      <c r="I47" s="2"/>
    </row>
    <row r="48" spans="1:9">
      <c r="B48" s="4" t="s">
        <v>46</v>
      </c>
      <c r="C48" s="51" t="s">
        <v>47</v>
      </c>
      <c r="D48" s="52"/>
      <c r="E48" s="52"/>
      <c r="F48" s="52"/>
      <c r="G48" s="52"/>
      <c r="H48" s="5" t="s">
        <v>48</v>
      </c>
    </row>
    <row r="49" spans="2:11">
      <c r="B49" s="6">
        <v>1</v>
      </c>
      <c r="C49" s="33"/>
      <c r="D49" s="31"/>
      <c r="E49" s="31"/>
      <c r="F49" s="31"/>
      <c r="G49" s="31"/>
      <c r="H49" s="7"/>
    </row>
    <row r="50" spans="2:11">
      <c r="B50" s="6">
        <v>2</v>
      </c>
      <c r="C50" s="33"/>
      <c r="D50" s="31"/>
      <c r="E50" s="31"/>
      <c r="F50" s="31"/>
      <c r="G50" s="31"/>
      <c r="H50" s="7"/>
    </row>
    <row r="51" spans="2:11">
      <c r="B51" s="6">
        <v>3</v>
      </c>
      <c r="C51" s="33"/>
      <c r="D51" s="31"/>
      <c r="E51" s="31"/>
      <c r="F51" s="31"/>
      <c r="G51" s="31"/>
      <c r="H51" s="7"/>
    </row>
    <row r="52" spans="2:11">
      <c r="B52" s="6">
        <v>4</v>
      </c>
      <c r="C52" s="33"/>
      <c r="D52" s="31"/>
      <c r="E52" s="31"/>
      <c r="F52" s="31"/>
      <c r="G52" s="31"/>
      <c r="H52" s="7"/>
    </row>
    <row r="53" spans="2:11">
      <c r="B53" s="6">
        <v>5</v>
      </c>
      <c r="C53" s="33"/>
      <c r="D53" s="31"/>
      <c r="E53" s="31"/>
      <c r="F53" s="31"/>
      <c r="G53" s="31"/>
      <c r="H53" s="7"/>
    </row>
    <row r="54" spans="2:11">
      <c r="B54" s="6">
        <v>6</v>
      </c>
      <c r="C54" s="33"/>
      <c r="D54" s="31"/>
      <c r="E54" s="31"/>
      <c r="F54" s="31"/>
      <c r="G54" s="31"/>
      <c r="H54" s="7"/>
    </row>
    <row r="55" spans="2:11">
      <c r="B55" s="6">
        <v>7</v>
      </c>
      <c r="C55" s="33"/>
      <c r="D55" s="31"/>
      <c r="E55" s="31"/>
      <c r="F55" s="31"/>
      <c r="G55" s="31"/>
      <c r="H55" s="7"/>
    </row>
    <row r="56" spans="2:11">
      <c r="B56" s="6">
        <v>8</v>
      </c>
      <c r="C56" s="33"/>
      <c r="D56" s="31"/>
      <c r="E56" s="31"/>
      <c r="F56" s="31"/>
      <c r="G56" s="31"/>
      <c r="H56" s="7"/>
    </row>
    <row r="57" spans="2:11">
      <c r="B57" s="6">
        <v>9</v>
      </c>
      <c r="C57" s="33"/>
      <c r="D57" s="31"/>
      <c r="E57" s="31"/>
      <c r="F57" s="31"/>
      <c r="G57" s="31"/>
      <c r="H57" s="7"/>
    </row>
    <row r="58" spans="2:11" ht="15.95" thickBot="1">
      <c r="B58" s="8">
        <v>10</v>
      </c>
      <c r="C58" s="34"/>
      <c r="D58" s="35"/>
      <c r="E58" s="35"/>
      <c r="F58" s="35"/>
      <c r="G58" s="35"/>
      <c r="H58" s="9"/>
    </row>
    <row r="59" spans="2:11" ht="26.1">
      <c r="B59" s="12"/>
      <c r="C59" s="12"/>
      <c r="D59" s="12"/>
      <c r="E59" s="12"/>
      <c r="F59" s="12"/>
      <c r="G59" s="13" t="s">
        <v>49</v>
      </c>
      <c r="H59" s="14">
        <f>SUM(H47:H58)</f>
        <v>0</v>
      </c>
      <c r="I59" s="2" t="s">
        <v>50</v>
      </c>
    </row>
    <row r="60" spans="2:11">
      <c r="B60" s="1"/>
      <c r="C60" s="1"/>
      <c r="D60" s="1"/>
      <c r="E60" s="1"/>
      <c r="F60" s="1"/>
      <c r="G60" s="1"/>
      <c r="H60" s="1"/>
    </row>
    <row r="61" spans="2:11" ht="15.95" thickBot="1">
      <c r="B61" s="1"/>
      <c r="C61" s="1"/>
      <c r="D61" s="1"/>
      <c r="E61" s="1"/>
      <c r="F61" s="1"/>
      <c r="G61" s="1"/>
      <c r="H61" s="1"/>
    </row>
    <row r="62" spans="2:11" ht="30.95">
      <c r="B62" s="48" t="s">
        <v>51</v>
      </c>
      <c r="C62" s="49"/>
      <c r="D62" s="49"/>
      <c r="E62" s="49"/>
      <c r="F62" s="49"/>
      <c r="G62" s="49"/>
      <c r="H62" s="50"/>
    </row>
    <row r="63" spans="2:11">
      <c r="B63" s="3" t="s">
        <v>52</v>
      </c>
      <c r="C63" s="26" t="s">
        <v>6</v>
      </c>
      <c r="D63" s="26" t="s">
        <v>53</v>
      </c>
      <c r="E63" s="25" t="s">
        <v>54</v>
      </c>
      <c r="F63" s="36" t="s">
        <v>55</v>
      </c>
      <c r="G63" s="37"/>
      <c r="H63" s="37"/>
      <c r="I63" s="36" t="s">
        <v>56</v>
      </c>
      <c r="J63" s="37"/>
      <c r="K63" s="37"/>
    </row>
    <row r="64" spans="2:11">
      <c r="B64" s="1">
        <v>1</v>
      </c>
      <c r="C64" s="1">
        <v>1</v>
      </c>
      <c r="D64" s="1" t="s">
        <v>57</v>
      </c>
      <c r="E64" s="1" t="s">
        <v>58</v>
      </c>
      <c r="F64" s="31"/>
      <c r="G64" s="32"/>
      <c r="H64" s="32"/>
      <c r="I64" s="24" t="s">
        <v>59</v>
      </c>
    </row>
    <row r="65" spans="2:9">
      <c r="B65" s="1">
        <v>2</v>
      </c>
      <c r="C65" s="1">
        <v>1</v>
      </c>
      <c r="D65" s="1" t="s">
        <v>57</v>
      </c>
      <c r="E65" s="1" t="s">
        <v>58</v>
      </c>
      <c r="F65" s="31"/>
      <c r="G65" s="32"/>
      <c r="H65" s="32"/>
      <c r="I65" s="24" t="s">
        <v>60</v>
      </c>
    </row>
    <row r="66" spans="2:9">
      <c r="B66" s="1">
        <v>3</v>
      </c>
      <c r="C66" s="1">
        <v>1</v>
      </c>
      <c r="D66" s="1" t="s">
        <v>57</v>
      </c>
      <c r="E66" s="1" t="s">
        <v>58</v>
      </c>
      <c r="F66" s="31"/>
      <c r="G66" s="32"/>
      <c r="H66" s="32"/>
      <c r="I66" s="24" t="s">
        <v>61</v>
      </c>
    </row>
    <row r="67" spans="2:9">
      <c r="B67" s="1">
        <v>4</v>
      </c>
      <c r="C67" s="1">
        <v>1</v>
      </c>
      <c r="D67" s="1" t="s">
        <v>57</v>
      </c>
      <c r="E67" s="1" t="s">
        <v>58</v>
      </c>
      <c r="F67" s="31"/>
      <c r="G67" s="32"/>
      <c r="H67" s="32"/>
      <c r="I67" s="24" t="s">
        <v>62</v>
      </c>
    </row>
    <row r="68" spans="2:9">
      <c r="B68" s="1">
        <v>5</v>
      </c>
      <c r="C68" s="15">
        <v>2</v>
      </c>
      <c r="D68" s="1" t="s">
        <v>57</v>
      </c>
      <c r="E68" s="1" t="s">
        <v>58</v>
      </c>
      <c r="F68" s="31"/>
      <c r="G68" s="32"/>
      <c r="H68" s="32"/>
      <c r="I68" s="24" t="s">
        <v>63</v>
      </c>
    </row>
    <row r="69" spans="2:9">
      <c r="B69" s="1">
        <v>6</v>
      </c>
      <c r="C69" s="15">
        <v>2</v>
      </c>
      <c r="D69" s="1" t="s">
        <v>57</v>
      </c>
      <c r="E69" s="1" t="s">
        <v>58</v>
      </c>
      <c r="F69" s="31"/>
      <c r="G69" s="32"/>
      <c r="H69" s="32"/>
      <c r="I69" s="24" t="s">
        <v>64</v>
      </c>
    </row>
    <row r="70" spans="2:9">
      <c r="B70" s="1">
        <v>7</v>
      </c>
      <c r="C70" s="15">
        <v>2</v>
      </c>
      <c r="D70" s="1" t="s">
        <v>57</v>
      </c>
      <c r="E70" s="1" t="s">
        <v>58</v>
      </c>
      <c r="F70" s="31"/>
      <c r="G70" s="32"/>
      <c r="H70" s="32"/>
      <c r="I70" s="24" t="s">
        <v>65</v>
      </c>
    </row>
    <row r="71" spans="2:9">
      <c r="B71" s="1">
        <v>8</v>
      </c>
      <c r="C71" s="15">
        <v>2</v>
      </c>
      <c r="D71" s="1" t="s">
        <v>57</v>
      </c>
      <c r="E71" s="1" t="s">
        <v>58</v>
      </c>
      <c r="F71" s="31"/>
      <c r="G71" s="32"/>
      <c r="H71" s="32"/>
      <c r="I71" s="24" t="s">
        <v>66</v>
      </c>
    </row>
    <row r="72" spans="2:9">
      <c r="B72" s="1">
        <v>9</v>
      </c>
      <c r="C72" s="15">
        <v>3</v>
      </c>
      <c r="D72" s="1" t="s">
        <v>57</v>
      </c>
      <c r="E72" s="1" t="s">
        <v>58</v>
      </c>
      <c r="F72" s="31"/>
      <c r="G72" s="32"/>
      <c r="H72" s="32"/>
      <c r="I72" s="24" t="s">
        <v>67</v>
      </c>
    </row>
    <row r="73" spans="2:9">
      <c r="B73" s="1">
        <v>10</v>
      </c>
      <c r="C73" s="15">
        <v>3</v>
      </c>
      <c r="D73" s="1" t="s">
        <v>57</v>
      </c>
      <c r="E73" s="1" t="s">
        <v>58</v>
      </c>
      <c r="F73" s="31"/>
      <c r="G73" s="32"/>
      <c r="H73" s="32"/>
      <c r="I73" s="24" t="s">
        <v>68</v>
      </c>
    </row>
    <row r="74" spans="2:9">
      <c r="B74" s="1">
        <v>11</v>
      </c>
      <c r="C74" s="15">
        <v>4</v>
      </c>
      <c r="D74" s="1" t="s">
        <v>57</v>
      </c>
      <c r="E74" s="1" t="s">
        <v>58</v>
      </c>
      <c r="F74" s="31"/>
      <c r="G74" s="32"/>
      <c r="H74" s="32"/>
      <c r="I74" s="24" t="s">
        <v>69</v>
      </c>
    </row>
    <row r="75" spans="2:9">
      <c r="B75" s="1">
        <v>12</v>
      </c>
      <c r="C75" s="15">
        <v>5</v>
      </c>
      <c r="D75" s="1" t="s">
        <v>57</v>
      </c>
      <c r="E75" s="1" t="s">
        <v>58</v>
      </c>
      <c r="F75" s="31"/>
      <c r="G75" s="32"/>
      <c r="H75" s="32"/>
      <c r="I75" s="24" t="s">
        <v>70</v>
      </c>
    </row>
    <row r="76" spans="2:9">
      <c r="B76" s="1">
        <v>13</v>
      </c>
      <c r="C76" s="15">
        <v>5</v>
      </c>
      <c r="D76" s="1" t="s">
        <v>57</v>
      </c>
      <c r="E76" s="1" t="s">
        <v>58</v>
      </c>
      <c r="F76" s="31"/>
      <c r="G76" s="32"/>
      <c r="H76" s="32"/>
      <c r="I76" s="24" t="s">
        <v>71</v>
      </c>
    </row>
    <row r="77" spans="2:9">
      <c r="B77" s="1">
        <v>14</v>
      </c>
      <c r="C77" s="15">
        <v>5</v>
      </c>
      <c r="D77" s="1" t="s">
        <v>57</v>
      </c>
      <c r="E77" s="1" t="s">
        <v>58</v>
      </c>
      <c r="F77" s="31"/>
      <c r="G77" s="32"/>
      <c r="H77" s="32"/>
      <c r="I77" s="24" t="s">
        <v>72</v>
      </c>
    </row>
    <row r="78" spans="2:9">
      <c r="B78" s="1">
        <v>15</v>
      </c>
      <c r="C78" s="15">
        <v>6</v>
      </c>
      <c r="D78" s="1" t="s">
        <v>57</v>
      </c>
      <c r="E78" s="1" t="s">
        <v>58</v>
      </c>
      <c r="F78" s="31"/>
      <c r="G78" s="32"/>
      <c r="H78" s="32"/>
      <c r="I78" s="24" t="s">
        <v>73</v>
      </c>
    </row>
    <row r="79" spans="2:9">
      <c r="B79" s="1">
        <v>16</v>
      </c>
      <c r="C79" s="15">
        <v>6</v>
      </c>
      <c r="D79" s="1" t="s">
        <v>57</v>
      </c>
      <c r="E79" s="1" t="s">
        <v>58</v>
      </c>
      <c r="F79" s="31"/>
      <c r="G79" s="32"/>
      <c r="H79" s="32"/>
      <c r="I79" s="24" t="s">
        <v>74</v>
      </c>
    </row>
    <row r="80" spans="2:9">
      <c r="B80" s="1">
        <v>17</v>
      </c>
      <c r="C80" s="15">
        <v>7</v>
      </c>
      <c r="D80" s="1" t="s">
        <v>57</v>
      </c>
      <c r="E80" s="1" t="s">
        <v>58</v>
      </c>
      <c r="F80" s="31"/>
      <c r="G80" s="32"/>
      <c r="H80" s="32"/>
      <c r="I80" s="24" t="s">
        <v>75</v>
      </c>
    </row>
    <row r="81" spans="2:9">
      <c r="B81" s="1">
        <v>18</v>
      </c>
      <c r="C81" s="15">
        <v>8</v>
      </c>
      <c r="D81" s="1" t="s">
        <v>57</v>
      </c>
      <c r="E81" s="1" t="s">
        <v>58</v>
      </c>
      <c r="F81" s="31"/>
      <c r="G81" s="32"/>
      <c r="H81" s="32"/>
      <c r="I81" s="24" t="s">
        <v>76</v>
      </c>
    </row>
    <row r="82" spans="2:9">
      <c r="B82" s="1">
        <v>19</v>
      </c>
      <c r="C82" s="15">
        <v>9</v>
      </c>
      <c r="D82" s="1" t="s">
        <v>57</v>
      </c>
      <c r="E82" s="1" t="s">
        <v>58</v>
      </c>
      <c r="F82" s="31"/>
      <c r="G82" s="32"/>
      <c r="H82" s="32"/>
      <c r="I82" s="24" t="s">
        <v>77</v>
      </c>
    </row>
    <row r="83" spans="2:9">
      <c r="B83" s="1">
        <v>20</v>
      </c>
      <c r="C83" s="15">
        <v>10</v>
      </c>
      <c r="D83" s="1" t="s">
        <v>57</v>
      </c>
      <c r="E83" s="1" t="s">
        <v>58</v>
      </c>
      <c r="F83" s="31"/>
      <c r="G83" s="32"/>
      <c r="H83" s="32"/>
      <c r="I83" s="24" t="s">
        <v>78</v>
      </c>
    </row>
    <row r="84" spans="2:9">
      <c r="B84" s="1">
        <v>21</v>
      </c>
      <c r="C84" s="15">
        <v>10</v>
      </c>
      <c r="D84" s="1" t="s">
        <v>57</v>
      </c>
      <c r="E84" s="1" t="s">
        <v>58</v>
      </c>
      <c r="F84" s="31"/>
      <c r="G84" s="32"/>
      <c r="H84" s="32"/>
      <c r="I84" s="24" t="s">
        <v>79</v>
      </c>
    </row>
    <row r="85" spans="2:9">
      <c r="B85" s="1">
        <v>22</v>
      </c>
      <c r="C85" s="15">
        <v>10</v>
      </c>
      <c r="D85" s="1" t="s">
        <v>57</v>
      </c>
      <c r="E85" s="1" t="s">
        <v>58</v>
      </c>
      <c r="F85" s="31"/>
      <c r="G85" s="32"/>
      <c r="H85" s="32"/>
      <c r="I85" s="24" t="s">
        <v>80</v>
      </c>
    </row>
    <row r="86" spans="2:9">
      <c r="B86" s="1">
        <v>23</v>
      </c>
      <c r="C86" s="15">
        <v>16</v>
      </c>
      <c r="D86" s="1" t="s">
        <v>57</v>
      </c>
      <c r="E86" s="1" t="s">
        <v>58</v>
      </c>
      <c r="F86" s="31"/>
      <c r="G86" s="32"/>
      <c r="H86" s="32"/>
      <c r="I86" s="23" t="s">
        <v>81</v>
      </c>
    </row>
    <row r="87" spans="2:9">
      <c r="B87" s="1">
        <v>24</v>
      </c>
      <c r="C87" s="15">
        <v>16</v>
      </c>
      <c r="D87" s="1" t="s">
        <v>57</v>
      </c>
      <c r="E87" s="1" t="s">
        <v>58</v>
      </c>
      <c r="F87" s="31"/>
      <c r="G87" s="32"/>
      <c r="H87" s="32"/>
      <c r="I87" s="23" t="s">
        <v>82</v>
      </c>
    </row>
    <row r="88" spans="2:9">
      <c r="B88" s="1">
        <v>25</v>
      </c>
      <c r="C88" s="15">
        <v>17</v>
      </c>
      <c r="D88" s="1" t="s">
        <v>57</v>
      </c>
      <c r="E88" s="1" t="s">
        <v>58</v>
      </c>
      <c r="F88" s="31"/>
      <c r="G88" s="32"/>
      <c r="H88" s="32"/>
      <c r="I88" s="23" t="s">
        <v>83</v>
      </c>
    </row>
    <row r="89" spans="2:9">
      <c r="B89" s="1">
        <v>26</v>
      </c>
      <c r="C89" s="15">
        <v>17</v>
      </c>
      <c r="D89" s="1" t="s">
        <v>57</v>
      </c>
      <c r="E89" s="1" t="s">
        <v>58</v>
      </c>
      <c r="F89" s="31"/>
      <c r="G89" s="32"/>
      <c r="H89" s="32"/>
      <c r="I89" s="23" t="s">
        <v>84</v>
      </c>
    </row>
    <row r="90" spans="2:9">
      <c r="B90" s="1">
        <v>27</v>
      </c>
      <c r="C90" s="15">
        <v>18</v>
      </c>
      <c r="D90" s="1" t="s">
        <v>57</v>
      </c>
      <c r="E90" s="1" t="s">
        <v>58</v>
      </c>
      <c r="F90" s="31"/>
      <c r="G90" s="32"/>
      <c r="H90" s="32"/>
      <c r="I90" s="23" t="s">
        <v>85</v>
      </c>
    </row>
    <row r="91" spans="2:9">
      <c r="B91" s="1">
        <v>28</v>
      </c>
      <c r="C91" s="15">
        <v>19</v>
      </c>
      <c r="D91" s="1" t="s">
        <v>57</v>
      </c>
      <c r="E91" s="1" t="s">
        <v>58</v>
      </c>
      <c r="F91" s="31"/>
      <c r="G91" s="32"/>
      <c r="H91" s="32"/>
      <c r="I91" s="23" t="s">
        <v>86</v>
      </c>
    </row>
    <row r="92" spans="2:9">
      <c r="B92" s="1">
        <v>29</v>
      </c>
      <c r="C92" s="15">
        <v>20</v>
      </c>
      <c r="D92" s="1" t="s">
        <v>87</v>
      </c>
      <c r="E92" s="1" t="s">
        <v>58</v>
      </c>
      <c r="F92" s="31"/>
      <c r="G92" s="32"/>
      <c r="H92" s="32"/>
      <c r="I92" s="23" t="s">
        <v>88</v>
      </c>
    </row>
    <row r="93" spans="2:9">
      <c r="B93" s="1">
        <v>30</v>
      </c>
      <c r="C93" s="15">
        <v>21</v>
      </c>
      <c r="D93" s="1" t="s">
        <v>87</v>
      </c>
      <c r="E93" s="1" t="s">
        <v>58</v>
      </c>
      <c r="F93" s="31"/>
      <c r="G93" s="32"/>
      <c r="H93" s="32"/>
      <c r="I93" s="23" t="s">
        <v>89</v>
      </c>
    </row>
    <row r="94" spans="2:9">
      <c r="B94" s="1">
        <v>31</v>
      </c>
      <c r="C94" s="15">
        <v>22</v>
      </c>
      <c r="D94" s="1" t="s">
        <v>87</v>
      </c>
      <c r="E94" s="1" t="s">
        <v>58</v>
      </c>
      <c r="F94" s="31"/>
      <c r="G94" s="32"/>
      <c r="H94" s="32"/>
      <c r="I94" s="23" t="s">
        <v>90</v>
      </c>
    </row>
    <row r="95" spans="2:9">
      <c r="B95" s="1">
        <v>32</v>
      </c>
      <c r="C95" s="15"/>
      <c r="D95" s="1" t="s">
        <v>91</v>
      </c>
      <c r="E95" s="1" t="s">
        <v>92</v>
      </c>
      <c r="F95" s="31"/>
      <c r="G95" s="32"/>
      <c r="H95" s="32"/>
    </row>
    <row r="96" spans="2:9">
      <c r="B96" s="1">
        <v>33</v>
      </c>
      <c r="C96" s="15"/>
      <c r="D96" s="1" t="s">
        <v>91</v>
      </c>
      <c r="E96" s="1" t="s">
        <v>92</v>
      </c>
      <c r="F96" s="31"/>
      <c r="G96" s="32"/>
      <c r="H96" s="32"/>
    </row>
    <row r="97" spans="2:8">
      <c r="B97" s="1">
        <v>34</v>
      </c>
      <c r="C97" s="15"/>
      <c r="D97" s="1" t="s">
        <v>91</v>
      </c>
      <c r="E97" s="1" t="s">
        <v>92</v>
      </c>
      <c r="F97" s="31"/>
      <c r="G97" s="32"/>
      <c r="H97" s="32"/>
    </row>
    <row r="98" spans="2:8">
      <c r="B98" s="1">
        <v>35</v>
      </c>
      <c r="C98" s="15"/>
      <c r="D98" s="1" t="s">
        <v>91</v>
      </c>
      <c r="E98" s="1" t="s">
        <v>92</v>
      </c>
      <c r="F98" s="31"/>
      <c r="G98" s="32"/>
      <c r="H98" s="32"/>
    </row>
    <row r="99" spans="2:8">
      <c r="B99" s="1">
        <v>36</v>
      </c>
      <c r="C99" s="15"/>
      <c r="D99" s="1" t="s">
        <v>91</v>
      </c>
      <c r="E99" s="1" t="s">
        <v>92</v>
      </c>
      <c r="F99" s="31"/>
      <c r="G99" s="32"/>
      <c r="H99" s="32"/>
    </row>
    <row r="100" spans="2:8">
      <c r="B100" s="1">
        <v>37</v>
      </c>
      <c r="C100" s="15"/>
      <c r="D100" s="1" t="s">
        <v>91</v>
      </c>
      <c r="E100" s="1" t="s">
        <v>92</v>
      </c>
      <c r="F100" s="31"/>
      <c r="G100" s="32"/>
      <c r="H100" s="32"/>
    </row>
    <row r="101" spans="2:8">
      <c r="B101" s="1">
        <v>38</v>
      </c>
      <c r="C101" s="15"/>
      <c r="D101" s="1" t="s">
        <v>91</v>
      </c>
      <c r="E101" s="1" t="s">
        <v>92</v>
      </c>
      <c r="F101" s="31"/>
      <c r="G101" s="32"/>
      <c r="H101" s="32"/>
    </row>
    <row r="102" spans="2:8">
      <c r="B102" s="1">
        <v>39</v>
      </c>
      <c r="C102" s="1"/>
      <c r="D102" s="1" t="s">
        <v>91</v>
      </c>
      <c r="E102" s="1" t="s">
        <v>92</v>
      </c>
      <c r="F102" s="31"/>
      <c r="G102" s="32"/>
      <c r="H102" s="32"/>
    </row>
    <row r="103" spans="2:8">
      <c r="B103" s="1">
        <v>40</v>
      </c>
      <c r="C103" s="1"/>
      <c r="D103" s="1" t="s">
        <v>91</v>
      </c>
      <c r="E103" s="1" t="s">
        <v>92</v>
      </c>
      <c r="F103" s="31"/>
      <c r="G103" s="32"/>
      <c r="H103" s="32"/>
    </row>
    <row r="104" spans="2:8">
      <c r="B104" s="19"/>
      <c r="C104" s="19"/>
      <c r="D104" s="19"/>
      <c r="E104" s="19"/>
      <c r="F104" s="29"/>
      <c r="G104" s="30"/>
      <c r="H104" s="30"/>
    </row>
    <row r="105" spans="2:8">
      <c r="B105" s="19"/>
      <c r="C105" s="19"/>
      <c r="D105" s="19"/>
      <c r="E105" s="19"/>
      <c r="F105" s="29"/>
      <c r="G105" s="30"/>
      <c r="H105" s="30"/>
    </row>
    <row r="106" spans="2:8">
      <c r="B106" s="19"/>
      <c r="C106" s="19"/>
      <c r="D106" s="19"/>
      <c r="E106" s="19"/>
      <c r="F106" s="29"/>
      <c r="G106" s="30"/>
      <c r="H106" s="30"/>
    </row>
    <row r="107" spans="2:8">
      <c r="B107" s="19"/>
      <c r="C107" s="19"/>
      <c r="D107" s="19"/>
      <c r="E107" s="19"/>
      <c r="F107" s="29"/>
      <c r="G107" s="30"/>
      <c r="H107" s="30"/>
    </row>
    <row r="108" spans="2:8">
      <c r="B108" s="19"/>
      <c r="C108" s="19"/>
      <c r="D108" s="19"/>
      <c r="E108" s="19"/>
      <c r="F108" s="29"/>
      <c r="G108" s="30"/>
      <c r="H108" s="30"/>
    </row>
    <row r="109" spans="2:8">
      <c r="B109" s="19"/>
      <c r="C109" s="19"/>
      <c r="D109" s="19"/>
      <c r="E109" s="19"/>
      <c r="F109" s="29"/>
      <c r="G109" s="30"/>
      <c r="H109" s="30"/>
    </row>
    <row r="110" spans="2:8">
      <c r="B110" s="19"/>
      <c r="C110" s="19"/>
      <c r="D110" s="19"/>
      <c r="E110" s="19"/>
      <c r="F110" s="29"/>
      <c r="G110" s="30"/>
      <c r="H110" s="30"/>
    </row>
    <row r="111" spans="2:8">
      <c r="B111" s="20"/>
      <c r="C111" s="19"/>
      <c r="D111" s="19"/>
      <c r="E111" s="19"/>
      <c r="F111" s="29"/>
      <c r="G111" s="30"/>
      <c r="H111" s="30"/>
    </row>
  </sheetData>
  <mergeCells count="72">
    <mergeCell ref="I63:K63"/>
    <mergeCell ref="B7:H7"/>
    <mergeCell ref="B2:H2"/>
    <mergeCell ref="B3:H3"/>
    <mergeCell ref="B4:H4"/>
    <mergeCell ref="B5:H5"/>
    <mergeCell ref="B6:H6"/>
    <mergeCell ref="F63:H63"/>
    <mergeCell ref="B8:H8"/>
    <mergeCell ref="B11:H11"/>
    <mergeCell ref="B47:H47"/>
    <mergeCell ref="B62:H62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F86:H86"/>
    <mergeCell ref="F75:H75"/>
    <mergeCell ref="F64:H64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81:H81"/>
    <mergeCell ref="F82:H82"/>
    <mergeCell ref="F83:H83"/>
    <mergeCell ref="F84:H84"/>
    <mergeCell ref="F85:H85"/>
    <mergeCell ref="F76:H76"/>
    <mergeCell ref="F77:H77"/>
    <mergeCell ref="F78:H78"/>
    <mergeCell ref="F79:H79"/>
    <mergeCell ref="F80:H80"/>
    <mergeCell ref="F95:H95"/>
    <mergeCell ref="F96:H96"/>
    <mergeCell ref="F97:H97"/>
    <mergeCell ref="F98:H98"/>
    <mergeCell ref="F87:H87"/>
    <mergeCell ref="F90:H90"/>
    <mergeCell ref="F91:H91"/>
    <mergeCell ref="F92:H92"/>
    <mergeCell ref="F93:H93"/>
    <mergeCell ref="F94:H94"/>
    <mergeCell ref="B46:C46"/>
    <mergeCell ref="F111:H111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F110:H110"/>
    <mergeCell ref="F99:H99"/>
    <mergeCell ref="F88:H88"/>
    <mergeCell ref="F89:H8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D64:D111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E64:E111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B3" sqref="B3"/>
    </sheetView>
  </sheetViews>
  <sheetFormatPr defaultColWidth="11" defaultRowHeight="15.6"/>
  <cols>
    <col min="1" max="1" width="14" customWidth="1"/>
    <col min="2" max="2" width="51" customWidth="1"/>
  </cols>
  <sheetData>
    <row r="2" spans="1:2">
      <c r="A2" t="s">
        <v>93</v>
      </c>
    </row>
    <row r="3" spans="1:2">
      <c r="A3" t="s">
        <v>94</v>
      </c>
    </row>
    <row r="4" spans="1:2">
      <c r="A4" t="s">
        <v>95</v>
      </c>
    </row>
    <row r="5" spans="1:2" ht="15.95" thickBot="1"/>
    <row r="6" spans="1:2">
      <c r="A6" s="4" t="s">
        <v>96</v>
      </c>
      <c r="B6" s="5" t="s">
        <v>47</v>
      </c>
    </row>
    <row r="7" spans="1:2">
      <c r="A7" s="6" t="s">
        <v>57</v>
      </c>
      <c r="B7" s="7" t="s">
        <v>97</v>
      </c>
    </row>
    <row r="8" spans="1:2">
      <c r="A8" s="6" t="s">
        <v>87</v>
      </c>
      <c r="B8" s="7" t="s">
        <v>98</v>
      </c>
    </row>
    <row r="9" spans="1:2" ht="15.95" thickBot="1">
      <c r="A9" s="8" t="s">
        <v>91</v>
      </c>
      <c r="B9" s="9" t="s">
        <v>99</v>
      </c>
    </row>
    <row r="11" spans="1:2" ht="15.95" thickBot="1"/>
    <row r="12" spans="1:2">
      <c r="A12" s="4" t="s">
        <v>100</v>
      </c>
      <c r="B12" s="5" t="s">
        <v>47</v>
      </c>
    </row>
    <row r="13" spans="1:2">
      <c r="A13" s="6" t="s">
        <v>92</v>
      </c>
      <c r="B13" s="7" t="s">
        <v>101</v>
      </c>
    </row>
    <row r="14" spans="1:2">
      <c r="A14" s="6" t="s">
        <v>58</v>
      </c>
      <c r="B14" s="7" t="s">
        <v>102</v>
      </c>
    </row>
    <row r="15" spans="1:2" ht="15.95" thickBot="1">
      <c r="A15" s="8" t="s">
        <v>103</v>
      </c>
      <c r="B15" s="9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/>
  <cp:revision/>
  <dcterms:created xsi:type="dcterms:W3CDTF">2019-02-19T17:23:04Z</dcterms:created>
  <dcterms:modified xsi:type="dcterms:W3CDTF">2020-05-11T19:03:43Z</dcterms:modified>
  <cp:category/>
  <cp:contentStatus/>
</cp:coreProperties>
</file>