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wal\Downloads\"/>
    </mc:Choice>
  </mc:AlternateContent>
  <xr:revisionPtr revIDLastSave="0" documentId="8_{EF1CDF8D-4032-4385-8241-331507E675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owdfunding" sheetId="1" r:id="rId1"/>
    <sheet name="Pivot Charts" sheetId="2" r:id="rId2"/>
  </sheets>
  <definedNames>
    <definedName name="_xlnm._FilterDatabase" localSheetId="0" hidden="1">Crowdfunding!$A$1:$T$1001</definedName>
  </definedNames>
  <calcPr calcId="191029"/>
  <pivotCaches>
    <pivotCache cacheId="0" r:id="rId3"/>
    <pivotCache cacheId="1" r:id="rId4"/>
    <pivotCache cacheId="2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2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6" i="1"/>
  <c r="I7" i="1"/>
  <c r="I8" i="1"/>
  <c r="I9" i="1"/>
  <c r="I10" i="1"/>
  <c r="I11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<sst xmlns="http://schemas.openxmlformats.org/spreadsheetml/2006/main" count="8093" uniqueCount="2086">
  <si>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</si>
  <si>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</si>
  <si>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</si>
  <si>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</si>
  <si>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</si>
  <si>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</si>
  <si>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</si>
  <si>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</si>
  <si>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</si>
  <si>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</si>
  <si>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</si>
  <si>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</si>
  <si>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</si>
  <si>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</si>
  <si>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</si>
  <si>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</si>
  <si>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</si>
  <si>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</si>
  <si>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</si>
  <si>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</si>
  <si>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</si>
  <si>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</si>
  <si>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</si>
  <si>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</si>
  <si>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</si>
  <si>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</si>
  <si>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</si>
  <si>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</si>
  <si>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</si>
  <si>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</si>
  <si>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</si>
  <si>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</si>
  <si>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</si>
  <si>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</si>
  <si>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</si>
  <si>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</si>
  <si>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</si>
  <si>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</si>
  <si>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</si>
  <si>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</si>
  <si>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</si>
  <si>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</si>
  <si>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</si>
  <si>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</si>
  <si>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</si>
  <si>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</si>
  <si>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</si>
  <si>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</si>
  <si>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</si>
  <si>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</si>
  <si>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</si>
  <si>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</si>
  <si>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</si>
  <si>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</si>
  <si>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</si>
  <si>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</si>
  <si>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</si>
  <si>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</si>
  <si>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</si>
  <si>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</si>
  <si>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</si>
  <si>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</si>
  <si>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</si>
  <si>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</si>
  <si>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</si>
  <si>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</si>
  <si>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</si>
  <si>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</si>
  <si>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</si>
  <si>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</si>
  <si>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</si>
  <si>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</si>
  <si>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</si>
  <si>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</si>
  <si>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</si>
  <si>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</si>
  <si>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</si>
  <si>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</si>
  <si>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</si>
  <si>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</si>
  <si>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</si>
  <si>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</si>
  <si>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</si>
  <si>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</si>
  <si>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</si>
  <si>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</si>
  <si>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</si>
  <si>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</si>
  <si>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</si>
  <si>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</si>
  <si>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</si>
  <si>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</si>
  <si>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</si>
  <si>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</si>
  <si>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</si>
  <si>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</si>
  <si>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</si>
  <si>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</si>
  <si>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</si>
  <si>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</si>
  <si>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</si>
  <si>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</si>
  <si>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</si>
  <si>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</si>
  <si>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</si>
  <si>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</si>
  <si>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</si>
  <si>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</si>
  <si>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</si>
  <si>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</si>
  <si>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</si>
  <si>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</si>
  <si>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</si>
  <si>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</si>
  <si>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</si>
  <si>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</si>
  <si>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</si>
  <si>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</si>
  <si>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</si>
  <si>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</si>
  <si>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</si>
  <si>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</si>
  <si>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</si>
  <si>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</si>
  <si>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</si>
  <si>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</si>
  <si>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</si>
  <si>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</si>
  <si>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</si>
  <si>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</si>
  <si>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</si>
  <si>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</si>
  <si>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</si>
  <si>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</si>
  <si>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</si>
  <si>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</si>
  <si>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</si>
  <si>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</si>
  <si>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</si>
  <si>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</si>
  <si>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</si>
  <si>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</si>
  <si>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</si>
  <si>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</si>
  <si>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</si>
  <si>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</si>
  <si>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</si>
  <si>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</si>
  <si>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</si>
  <si>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</si>
  <si>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</si>
  <si>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</si>
  <si>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</si>
  <si>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</si>
  <si>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</si>
  <si>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</si>
  <si>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</si>
  <si>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</si>
  <si>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</si>
  <si>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</si>
  <si>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</si>
  <si>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</si>
  <si>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</si>
  <si>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</si>
  <si>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</si>
  <si>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</si>
  <si>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</si>
  <si>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</si>
  <si>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</si>
  <si>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</si>
  <si>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</si>
  <si>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</si>
  <si>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</si>
  <si>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</si>
  <si>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</si>
  <si>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</si>
  <si>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</si>
  <si>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</si>
  <si>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</si>
  <si>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</si>
  <si>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</si>
  <si>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</si>
  <si>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</si>
  <si>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</si>
  <si>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</si>
  <si>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</si>
  <si>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</si>
  <si>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</si>
  <si>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</si>
  <si>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</si>
  <si>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</si>
  <si>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</si>
  <si>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</si>
  <si>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</si>
  <si>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</si>
  <si>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</si>
  <si>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</si>
  <si>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</si>
  <si>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</si>
  <si>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</si>
  <si>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</si>
  <si>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</si>
  <si>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</si>
  <si>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</si>
  <si>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</si>
  <si>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</si>
  <si>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</si>
  <si>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</si>
  <si>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</si>
  <si>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</si>
  <si>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</si>
  <si>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</si>
  <si>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</si>
  <si>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</si>
  <si>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</si>
  <si>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</si>
  <si>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</si>
  <si>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</si>
  <si>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</si>
  <si>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</si>
  <si>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</si>
  <si>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</si>
  <si>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</si>
  <si>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</si>
  <si>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</si>
  <si>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</si>
  <si>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</si>
  <si>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</si>
  <si>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</si>
  <si>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</si>
  <si>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</si>
  <si>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</si>
  <si>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</si>
  <si>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</si>
  <si>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</si>
  <si>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</si>
  <si>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</si>
  <si>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</si>
  <si>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</si>
  <si>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</si>
  <si>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</si>
  <si>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</si>
  <si>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</si>
  <si>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</si>
  <si>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</si>
  <si>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</si>
  <si>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</si>
  <si>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</si>
  <si>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</si>
  <si>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</si>
  <si>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</si>
  <si>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</si>
  <si>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</si>
  <si>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</si>
  <si>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</si>
  <si>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</si>
  <si>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</si>
  <si>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</si>
  <si>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</si>
  <si>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</si>
  <si>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</si>
  <si>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</si>
  <si>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</si>
  <si>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</si>
  <si>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</si>
  <si>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</si>
  <si>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</si>
  <si>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</si>
  <si>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</si>
  <si>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</si>
  <si>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</si>
  <si>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</si>
  <si>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</si>
  <si>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</si>
  <si>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</si>
  <si>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</si>
  <si>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</si>
  <si>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</si>
  <si>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</si>
  <si>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</si>
  <si>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</si>
  <si>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</si>
  <si>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</si>
  <si>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</si>
  <si>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</si>
  <si>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</si>
  <si>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</si>
  <si>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</si>
  <si>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</si>
  <si>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</si>
  <si>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</si>
  <si>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</si>
  <si>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</si>
  <si>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</si>
  <si>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</si>
  <si>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</si>
  <si>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</si>
  <si>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</si>
  <si>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</si>
  <si>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</si>
  <si>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</si>
  <si>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</si>
  <si>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</si>
  <si>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</si>
  <si>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</si>
  <si>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</si>
  <si>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</si>
  <si>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</si>
  <si>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</si>
  <si>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</si>
  <si>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</si>
  <si>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</si>
  <si>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</si>
  <si>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</si>
  <si>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</si>
  <si>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</si>
  <si>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</si>
  <si>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</si>
  <si>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</si>
  <si>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</si>
  <si>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</si>
  <si>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</si>
  <si>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</si>
  <si>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</si>
  <si>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</si>
  <si>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</si>
  <si>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</si>
  <si>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</si>
  <si>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</si>
  <si>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</si>
  <si>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</si>
  <si>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</si>
  <si>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</si>
  <si>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</si>
  <si>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</si>
  <si>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</si>
  <si>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</si>
  <si>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</si>
  <si>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</si>
  <si>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</si>
  <si>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</si>
  <si>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</si>
  <si>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</si>
  <si>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</si>
  <si>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</si>
  <si>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</si>
  <si>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</si>
  <si>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</si>
  <si>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</si>
  <si>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</si>
  <si>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</si>
  <si>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</si>
  <si>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</si>
  <si>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</si>
  <si>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</si>
  <si>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</si>
  <si>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</si>
  <si>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</si>
  <si>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</si>
  <si>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</si>
  <si>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</si>
  <si>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</si>
  <si>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</si>
  <si>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</si>
  <si>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</si>
  <si>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</si>
  <si>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</si>
  <si>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</si>
  <si>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</si>
  <si>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</si>
  <si>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</si>
  <si>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</si>
  <si>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</si>
  <si>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</si>
  <si>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</si>
  <si>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</si>
  <si>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</si>
  <si>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</si>
  <si>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</si>
  <si>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</si>
  <si>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</si>
  <si>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</si>
  <si>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</si>
  <si>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</si>
  <si>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</si>
  <si>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</si>
  <si>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</si>
  <si>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</si>
  <si>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</si>
  <si>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</si>
  <si>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</si>
  <si>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</si>
  <si>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</si>
  <si>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</si>
  <si>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</si>
  <si>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</si>
  <si>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</si>
  <si>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</si>
  <si>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</si>
  <si>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</si>
  <si>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</si>
  <si>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</si>
  <si>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</si>
  <si>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</si>
  <si>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</si>
  <si>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</si>
  <si>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</si>
  <si>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</si>
  <si>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</si>
  <si>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</si>
  <si>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</si>
  <si>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</si>
  <si>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</si>
  <si>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</si>
  <si>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</si>
  <si>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</si>
  <si>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</si>
  <si>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</si>
  <si>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</si>
  <si>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</si>
  <si>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</si>
  <si>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</si>
  <si>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</si>
  <si>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</si>
  <si>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</si>
  <si>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</si>
  <si>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</si>
  <si>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</si>
  <si>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</si>
  <si>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</si>
  <si>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</si>
  <si>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</si>
  <si>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</si>
  <si>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</si>
  <si>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</si>
  <si>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</si>
  <si>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</si>
  <si>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</si>
  <si>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</si>
  <si>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</si>
  <si>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</si>
  <si>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</si>
  <si>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</si>
  <si>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</si>
  <si>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</si>
  <si>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</si>
  <si>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</si>
  <si>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</si>
  <si>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</si>
  <si>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</si>
  <si>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</si>
  <si>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</si>
  <si>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</si>
  <si>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</si>
  <si>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</si>
  <si>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</si>
  <si>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</si>
  <si>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</si>
  <si>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</si>
  <si>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</si>
  <si>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</si>
  <si>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</si>
  <si>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</si>
  <si>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</si>
  <si>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</si>
  <si>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</si>
  <si>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</si>
  <si>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</si>
  <si>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</si>
  <si>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</si>
  <si>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</si>
  <si>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</si>
  <si>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</si>
  <si>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</si>
  <si>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</si>
  <si>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</si>
  <si>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</si>
  <si>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</si>
  <si>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</si>
  <si>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</si>
  <si>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</si>
  <si>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</si>
  <si>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</si>
  <si>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</si>
  <si>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</si>
  <si>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</si>
  <si>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</si>
  <si>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</si>
  <si>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</si>
  <si>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</si>
  <si>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</si>
  <si>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</si>
  <si>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</si>
  <si>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</si>
  <si>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</si>
  <si>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</si>
  <si>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</si>
  <si>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</si>
  <si>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</si>
  <si>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</si>
  <si>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</si>
  <si>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</si>
  <si>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</si>
  <si>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</si>
  <si>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</si>
  <si>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</si>
  <si>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</si>
  <si>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</si>
  <si>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</si>
  <si>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</si>
  <si>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</si>
  <si>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</si>
  <si>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</si>
  <si>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</si>
  <si>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</si>
  <si>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</si>
  <si>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</si>
  <si>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</si>
  <si>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</si>
  <si>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</si>
  <si>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</si>
  <si>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</si>
  <si>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</si>
  <si>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</si>
  <si>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</si>
  <si>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</si>
  <si>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</si>
  <si>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</si>
  <si>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</si>
  <si>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</si>
  <si>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</si>
  <si>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</si>
  <si>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</si>
  <si>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</si>
  <si>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</si>
  <si>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</si>
  <si>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</si>
  <si>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</si>
  <si>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</si>
  <si>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</si>
  <si>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</si>
  <si>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</si>
  <si>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</si>
  <si>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</si>
  <si>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</si>
  <si>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</si>
  <si>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</si>
  <si>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</si>
  <si>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</si>
  <si>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</si>
  <si>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</si>
  <si>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</si>
  <si>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</si>
  <si>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</si>
  <si>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</si>
  <si>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</si>
  <si>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</si>
  <si>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</si>
  <si>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</si>
  <si>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</si>
  <si>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</si>
  <si>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</si>
  <si>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</si>
  <si>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</si>
  <si>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</si>
  <si>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</si>
  <si>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</si>
  <si>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</si>
  <si>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</si>
  <si>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</si>
  <si>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</si>
  <si>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</si>
  <si>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</si>
  <si>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</si>
  <si>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</si>
  <si>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</si>
  <si>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</si>
  <si>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</si>
  <si>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</si>
  <si>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</si>
  <si>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</si>
  <si>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</si>
  <si>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</si>
  <si>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</si>
  <si>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</si>
  <si>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</si>
  <si>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</si>
  <si>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</si>
  <si>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</si>
  <si>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</si>
  <si>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</si>
  <si>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</si>
  <si>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</si>
  <si>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</si>
  <si>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</si>
  <si>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</si>
  <si>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</si>
  <si>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</si>
  <si>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</si>
  <si>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</si>
  <si>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</si>
  <si>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</si>
  <si>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</si>
  <si>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</si>
  <si>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</si>
  <si>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</si>
  <si>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</si>
  <si>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</si>
  <si>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</si>
  <si>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</si>
  <si>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</si>
  <si>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</si>
  <si>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</si>
  <si>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</si>
  <si>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</si>
  <si>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</si>
  <si>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</si>
  <si>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</si>
  <si>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</si>
  <si>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</si>
  <si>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</si>
  <si>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</si>
  <si>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</si>
  <si>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</si>
  <si>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</si>
  <si>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</si>
  <si>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</si>
  <si>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</si>
  <si>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</si>
  <si>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</si>
  <si>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</si>
  <si>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</si>
  <si>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</si>
  <si>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</si>
  <si>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</si>
  <si>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</si>
  <si>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</si>
  <si>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</si>
  <si>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</si>
  <si>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</si>
  <si>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</si>
  <si>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</si>
  <si>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</si>
  <si>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</si>
  <si>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</si>
  <si>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</si>
  <si>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</si>
  <si>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</si>
  <si>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</si>
  <si>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</si>
  <si>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</si>
  <si>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</si>
  <si>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</si>
  <si>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</si>
  <si>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</si>
  <si>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</si>
  <si>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</si>
  <si>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</si>
  <si>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</si>
  <si>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</si>
  <si>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</si>
  <si>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</si>
  <si>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</si>
  <si>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</si>
  <si>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</si>
  <si>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</si>
  <si>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</si>
  <si>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</si>
  <si>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</si>
  <si>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</si>
  <si>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</si>
  <si>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</si>
  <si>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</si>
  <si>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</si>
  <si>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</si>
  <si>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</si>
  <si>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</si>
  <si>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</si>
  <si>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</si>
  <si>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</si>
  <si>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</si>
  <si>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</si>
  <si>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</si>
  <si>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</si>
  <si>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</si>
  <si>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</si>
  <si>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</si>
  <si>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</si>
  <si>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</si>
  <si>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</si>
  <si>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</si>
  <si>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</si>
  <si>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</si>
  <si>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</si>
  <si>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</si>
  <si>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</si>
  <si>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</si>
  <si>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</si>
  <si>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</si>
  <si>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</si>
  <si>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</si>
  <si>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</si>
  <si>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</si>
  <si>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</si>
  <si>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</si>
  <si>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</si>
  <si>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</si>
  <si>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</si>
  <si>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</si>
  <si>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</si>
  <si>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</si>
  <si>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</si>
  <si>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</si>
  <si>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</si>
  <si>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</si>
  <si>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</si>
  <si>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</si>
  <si>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</si>
  <si>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</si>
  <si>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</si>
  <si>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</si>
  <si>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</si>
  <si>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</si>
  <si>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</si>
  <si>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</si>
  <si>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</si>
  <si>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</si>
  <si>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</si>
  <si>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</si>
  <si>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</si>
  <si>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</si>
  <si>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</si>
  <si>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</si>
  <si>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</si>
  <si>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</si>
  <si>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</si>
  <si>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</si>
  <si>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</si>
  <si>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</si>
  <si>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</si>
  <si>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</si>
  <si>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</si>
  <si>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</si>
  <si>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</si>
  <si>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</si>
  <si>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</si>
  <si>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</si>
  <si>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</si>
  <si>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</si>
  <si>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</si>
  <si>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</si>
  <si>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</si>
  <si>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</si>
  <si>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</si>
  <si>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</si>
  <si>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</si>
  <si>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</si>
  <si>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</si>
  <si>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</si>
  <si>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</si>
  <si>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</si>
  <si>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</si>
  <si>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</si>
  <si>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</si>
  <si>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</si>
  <si>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</si>
  <si>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</si>
  <si>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</si>
  <si>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</si>
  <si>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</si>
  <si>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</si>
  <si>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</si>
  <si>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</si>
  <si>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</si>
  <si>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</si>
  <si>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</si>
  <si>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</si>
  <si>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</si>
  <si>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</si>
  <si>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</si>
  <si>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</si>
  <si>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</si>
  <si>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</si>
  <si>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</si>
  <si>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</si>
  <si>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</si>
  <si>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</si>
  <si>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</si>
  <si>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</si>
  <si>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</si>
  <si>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</si>
  <si>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</si>
  <si>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</si>
  <si>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</si>
  <si>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</si>
  <si>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</si>
  <si>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</si>
  <si>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</si>
  <si>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</si>
  <si>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</si>
  <si>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</si>
  <si>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</si>
  <si>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</si>
  <si>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</si>
  <si>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</si>
  <si>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</si>
  <si>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</si>
  <si>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</si>
  <si>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</si>
  <si>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</si>
  <si>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</si>
  <si>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</si>
  <si>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</si>
  <si>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</si>
  <si>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</si>
  <si>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</si>
  <si>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</si>
  <si>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</si>
  <si>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</si>
  <si>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</si>
  <si>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</si>
  <si>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</si>
  <si>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</si>
  <si>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</si>
  <si>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</si>
  <si>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</si>
  <si>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</si>
  <si>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</si>
  <si>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</si>
  <si>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</si>
  <si>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</si>
  <si>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</si>
  <si>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</si>
  <si>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</si>
  <si>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</si>
  <si>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</si>
  <si>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</si>
  <si>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</si>
  <si>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</si>
  <si>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</si>
  <si>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</si>
  <si>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</si>
  <si>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</si>
  <si>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</si>
  <si>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</si>
  <si>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</si>
  <si>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</si>
  <si>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</si>
  <si>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</si>
  <si>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</si>
  <si>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</si>
  <si>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</si>
  <si>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</si>
  <si>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</si>
  <si>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</si>
  <si>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</si>
  <si>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</si>
  <si>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</si>
  <si>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</si>
  <si>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</si>
  <si>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</si>
  <si>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</si>
  <si>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</si>
  <si>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</si>
  <si>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</si>
  <si>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</si>
  <si>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</si>
  <si>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</si>
  <si>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</si>
  <si>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</si>
  <si>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</si>
  <si>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</si>
  <si>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</si>
  <si>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</si>
  <si>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</si>
  <si>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</si>
  <si>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</si>
  <si>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</si>
  <si>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</si>
  <si>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</si>
  <si>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</si>
  <si>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</si>
  <si>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</si>
  <si>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</si>
  <si>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</si>
  <si>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</si>
  <si>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</si>
  <si>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</si>
  <si>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</si>
  <si>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</si>
  <si>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</si>
  <si>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</si>
  <si>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</si>
  <si>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</si>
  <si>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</si>
  <si>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</si>
  <si>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</si>
  <si>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</si>
  <si>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</si>
  <si>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</si>
  <si>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</si>
  <si>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</si>
  <si>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</si>
  <si>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</si>
  <si>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</si>
  <si>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</si>
  <si>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</si>
  <si>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</si>
  <si>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</si>
  <si>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</si>
  <si>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</si>
  <si>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</si>
  <si>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</si>
  <si>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</si>
  <si>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</si>
  <si>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</si>
  <si>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</si>
  <si>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</si>
  <si>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</si>
  <si>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</si>
  <si>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</si>
  <si>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</si>
  <si>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</si>
  <si>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</si>
  <si>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</si>
  <si>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</si>
  <si>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</si>
  <si>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</si>
  <si>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</si>
  <si>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</si>
  <si>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</si>
  <si>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</si>
  <si>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</si>
  <si>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</si>
  <si>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</si>
  <si>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</si>
  <si>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</si>
  <si>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</si>
  <si>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</si>
  <si>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</si>
  <si>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</si>
  <si>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</si>
  <si>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</si>
  <si>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</si>
  <si>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</si>
  <si>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</si>
  <si>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</si>
  <si>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</si>
  <si>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</si>
  <si>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</si>
  <si>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</si>
  <si>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</si>
  <si>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</si>
  <si>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</si>
  <si>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</si>
  <si>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</si>
  <si>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</si>
  <si>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</si>
  <si>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</si>
  <si>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</si>
  <si>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</si>
  <si>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</si>
  <si>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</si>
  <si>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</si>
  <si>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</si>
  <si>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</si>
  <si>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</si>
  <si>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</si>
  <si>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</si>
  <si>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</si>
  <si>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</si>
  <si>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</si>
  <si>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</si>
  <si>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</si>
  <si>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</si>
  <si>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</si>
  <si>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</si>
  <si>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</si>
  <si>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</si>
  <si>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</si>
  <si>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</si>
  <si>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</si>
  <si>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</si>
  <si>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</si>
  <si>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</si>
  <si>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</si>
  <si>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</si>
  <si>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</si>
  <si>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</si>
  <si>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</si>
  <si>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</si>
  <si>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</si>
  <si>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</si>
  <si>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</si>
  <si>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</si>
  <si>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</si>
  <si>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</si>
  <si>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</si>
  <si>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</si>
  <si>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</si>
  <si>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</si>
  <si>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</si>
  <si>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</si>
  <si>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</si>
  <si>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</si>
  <si>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</si>
  <si>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</si>
  <si>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</si>
  <si>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</si>
  <si>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</si>
  <si>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</si>
  <si>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</si>
  <si>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</si>
  <si>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</si>
  <si>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</si>
  <si>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</si>
  <si>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</si>
  <si>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</si>
  <si>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</si>
  <si>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</si>
  <si>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</si>
  <si>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</si>
  <si>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</si>
  <si>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</si>
  <si>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</si>
  <si>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</si>
  <si>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</si>
  <si>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</si>
  <si>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</si>
  <si>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</si>
  <si>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</si>
  <si>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</si>
  <si>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</si>
  <si>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</si>
  <si>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</si>
  <si>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</si>
  <si>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</si>
  <si>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</si>
  <si>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</si>
  <si>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</si>
  <si>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</si>
  <si>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</si>
  <si>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</si>
  <si>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</si>
  <si>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</si>
  <si>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</si>
  <si>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</si>
  <si>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</si>
  <si>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</si>
  <si>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</si>
  <si>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</si>
  <si>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</si>
  <si>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</si>
  <si>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</si>
  <si>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</si>
  <si>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</si>
  <si>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</si>
  <si>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</si>
  <si>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</si>
  <si>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</si>
  <si>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</si>
  <si>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</si>
  <si>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</si>
  <si>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</si>
  <si>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</si>
  <si>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</si>
  <si>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</si>
  <si>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</si>
  <si>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</si>
  <si>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</si>
  <si>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</si>
  <si>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</si>
  <si>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</si>
  <si>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</si>
  <si>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</si>
  <si>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</si>
  <si>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</si>
  <si>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</si>
  <si>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</si>
  <si>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</si>
  <si>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</si>
  <si>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</si>
  <si>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</si>
  <si>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</si>
  <si>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</si>
  <si>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</si>
  <si>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</si>
  <si>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</si>
  <si>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</si>
  <si>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</si>
  <si>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</si>
  <si>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</si>
  <si>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</si>
  <si>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</si>
  <si>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</si>
  <si>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</si>
  <si>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</si>
  <si>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</si>
  <si>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</si>
  <si>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</si>
  <si>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</si>
  <si>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</si>
  <si>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</si>
  <si>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</si>
  <si>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</si>
  <si>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</si>
  <si>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</si>
  <si>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</si>
  <si>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</si>
  <si>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</si>
  <si>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</si>
  <si>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</si>
  <si>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</si>
  <si>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</si>
  <si>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</si>
  <si>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</si>
  <si>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</si>
  <si>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</si>
  <si>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</si>
  <si>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</si>
  <si>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</si>
  <si>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</si>
  <si>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</si>
  <si>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</si>
  <si>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</si>
  <si>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</si>
  <si>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</si>
  <si>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</si>
  <si>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</si>
  <si>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</si>
  <si>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</si>
  <si>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</si>
  <si>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</si>
  <si>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</si>
  <si>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</si>
  <si>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</si>
  <si>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</si>
  <si>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</si>
  <si>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</si>
  <si>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</si>
  <si>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</si>
  <si>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</si>
  <si>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</si>
  <si>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</si>
  <si>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</si>
  <si>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</si>
  <si>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</si>
  <si>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</si>
  <si>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</si>
  <si>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</si>
  <si>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</si>
  <si>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</si>
  <si>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</si>
  <si>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</si>
  <si>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</si>
  <si>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</si>
  <si>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</si>
  <si>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</si>
  <si>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</si>
  <si>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</si>
  <si>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</si>
  <si>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</si>
  <si>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</si>
  <si>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</si>
  <si>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</si>
  <si>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</si>
  <si>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</si>
  <si>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</si>
  <si>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</si>
  <si>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</si>
  <si>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</si>
  <si>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</si>
  <si>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</si>
  <si>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</si>
  <si>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</si>
  <si>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</si>
  <si>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</si>
  <si>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</si>
  <si>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</si>
  <si>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</si>
  <si>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</si>
  <si>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</si>
  <si>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</si>
  <si>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</si>
  <si>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</si>
  <si>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</si>
  <si>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</si>
  <si>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</si>
  <si>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</si>
  <si>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</si>
  <si>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</si>
  <si>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</si>
  <si>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</si>
  <si>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</si>
  <si>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</si>
  <si>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</si>
  <si>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</si>
  <si>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</si>
  <si>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</si>
  <si>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</si>
  <si>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</si>
  <si>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</si>
  <si>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</si>
  <si>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</si>
  <si>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</si>
  <si>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</si>
  <si>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</si>
  <si>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</si>
  <si>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</si>
  <si>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</si>
  <si>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</si>
  <si>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</si>
  <si>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</si>
  <si>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</si>
  <si>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</si>
  <si>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</si>
  <si>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</si>
  <si>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</si>
  <si>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</si>
  <si>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</si>
  <si>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</si>
  <si>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</si>
  <si>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</si>
  <si>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</si>
  <si>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</si>
  <si>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</si>
  <si>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</si>
  <si>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</si>
  <si>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</si>
  <si>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</si>
  <si>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</si>
  <si>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</si>
  <si>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</si>
  <si>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</si>
  <si>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</si>
  <si>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</si>
  <si>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</si>
  <si>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</si>
  <si>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</si>
  <si>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</si>
  <si>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</si>
  <si>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</si>
  <si>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</si>
  <si>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</si>
  <si>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</si>
  <si>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</si>
  <si>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</si>
  <si>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</si>
  <si>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</si>
  <si>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</si>
  <si>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</si>
  <si>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</si>
  <si>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</si>
  <si>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</si>
  <si>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</si>
  <si>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</si>
  <si>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</si>
  <si>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</si>
  <si>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</si>
  <si>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</si>
  <si>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</si>
  <si>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</si>
  <si>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</si>
  <si>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</si>
  <si>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</si>
  <si>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</si>
  <si>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</si>
  <si>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</si>
  <si>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</si>
  <si>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</si>
  <si>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</si>
  <si>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</si>
  <si>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</si>
  <si>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</si>
  <si>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</si>
  <si>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</si>
  <si>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</si>
  <si>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</si>
  <si>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</si>
  <si>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</si>
  <si>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</si>
  <si>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</si>
  <si>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</si>
  <si>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</si>
  <si>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</si>
  <si>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</si>
  <si>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</si>
  <si>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</si>
  <si>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</si>
  <si>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</si>
  <si>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</si>
  <si>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</si>
  <si>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</si>
  <si>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</si>
  <si>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</si>
  <si>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</si>
  <si>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</si>
  <si>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</si>
  <si>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</si>
  <si>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</si>
  <si>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</si>
  <si>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</si>
  <si>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</si>
  <si>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</si>
  <si>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</si>
  <si>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</si>
  <si>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</si>
  <si>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</si>
  <si>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</si>
  <si>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</si>
  <si>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</si>
  <si>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</si>
  <si>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</si>
  <si>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</si>
  <si>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</si>
  <si>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</si>
  <si>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</si>
  <si>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</si>
  <si>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</si>
  <si>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</si>
  <si>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</si>
  <si>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</si>
  <si>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</si>
  <si>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</si>
  <si>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</si>
  <si>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</si>
  <si>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</si>
  <si>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</si>
  <si>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</si>
  <si>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</si>
  <si>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</si>
  <si>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</si>
  <si>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</si>
  <si>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</si>
  <si>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</si>
  <si>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</si>
  <si>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</si>
  <si>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</si>
  <si>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</si>
  <si>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</si>
  <si>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</si>
  <si>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</si>
  <si>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</si>
  <si>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</si>
  <si>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</si>
  <si>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</si>
  <si>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</si>
  <si>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</si>
  <si>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</si>
  <si>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</si>
  <si>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</si>
  <si>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</si>
  <si>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</si>
  <si>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</si>
  <si>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</si>
  <si>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</si>
  <si>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</si>
  <si>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</si>
  <si>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</si>
  <si>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</si>
  <si>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</si>
  <si>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</si>
  <si>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</si>
  <si>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</si>
  <si>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</si>
  <si>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</si>
  <si>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</si>
  <si>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</si>
  <si>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</si>
  <si>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</si>
  <si>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</si>
  <si>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</si>
  <si>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</si>
  <si>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</si>
  <si>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</si>
  <si>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</si>
  <si>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</si>
  <si>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</si>
  <si>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</si>
  <si>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</si>
  <si>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</si>
  <si>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</si>
  <si>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</si>
  <si>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</si>
  <si>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</si>
  <si>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</si>
  <si>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</si>
  <si>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</si>
  <si>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</si>
  <si>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</si>
  <si>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</si>
  <si>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</si>
  <si>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</si>
  <si>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</si>
  <si>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</si>
  <si>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</si>
  <si>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</si>
  <si>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</si>
  <si>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</si>
  <si>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</si>
  <si>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</si>
  <si>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</si>
  <si>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</si>
  <si>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</si>
  <si>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</si>
  <si>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</si>
  <si>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</si>
  <si>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</si>
  <si>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</si>
  <si>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</si>
  <si>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</si>
  <si>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</si>
  <si>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</si>
  <si>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</si>
  <si>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</si>
  <si>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</si>
  <si>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</si>
  <si>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</si>
  <si>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</si>
  <si>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</si>
  <si>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</si>
  <si>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</si>
  <si>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</si>
  <si>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</si>
  <si>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</si>
  <si>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</si>
  <si>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</si>
  <si>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</si>
  <si>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</si>
  <si>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</si>
  <si>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</si>
  <si>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</si>
  <si>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</si>
  <si>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</si>
  <si>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</si>
  <si>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</si>
  <si>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</si>
  <si>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</si>
  <si>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</si>
  <si>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</si>
  <si>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</si>
  <si>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</si>
  <si>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</si>
  <si>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</si>
  <si>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</si>
  <si>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</si>
  <si>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</si>
  <si>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</si>
  <si>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</si>
  <si>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</si>
  <si>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</si>
  <si>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</si>
  <si>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</si>
  <si>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</si>
  <si>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</si>
  <si>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</si>
  <si>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</si>
  <si>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</si>
  <si>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</si>
  <si>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</si>
  <si>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</si>
  <si>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</si>
  <si>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</si>
  <si>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</si>
  <si>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</si>
  <si>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</si>
  <si>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</si>
  <si>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</si>
  <si>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</si>
  <si>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</si>
  <si>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</si>
  <si>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</si>
  <si>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</si>
  <si>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</si>
  <si>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</si>
  <si>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</si>
  <si>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</si>
  <si>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</si>
  <si>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</si>
  <si>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</si>
  <si>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</si>
  <si>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</si>
  <si>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</si>
  <si>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</si>
  <si>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</si>
  <si>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</si>
  <si>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</si>
  <si>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</si>
  <si>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</si>
  <si>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</si>
  <si>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</si>
  <si>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</si>
  <si>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</si>
  <si>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</si>
  <si>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</si>
  <si>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</si>
  <si>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</si>
  <si>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</si>
  <si>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</si>
  <si>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</si>
  <si>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</si>
  <si>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</si>
  <si>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</si>
  <si>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</si>
  <si>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</si>
  <si>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</si>
  <si>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</si>
  <si>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</si>
  <si>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</si>
  <si>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</si>
  <si>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</si>
  <si>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</si>
  <si>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</si>
  <si>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</si>
  <si>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</si>
  <si>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</si>
  <si>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</si>
  <si>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</si>
  <si>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</si>
  <si>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</si>
  <si>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</si>
  <si>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</si>
  <si>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</si>
  <si>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</si>
  <si>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</si>
  <si>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</si>
  <si>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</si>
  <si>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</si>
  <si>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</si>
  <si>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</si>
  <si>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</si>
  <si>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</si>
  <si>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</si>
  <si>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</si>
  <si>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</si>
  <si>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</si>
  <si>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</si>
  <si>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</si>
  <si>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</si>
  <si>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</si>
  <si>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</si>
  <si>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</si>
  <si>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</si>
  <si>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</si>
  <si>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</si>
  <si>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</si>
  <si>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</si>
  <si>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</si>
  <si>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</si>
  <si>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</si>
  <si>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</si>
  <si>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</si>
  <si>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</si>
  <si>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</si>
  <si>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</si>
  <si>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</si>
  <si>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</si>
  <si>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</si>
  <si>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</si>
  <si>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</si>
  <si>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</si>
  <si>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</si>
  <si>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</si>
  <si>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</si>
  <si>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</si>
  <si>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</si>
  <si>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</si>
  <si>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</si>
  <si>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</si>
  <si>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</si>
  <si>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</si>
  <si>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</si>
  <si>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</si>
  <si>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</si>
  <si>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</si>
  <si>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</si>
  <si>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</si>
  <si>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</si>
  <si>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</si>
  <si>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</si>
  <si>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</si>
  <si>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</si>
  <si>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</si>
  <si>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</si>
  <si>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</si>
  <si>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</si>
  <si>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</si>
  <si>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</si>
  <si>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</si>
  <si>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</si>
  <si>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</si>
  <si>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</si>
  <si>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</si>
  <si>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</si>
  <si>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</si>
  <si>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</si>
  <si>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</si>
  <si>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</si>
  <si>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</si>
  <si>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</si>
  <si>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</si>
  <si>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</si>
  <si>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</si>
  <si>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</si>
  <si>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</si>
  <si>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</si>
  <si>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</si>
  <si>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</si>
  <si>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</si>
  <si>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</si>
  <si>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</si>
  <si>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</si>
  <si>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</si>
  <si>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</si>
  <si>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</si>
  <si>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</si>
  <si>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</si>
  <si>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</si>
  <si>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</si>
  <si>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</si>
  <si>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</si>
  <si>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</si>
  <si>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</si>
  <si>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</si>
  <si>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</si>
  <si>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</si>
  <si>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</si>
  <si>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</si>
  <si>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</si>
  <si>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</si>
  <si>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</si>
  <si>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</si>
  <si>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</si>
  <si>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</si>
  <si>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</si>
  <si>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</si>
  <si>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</si>
  <si>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</si>
  <si>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</si>
  <si>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</si>
  <si>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</si>
  <si>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</si>
  <si>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</si>
  <si>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</si>
  <si>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</si>
  <si>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</si>
  <si>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</si>
  <si>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</si>
  <si>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</si>
  <si>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</si>
  <si>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</si>
  <si>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</si>
  <si>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</si>
  <si>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</si>
  <si>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</si>
  <si>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</si>
  <si>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</si>
  <si>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</si>
  <si>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</si>
  <si>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</si>
  <si>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</si>
  <si>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</si>
  <si>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</si>
  <si>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</si>
  <si>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</si>
  <si>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</si>
  <si>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</si>
  <si>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</si>
  <si>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</si>
  <si>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</si>
  <si>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</si>
  <si>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</si>
  <si>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</si>
  <si>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</si>
  <si>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</si>
  <si>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</si>
  <si>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</si>
  <si>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</si>
  <si>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</si>
  <si>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</si>
  <si>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</si>
  <si>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</si>
  <si>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</si>
  <si>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</si>
  <si>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</si>
  <si>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</si>
  <si>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</si>
  <si>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</si>
  <si>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</si>
  <si>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</si>
  <si>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</si>
  <si>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</si>
  <si>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</si>
  <si>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</si>
  <si>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</si>
  <si>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</si>
  <si>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</si>
  <si>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</si>
  <si>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</si>
  <si>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</si>
  <si>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</si>
  <si>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</si>
  <si>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</si>
  <si>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</si>
  <si>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</si>
  <si>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</si>
  <si>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</si>
  <si>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</si>
  <si>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</si>
  <si>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</si>
  <si>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</si>
  <si>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</si>
  <si>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</si>
  <si>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</si>
  <si>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</si>
  <si>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</si>
  <si>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</si>
  <si>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</si>
  <si>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</si>
  <si>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</si>
  <si>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</si>
  <si>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</si>
  <si>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</si>
  <si>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</si>
  <si>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</si>
  <si>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</si>
  <si>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</si>
  <si>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</si>
  <si>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</si>
  <si>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</si>
  <si>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</si>
  <si>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</si>
  <si>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</si>
  <si>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</si>
  <si>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</si>
  <si>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</si>
  <si>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</si>
  <si>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</si>
  <si>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</si>
  <si>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</si>
  <si>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</si>
  <si>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</si>
  <si>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</si>
  <si>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</si>
  <si>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</si>
  <si>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</si>
  <si>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</si>
  <si>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</si>
  <si>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</si>
  <si>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</si>
  <si>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</si>
  <si>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</si>
  <si>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</si>
  <si>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</si>
  <si>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</si>
  <si>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</si>
  <si>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</si>
  <si>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</si>
  <si>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</si>
  <si>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</si>
  <si>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</si>
  <si>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</si>
  <si>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</si>
  <si>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</si>
  <si>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</si>
  <si>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</si>
  <si>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</si>
  <si>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</si>
  <si>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</si>
  <si>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</si>
  <si>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</si>
  <si>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</si>
  <si>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</si>
  <si>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</si>
  <si>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</si>
  <si>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</si>
  <si>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</si>
  <si>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</si>
  <si>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</si>
  <si>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</si>
  <si>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</si>
  <si>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</si>
  <si>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</si>
  <si>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</si>
  <si>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</si>
  <si>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</si>
  <si>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</si>
  <si>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</si>
  <si>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</si>
  <si>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</si>
  <si>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</si>
  <si>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</si>
  <si>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</si>
  <si>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</si>
  <si>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</si>
  <si>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</si>
  <si>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</si>
  <si>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</si>
  <si>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</si>
  <si>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</si>
  <si>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</si>
  <si>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</si>
  <si>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</si>
  <si>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</si>
  <si>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</si>
  <si>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</si>
  <si>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</si>
  <si>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</si>
  <si>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</si>
  <si>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</si>
  <si>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</si>
  <si>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</si>
  <si>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</si>
  <si>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</si>
  <si>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</si>
  <si>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</si>
  <si>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</si>
  <si>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</si>
  <si>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</si>
  <si>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</si>
  <si>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</si>
  <si>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</si>
  <si>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</si>
  <si>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</si>
  <si>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</si>
  <si>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</si>
  <si>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</si>
  <si>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</si>
  <si>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</si>
  <si>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</si>
  <si>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</si>
  <si>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</si>
  <si>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</si>
  <si>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</si>
  <si>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</si>
  <si>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</si>
  <si>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</si>
  <si>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</si>
  <si>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</si>
  <si>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</si>
  <si>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</si>
  <si>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</si>
  <si>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</si>
  <si>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</si>
  <si>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</si>
  <si>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</si>
  <si>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</si>
  <si>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</si>
  <si>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</si>
  <si>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</si>
  <si>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</si>
  <si>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</si>
  <si>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</si>
  <si>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</si>
  <si>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</si>
  <si>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</si>
  <si>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</si>
  <si>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</si>
  <si>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</si>
  <si>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</si>
  <si>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</si>
  <si>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</si>
  <si>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</si>
  <si>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</si>
  <si>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</si>
  <si>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</si>
  <si>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</si>
  <si>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</si>
  <si>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</si>
  <si>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</si>
  <si>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</si>
  <si>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</si>
  <si>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</si>
  <si>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</si>
  <si>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</si>
  <si>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</si>
  <si>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</si>
  <si>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</si>
  <si>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</si>
  <si>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</si>
  <si>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</si>
  <si>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</si>
  <si>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</si>
  <si>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</si>
  <si>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</si>
  <si>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</si>
  <si>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</si>
  <si>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</si>
  <si>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</si>
  <si>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</si>
  <si>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</si>
  <si>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</si>
  <si>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</si>
  <si>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</si>
  <si>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</si>
  <si>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</si>
  <si>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</si>
  <si>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</si>
  <si>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</si>
  <si>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</si>
  <si>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</si>
  <si>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</si>
  <si>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</si>
  <si>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</si>
  <si>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</si>
  <si>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</si>
  <si>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</si>
  <si>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</si>
  <si>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</si>
  <si>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</si>
  <si>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</si>
  <si>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</si>
  <si>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</si>
  <si>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</si>
  <si>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</si>
  <si>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</si>
  <si>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</si>
  <si>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</si>
  <si>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</si>
  <si>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</si>
  <si>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</si>
  <si>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</si>
  <si>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</si>
  <si>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</si>
  <si>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</si>
  <si>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</si>
  <si>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</si>
  <si>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</si>
  <si>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</si>
  <si>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</si>
  <si>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</si>
  <si>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</si>
  <si>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</si>
  <si>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</si>
  <si>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</si>
  <si>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</si>
  <si>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</si>
  <si>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</si>
  <si>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</si>
  <si>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</si>
  <si>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</si>
  <si>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</si>
  <si>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</si>
  <si>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</si>
  <si>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</si>
  <si>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</si>
  <si>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</si>
  <si>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</si>
  <si>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</si>
  <si>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</si>
  <si>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</si>
  <si>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</si>
  <si>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</si>
  <si>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</si>
  <si>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</si>
  <si>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</si>
  <si>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</si>
  <si>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</si>
  <si>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</si>
  <si>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</si>
  <si>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</si>
  <si>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</si>
  <si>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</si>
  <si>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</si>
  <si>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</si>
  <si>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</si>
  <si>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</si>
  <si>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</si>
  <si>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</si>
  <si>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</si>
  <si>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</si>
  <si>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</si>
  <si>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</si>
  <si>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</si>
  <si>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</si>
  <si>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</si>
  <si>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</si>
  <si>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</si>
  <si>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</si>
  <si>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</si>
  <si>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</si>
  <si>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</si>
  <si>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</si>
  <si>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</si>
  <si>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</si>
  <si>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</si>
  <si>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</si>
  <si>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</si>
  <si>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</si>
  <si>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</si>
  <si>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</si>
  <si>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</si>
  <si>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</si>
  <si>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</si>
  <si>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</si>
  <si>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</si>
  <si>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</si>
  <si>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</si>
  <si>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</si>
  <si>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</si>
  <si>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</si>
  <si>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</si>
  <si>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</si>
  <si>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</si>
  <si>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</si>
  <si>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</si>
  <si>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</si>
  <si>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</si>
  <si>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</si>
  <si>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</si>
  <si>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</si>
  <si>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</si>
  <si>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</si>
  <si>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</si>
  <si>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</si>
  <si>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</si>
  <si>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</si>
  <si>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</si>
  <si>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</si>
  <si>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</si>
  <si>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</si>
  <si>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</si>
  <si>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</si>
  <si>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</si>
  <si>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</si>
  <si>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</si>
  <si>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</si>
  <si>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</si>
  <si>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</si>
  <si>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</si>
  <si>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</si>
  <si>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</si>
  <si>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</si>
  <si>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</si>
  <si>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</si>
  <si>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</si>
  <si>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</si>
  <si>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</si>
  <si>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</si>
  <si>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</si>
  <si>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</si>
  <si>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</si>
  <si>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</si>
  <si>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</si>
  <si>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</si>
  <si>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</si>
  <si>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</si>
  <si>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</si>
  <si>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</si>
  <si>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</si>
  <si>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</si>
  <si>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</si>
  <si>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</si>
  <si>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</si>
  <si>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</si>
  <si>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</si>
  <si>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</si>
  <si>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</si>
  <si>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</si>
  <si>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</si>
  <si>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</si>
  <si>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</si>
  <si>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</si>
  <si>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</si>
  <si>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</si>
  <si>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</si>
  <si>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</si>
  <si>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</si>
  <si>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Count of outcome</t>
  </si>
  <si>
    <t>(All)</t>
  </si>
  <si>
    <t>Column Labels</t>
  </si>
  <si>
    <t>date ended conversion</t>
  </si>
  <si>
    <t>date created conversion</t>
  </si>
  <si>
    <t>Count of date created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</si>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</sst>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;[Red]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39994506668294322"/>
      </font>
    </dxf>
    <dxf>
      <font>
        <color theme="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 (1).xlsx]Pivot Charts!PivotTable2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B-478D-A9A6-B4D46F403819}"/>
            </c:ext>
          </c:extLst>
        </c:ser>
        <c:ser>
          <c:idx val="1"/>
          <c:order val="1"/>
          <c:tx>
            <c:strRef>
              <c:f>'Pivot Charts'!$C$3:$C$4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B-478D-A9A6-B4D46F403819}"/>
            </c:ext>
          </c:extLst>
        </c:ser>
        <c:ser>
          <c:idx val="2"/>
          <c:order val="2"/>
          <c:tx>
            <c:strRef>
              <c:f>'Pivot Charts'!$D$3:$D$4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B-478D-A9A6-B4D46F403819}"/>
            </c:ext>
          </c:extLst>
        </c:ser>
        <c:ser>
          <c:idx val="3"/>
          <c:order val="3"/>
          <c:tx>
            <c:strRef>
              <c:f>'Pivot Charts'!$E$3:$E$4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CB-478D-A9A6-B4D46F40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3475664"/>
        <c:axId val="1143470256"/>
      </c:barChart>
      <c:catAx>
        <c:axId val="11434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70256"/>
        <c:crosses val="autoZero"/>
        <c:auto val="1"/>
        <c:lblAlgn val="ctr"/>
        <c:lblOffset val="100"/>
        <c:noMultiLvlLbl val="0"/>
      </c:catAx>
      <c:valAx>
        <c:axId val="11434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 (1).xlsx]Pivot Charts!PivotTable3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Charts'!$B$26:$B$27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Charts'!$B$28:$B$52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E-4BC0-A919-86FCEBB5812F}"/>
            </c:ext>
          </c:extLst>
        </c:ser>
        <c:ser>
          <c:idx val="1"/>
          <c:order val="1"/>
          <c:tx>
            <c:strRef>
              <c:f>'Pivot Charts'!$C$26:$C$27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Charts'!$C$28:$C$52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5E-4BC0-A919-86FCEBB5812F}"/>
            </c:ext>
          </c:extLst>
        </c:ser>
        <c:ser>
          <c:idx val="2"/>
          <c:order val="2"/>
          <c:tx>
            <c:strRef>
              <c:f>'Pivot Charts'!$D$26:$D$27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Charts'!$D$28:$D$52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5E-4BC0-A919-86FCEBB5812F}"/>
            </c:ext>
          </c:extLst>
        </c:ser>
        <c:ser>
          <c:idx val="3"/>
          <c:order val="3"/>
          <c:tx>
            <c:strRef>
              <c:f>'Pivot Charts'!$E$26:$E$27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Charts'!$E$28:$E$52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5E-4BC0-A919-86FCEBB5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9791904"/>
        <c:axId val="1479803136"/>
      </c:barChart>
      <c:catAx>
        <c:axId val="14797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03136"/>
        <c:crosses val="autoZero"/>
        <c:auto val="1"/>
        <c:lblAlgn val="ctr"/>
        <c:lblOffset val="100"/>
        <c:noMultiLvlLbl val="0"/>
      </c:catAx>
      <c:valAx>
        <c:axId val="14798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 (1).xlsx]Pivot 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Charts'!$B$63:$B$64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Charts'!$A$65:$A$77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Charts'!$B$65:$B$77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8-4D9F-8154-9FD17A6CF518}"/>
            </c:ext>
          </c:extLst>
        </c:ser>
        <c:ser>
          <c:idx val="1"/>
          <c:order val="1"/>
          <c:tx>
            <c:strRef>
              <c:f>'Pivot Charts'!$C$63:$C$64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Charts'!$A$65:$A$77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Charts'!$C$65:$C$77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8-4D9F-8154-9FD17A6CF518}"/>
            </c:ext>
          </c:extLst>
        </c:ser>
        <c:ser>
          <c:idx val="2"/>
          <c:order val="2"/>
          <c:tx>
            <c:strRef>
              <c:f>'Pivot Charts'!$D$63:$D$64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Charts'!$A$65:$A$77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Charts'!$D$65:$D$77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B8-4D9F-8154-9FD17A6C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990928"/>
        <c:axId val="1476988432"/>
      </c:lineChart>
      <c:catAx>
        <c:axId val="14769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88432"/>
        <c:crosses val="autoZero"/>
        <c:auto val="1"/>
        <c:lblAlgn val="ctr"/>
        <c:lblOffset val="100"/>
        <c:noMultiLvlLbl val="0"/>
      </c:catAx>
      <c:valAx>
        <c:axId val="14769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9</xdr:row>
      <xdr:rowOff>61436</xdr:rowOff>
    </xdr:from>
    <xdr:to>
      <xdr:col>20</xdr:col>
      <xdr:colOff>410528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9A591-CD21-86D0-8798-BCB79F9D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22</xdr:row>
      <xdr:rowOff>92868</xdr:rowOff>
    </xdr:from>
    <xdr:to>
      <xdr:col>17</xdr:col>
      <xdr:colOff>304800</xdr:colOff>
      <xdr:row>42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11B2B-A0CE-FF4D-19E8-7BC0C2FA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58</xdr:row>
      <xdr:rowOff>47625</xdr:rowOff>
    </xdr:from>
    <xdr:to>
      <xdr:col>19</xdr:col>
      <xdr:colOff>576262</xdr:colOff>
      <xdr:row>76</xdr:row>
      <xdr:rowOff>102394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02479-57A0-0D19-C0BF-721FEC34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al Okunlola" refreshedDate="44725.918510185184" createdVersion="8" refreshedVersion="8" minRefreshableVersion="3" recordCount="1001" xr:uid="{99D57ABB-5781-41E0-B820-08D93C4BAA96}">
  <cacheSource type="worksheet">
    <worksheetSource ref="G1:S1048576" sheet="Crowdfunding"/>
  </cacheSource>
  <cacheFields count="11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al Okunlola" refreshedDate="44725.925480208331" createdVersion="8" refreshedVersion="8" minRefreshableVersion="3" recordCount="1001" xr:uid="{37ADF3E3-56B3-42DD-8AF2-B96A586DC15E}">
  <cacheSource type="worksheet">
    <worksheetSource ref="G1:T1048576" sheet="Crowdfunding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al Okunlola" refreshedDate="44726.047070601853" createdVersion="8" refreshedVersion="8" minRefreshableVersion="3" recordCount="1001" xr:uid="{D16FE9B4-ADBA-4325-A8FA-873455CAB61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b v="0"/>
    <b v="0"/>
    <x v="0"/>
    <x v="0"/>
  </r>
  <r>
    <x v="1"/>
    <n v="158"/>
    <n v="92.151898734177209"/>
    <s v="US"/>
    <s v="USD"/>
    <n v="1408424400"/>
    <n v="1408597200"/>
    <b v="0"/>
    <b v="1"/>
    <x v="1"/>
    <x v="1"/>
  </r>
  <r>
    <x v="1"/>
    <n v="1425"/>
    <n v="100.01614035087719"/>
    <s v="AU"/>
    <s v="AUD"/>
    <n v="1384668000"/>
    <n v="1384840800"/>
    <b v="0"/>
    <b v="0"/>
    <x v="2"/>
    <x v="2"/>
  </r>
  <r>
    <x v="0"/>
    <n v="24"/>
    <n v="103.20833333333333"/>
    <s v="US"/>
    <s v="USD"/>
    <n v="1565499600"/>
    <n v="1568955600"/>
    <b v="0"/>
    <b v="0"/>
    <x v="1"/>
    <x v="1"/>
  </r>
  <r>
    <x v="0"/>
    <n v="53"/>
    <n v="99.339622641509436"/>
    <s v="US"/>
    <s v="USD"/>
    <n v="1547964000"/>
    <n v="1548309600"/>
    <b v="0"/>
    <b v="0"/>
    <x v="3"/>
    <x v="3"/>
  </r>
  <r>
    <x v="1"/>
    <n v="174"/>
    <n v="75.833333333333329"/>
    <s v="DK"/>
    <s v="DKK"/>
    <n v="1346130000"/>
    <n v="1347080400"/>
    <b v="0"/>
    <b v="0"/>
    <x v="3"/>
    <x v="3"/>
  </r>
  <r>
    <x v="0"/>
    <n v="18"/>
    <n v="60.555555555555557"/>
    <s v="GB"/>
    <s v="GBP"/>
    <n v="1505278800"/>
    <n v="1505365200"/>
    <b v="0"/>
    <b v="0"/>
    <x v="4"/>
    <x v="4"/>
  </r>
  <r>
    <x v="1"/>
    <n v="227"/>
    <n v="64.93832599118943"/>
    <s v="DK"/>
    <s v="DKK"/>
    <n v="1439442000"/>
    <n v="1439614800"/>
    <b v="0"/>
    <b v="0"/>
    <x v="3"/>
    <x v="3"/>
  </r>
  <r>
    <x v="2"/>
    <n v="708"/>
    <n v="30.997175141242938"/>
    <s v="DK"/>
    <s v="DKK"/>
    <n v="1281330000"/>
    <n v="1281502800"/>
    <b v="0"/>
    <b v="0"/>
    <x v="3"/>
    <x v="3"/>
  </r>
  <r>
    <x v="0"/>
    <n v="44"/>
    <n v="72.909090909090907"/>
    <s v="US"/>
    <s v="USD"/>
    <n v="1379566800"/>
    <n v="1383804000"/>
    <b v="0"/>
    <b v="0"/>
    <x v="5"/>
    <x v="1"/>
  </r>
  <r>
    <x v="1"/>
    <n v="220"/>
    <n v="62.9"/>
    <s v="US"/>
    <s v="USD"/>
    <n v="1281762000"/>
    <n v="1285909200"/>
    <b v="0"/>
    <b v="0"/>
    <x v="6"/>
    <x v="4"/>
  </r>
  <r>
    <x v="0"/>
    <n v="27"/>
    <n v="112.22222222222223"/>
    <s v="US"/>
    <s v="USD"/>
    <n v="1285045200"/>
    <n v="1285563600"/>
    <b v="0"/>
    <b v="1"/>
    <x v="3"/>
    <x v="3"/>
  </r>
  <r>
    <x v="0"/>
    <n v="55"/>
    <n v="102.34545454545454"/>
    <s v="US"/>
    <s v="USD"/>
    <n v="1571720400"/>
    <n v="1572411600"/>
    <b v="0"/>
    <b v="0"/>
    <x v="6"/>
    <x v="4"/>
  </r>
  <r>
    <x v="1"/>
    <n v="98"/>
    <n v="105.05102040816327"/>
    <s v="US"/>
    <s v="USD"/>
    <n v="1465621200"/>
    <n v="1466658000"/>
    <b v="0"/>
    <b v="0"/>
    <x v="7"/>
    <x v="1"/>
  </r>
  <r>
    <x v="0"/>
    <n v="200"/>
    <n v="94.144999999999996"/>
    <s v="US"/>
    <s v="USD"/>
    <n v="1331013600"/>
    <n v="1333342800"/>
    <b v="0"/>
    <b v="0"/>
    <x v="7"/>
    <x v="1"/>
  </r>
  <r>
    <x v="0"/>
    <n v="452"/>
    <n v="84.986725663716811"/>
    <s v="US"/>
    <s v="USD"/>
    <n v="1575957600"/>
    <n v="1576303200"/>
    <b v="0"/>
    <b v="0"/>
    <x v="8"/>
    <x v="2"/>
  </r>
  <r>
    <x v="1"/>
    <n v="100"/>
    <n v="110.41"/>
    <s v="US"/>
    <s v="USD"/>
    <n v="1390370400"/>
    <n v="1392271200"/>
    <b v="0"/>
    <b v="0"/>
    <x v="9"/>
    <x v="5"/>
  </r>
  <r>
    <x v="1"/>
    <n v="1249"/>
    <n v="107.96236989591674"/>
    <s v="US"/>
    <s v="USD"/>
    <n v="1294812000"/>
    <n v="1294898400"/>
    <b v="0"/>
    <b v="0"/>
    <x v="10"/>
    <x v="4"/>
  </r>
  <r>
    <x v="3"/>
    <n v="135"/>
    <n v="45.103703703703701"/>
    <s v="US"/>
    <s v="USD"/>
    <n v="1536382800"/>
    <n v="1537074000"/>
    <b v="0"/>
    <b v="0"/>
    <x v="3"/>
    <x v="3"/>
  </r>
  <r>
    <x v="0"/>
    <n v="674"/>
    <n v="45.001483679525222"/>
    <s v="US"/>
    <s v="USD"/>
    <n v="1551679200"/>
    <n v="1553490000"/>
    <b v="0"/>
    <b v="1"/>
    <x v="3"/>
    <x v="3"/>
  </r>
  <r>
    <x v="1"/>
    <n v="1396"/>
    <n v="105.97134670487107"/>
    <s v="US"/>
    <s v="USD"/>
    <n v="1406523600"/>
    <n v="1406523600"/>
    <b v="0"/>
    <b v="0"/>
    <x v="6"/>
    <x v="4"/>
  </r>
  <r>
    <x v="0"/>
    <n v="558"/>
    <n v="69.055555555555557"/>
    <s v="US"/>
    <s v="USD"/>
    <n v="1313384400"/>
    <n v="1316322000"/>
    <b v="0"/>
    <b v="0"/>
    <x v="3"/>
    <x v="3"/>
  </r>
  <r>
    <x v="1"/>
    <n v="890"/>
    <n v="85.044943820224717"/>
    <s v="US"/>
    <s v="USD"/>
    <n v="1522731600"/>
    <n v="1524027600"/>
    <b v="0"/>
    <b v="0"/>
    <x v="3"/>
    <x v="3"/>
  </r>
  <r>
    <x v="1"/>
    <n v="142"/>
    <n v="105.22535211267606"/>
    <s v="GB"/>
    <s v="GBP"/>
    <n v="1550124000"/>
    <n v="1554699600"/>
    <b v="0"/>
    <b v="0"/>
    <x v="4"/>
    <x v="4"/>
  </r>
  <r>
    <x v="1"/>
    <n v="2673"/>
    <n v="39.003741114852225"/>
    <s v="US"/>
    <s v="USD"/>
    <n v="1403326800"/>
    <n v="1403499600"/>
    <b v="0"/>
    <b v="0"/>
    <x v="8"/>
    <x v="2"/>
  </r>
  <r>
    <x v="1"/>
    <n v="163"/>
    <n v="73.030674846625772"/>
    <s v="US"/>
    <s v="USD"/>
    <n v="1305694800"/>
    <n v="1307422800"/>
    <b v="0"/>
    <b v="1"/>
    <x v="11"/>
    <x v="6"/>
  </r>
  <r>
    <x v="3"/>
    <n v="1480"/>
    <n v="35.009459459459457"/>
    <s v="US"/>
    <s v="USD"/>
    <n v="1533013200"/>
    <n v="1535346000"/>
    <b v="0"/>
    <b v="0"/>
    <x v="3"/>
    <x v="3"/>
  </r>
  <r>
    <x v="0"/>
    <n v="15"/>
    <n v="106.6"/>
    <s v="US"/>
    <s v="USD"/>
    <n v="1443848400"/>
    <n v="1444539600"/>
    <b v="0"/>
    <b v="0"/>
    <x v="1"/>
    <x v="1"/>
  </r>
  <r>
    <x v="1"/>
    <n v="2220"/>
    <n v="61.997747747747745"/>
    <s v="US"/>
    <s v="USD"/>
    <n v="1265695200"/>
    <n v="1267682400"/>
    <b v="0"/>
    <b v="1"/>
    <x v="3"/>
    <x v="3"/>
  </r>
  <r>
    <x v="1"/>
    <n v="1606"/>
    <n v="94.000622665006233"/>
    <s v="CH"/>
    <s v="CHF"/>
    <n v="1532062800"/>
    <n v="1535518800"/>
    <b v="0"/>
    <b v="0"/>
    <x v="12"/>
    <x v="4"/>
  </r>
  <r>
    <x v="1"/>
    <n v="129"/>
    <n v="112.05426356589147"/>
    <s v="US"/>
    <s v="USD"/>
    <n v="1558674000"/>
    <n v="1559106000"/>
    <b v="0"/>
    <b v="0"/>
    <x v="10"/>
    <x v="4"/>
  </r>
  <r>
    <x v="1"/>
    <n v="226"/>
    <n v="48.008849557522126"/>
    <s v="GB"/>
    <s v="GBP"/>
    <n v="1451973600"/>
    <n v="1454392800"/>
    <b v="0"/>
    <b v="0"/>
    <x v="11"/>
    <x v="6"/>
  </r>
  <r>
    <x v="0"/>
    <n v="2307"/>
    <n v="38.004334633723452"/>
    <s v="IT"/>
    <s v="EUR"/>
    <n v="1515564000"/>
    <n v="1517896800"/>
    <b v="0"/>
    <b v="0"/>
    <x v="4"/>
    <x v="4"/>
  </r>
  <r>
    <x v="1"/>
    <n v="5419"/>
    <n v="35.000184535892231"/>
    <s v="US"/>
    <s v="USD"/>
    <n v="1412485200"/>
    <n v="1415685600"/>
    <b v="0"/>
    <b v="0"/>
    <x v="3"/>
    <x v="3"/>
  </r>
  <r>
    <x v="1"/>
    <n v="165"/>
    <n v="85"/>
    <s v="US"/>
    <s v="USD"/>
    <n v="1490245200"/>
    <n v="1490677200"/>
    <b v="0"/>
    <b v="0"/>
    <x v="4"/>
    <x v="4"/>
  </r>
  <r>
    <x v="1"/>
    <n v="1965"/>
    <n v="95.993893129770996"/>
    <s v="DK"/>
    <s v="DKK"/>
    <n v="1547877600"/>
    <n v="1551506400"/>
    <b v="0"/>
    <b v="1"/>
    <x v="6"/>
    <x v="4"/>
  </r>
  <r>
    <x v="1"/>
    <n v="16"/>
    <n v="68.8125"/>
    <s v="US"/>
    <s v="USD"/>
    <n v="1298700000"/>
    <n v="1300856400"/>
    <b v="0"/>
    <b v="0"/>
    <x v="3"/>
    <x v="3"/>
  </r>
  <r>
    <x v="1"/>
    <n v="107"/>
    <n v="105.97196261682242"/>
    <s v="US"/>
    <s v="USD"/>
    <n v="1570338000"/>
    <n v="1573192800"/>
    <b v="0"/>
    <b v="1"/>
    <x v="13"/>
    <x v="5"/>
  </r>
  <r>
    <x v="1"/>
    <n v="134"/>
    <n v="75.261194029850742"/>
    <s v="US"/>
    <s v="USD"/>
    <n v="1287378000"/>
    <n v="1287810000"/>
    <b v="0"/>
    <b v="0"/>
    <x v="14"/>
    <x v="7"/>
  </r>
  <r>
    <x v="0"/>
    <n v="88"/>
    <n v="57.125"/>
    <s v="DK"/>
    <s v="DKK"/>
    <n v="1361772000"/>
    <n v="1362978000"/>
    <b v="0"/>
    <b v="0"/>
    <x v="3"/>
    <x v="3"/>
  </r>
  <r>
    <x v="1"/>
    <n v="198"/>
    <n v="75.141414141414145"/>
    <s v="US"/>
    <s v="USD"/>
    <n v="1275714000"/>
    <n v="1277355600"/>
    <b v="0"/>
    <b v="1"/>
    <x v="8"/>
    <x v="2"/>
  </r>
  <r>
    <x v="1"/>
    <n v="111"/>
    <n v="107.42342342342343"/>
    <s v="IT"/>
    <s v="EUR"/>
    <n v="1346734800"/>
    <n v="1348981200"/>
    <b v="0"/>
    <b v="1"/>
    <x v="1"/>
    <x v="1"/>
  </r>
  <r>
    <x v="1"/>
    <n v="222"/>
    <n v="35.995495495495497"/>
    <s v="US"/>
    <s v="USD"/>
    <n v="1309755600"/>
    <n v="1310533200"/>
    <b v="0"/>
    <b v="0"/>
    <x v="0"/>
    <x v="0"/>
  </r>
  <r>
    <x v="1"/>
    <n v="6212"/>
    <n v="26.998873148744366"/>
    <s v="US"/>
    <s v="USD"/>
    <n v="1406178000"/>
    <n v="1407560400"/>
    <b v="0"/>
    <b v="0"/>
    <x v="15"/>
    <x v="5"/>
  </r>
  <r>
    <x v="1"/>
    <n v="98"/>
    <n v="107.56122448979592"/>
    <s v="DK"/>
    <s v="DKK"/>
    <n v="1552798800"/>
    <n v="1552885200"/>
    <b v="0"/>
    <b v="0"/>
    <x v="13"/>
    <x v="5"/>
  </r>
  <r>
    <x v="0"/>
    <n v="48"/>
    <n v="94.375"/>
    <s v="US"/>
    <s v="USD"/>
    <n v="1478062800"/>
    <n v="1479362400"/>
    <b v="0"/>
    <b v="1"/>
    <x v="3"/>
    <x v="3"/>
  </r>
  <r>
    <x v="1"/>
    <n v="92"/>
    <n v="46.163043478260867"/>
    <s v="US"/>
    <s v="USD"/>
    <n v="1278565200"/>
    <n v="1280552400"/>
    <b v="0"/>
    <b v="0"/>
    <x v="1"/>
    <x v="1"/>
  </r>
  <r>
    <x v="1"/>
    <n v="149"/>
    <n v="47.845637583892618"/>
    <s v="US"/>
    <s v="USD"/>
    <n v="1396069200"/>
    <n v="1398661200"/>
    <b v="0"/>
    <b v="0"/>
    <x v="3"/>
    <x v="3"/>
  </r>
  <r>
    <x v="1"/>
    <n v="2431"/>
    <n v="53.007815713698065"/>
    <s v="US"/>
    <s v="USD"/>
    <n v="1435208400"/>
    <n v="1436245200"/>
    <b v="0"/>
    <b v="0"/>
    <x v="3"/>
    <x v="3"/>
  </r>
  <r>
    <x v="1"/>
    <n v="303"/>
    <n v="45.059405940594061"/>
    <s v="US"/>
    <s v="USD"/>
    <n v="1571547600"/>
    <n v="1575439200"/>
    <b v="0"/>
    <b v="0"/>
    <x v="1"/>
    <x v="1"/>
  </r>
  <r>
    <x v="0"/>
    <n v="1"/>
    <n v="2"/>
    <s v="IT"/>
    <s v="EUR"/>
    <n v="1375333200"/>
    <n v="1377752400"/>
    <b v="0"/>
    <b v="0"/>
    <x v="16"/>
    <x v="1"/>
  </r>
  <r>
    <x v="0"/>
    <n v="1467"/>
    <n v="99.006816632583508"/>
    <s v="GB"/>
    <s v="GBP"/>
    <n v="1332824400"/>
    <n v="1334206800"/>
    <b v="0"/>
    <b v="1"/>
    <x v="8"/>
    <x v="2"/>
  </r>
  <r>
    <x v="0"/>
    <n v="75"/>
    <n v="32.786666666666669"/>
    <s v="US"/>
    <s v="USD"/>
    <n v="1284526800"/>
    <n v="1284872400"/>
    <b v="0"/>
    <b v="0"/>
    <x v="3"/>
    <x v="3"/>
  </r>
  <r>
    <x v="1"/>
    <n v="209"/>
    <n v="59.119617224880386"/>
    <s v="US"/>
    <s v="USD"/>
    <n v="1400562000"/>
    <n v="1403931600"/>
    <b v="0"/>
    <b v="0"/>
    <x v="6"/>
    <x v="4"/>
  </r>
  <r>
    <x v="0"/>
    <n v="120"/>
    <n v="44.93333333333333"/>
    <s v="US"/>
    <s v="USD"/>
    <n v="1520748000"/>
    <n v="1521262800"/>
    <b v="0"/>
    <b v="0"/>
    <x v="8"/>
    <x v="2"/>
  </r>
  <r>
    <x v="1"/>
    <n v="131"/>
    <n v="89.664122137404576"/>
    <s v="US"/>
    <s v="USD"/>
    <n v="1532926800"/>
    <n v="1533358800"/>
    <b v="0"/>
    <b v="0"/>
    <x v="17"/>
    <x v="1"/>
  </r>
  <r>
    <x v="1"/>
    <n v="164"/>
    <n v="70.079268292682926"/>
    <s v="US"/>
    <s v="USD"/>
    <n v="1420869600"/>
    <n v="1421474400"/>
    <b v="0"/>
    <b v="0"/>
    <x v="8"/>
    <x v="2"/>
  </r>
  <r>
    <x v="1"/>
    <n v="201"/>
    <n v="31.059701492537314"/>
    <s v="US"/>
    <s v="USD"/>
    <n v="1504242000"/>
    <n v="1505278800"/>
    <b v="0"/>
    <b v="0"/>
    <x v="11"/>
    <x v="6"/>
  </r>
  <r>
    <x v="1"/>
    <n v="211"/>
    <n v="29.061611374407583"/>
    <s v="US"/>
    <s v="USD"/>
    <n v="1442811600"/>
    <n v="1443934800"/>
    <b v="0"/>
    <b v="0"/>
    <x v="3"/>
    <x v="3"/>
  </r>
  <r>
    <x v="1"/>
    <n v="128"/>
    <n v="30.0859375"/>
    <s v="US"/>
    <s v="USD"/>
    <n v="1497243600"/>
    <n v="1498539600"/>
    <b v="0"/>
    <b v="1"/>
    <x v="3"/>
    <x v="3"/>
  </r>
  <r>
    <x v="1"/>
    <n v="1600"/>
    <n v="84.998125000000002"/>
    <s v="CA"/>
    <s v="CAD"/>
    <n v="1342501200"/>
    <n v="1342760400"/>
    <b v="0"/>
    <b v="0"/>
    <x v="3"/>
    <x v="3"/>
  </r>
  <r>
    <x v="0"/>
    <n v="2253"/>
    <n v="82.001775410563695"/>
    <s v="CA"/>
    <s v="CAD"/>
    <n v="1298268000"/>
    <n v="1301720400"/>
    <b v="0"/>
    <b v="0"/>
    <x v="3"/>
    <x v="3"/>
  </r>
  <r>
    <x v="1"/>
    <n v="249"/>
    <n v="58.040160642570278"/>
    <s v="US"/>
    <s v="USD"/>
    <n v="1433480400"/>
    <n v="1433566800"/>
    <b v="0"/>
    <b v="0"/>
    <x v="2"/>
    <x v="2"/>
  </r>
  <r>
    <x v="0"/>
    <n v="5"/>
    <n v="111.4"/>
    <s v="US"/>
    <s v="USD"/>
    <n v="1493355600"/>
    <n v="1493874000"/>
    <b v="0"/>
    <b v="0"/>
    <x v="3"/>
    <x v="3"/>
  </r>
  <r>
    <x v="0"/>
    <n v="38"/>
    <n v="71.94736842105263"/>
    <s v="US"/>
    <s v="USD"/>
    <n v="1530507600"/>
    <n v="1531803600"/>
    <b v="0"/>
    <b v="1"/>
    <x v="2"/>
    <x v="2"/>
  </r>
  <r>
    <x v="1"/>
    <n v="236"/>
    <n v="61.038135593220339"/>
    <s v="US"/>
    <s v="USD"/>
    <n v="1296108000"/>
    <n v="1296712800"/>
    <b v="0"/>
    <b v="0"/>
    <x v="3"/>
    <x v="3"/>
  </r>
  <r>
    <x v="0"/>
    <n v="12"/>
    <n v="108.91666666666667"/>
    <s v="US"/>
    <s v="USD"/>
    <n v="1428469200"/>
    <n v="1428901200"/>
    <b v="0"/>
    <b v="1"/>
    <x v="3"/>
    <x v="3"/>
  </r>
  <r>
    <x v="1"/>
    <n v="4065"/>
    <n v="29.001722017220171"/>
    <s v="GB"/>
    <s v="GBP"/>
    <n v="1264399200"/>
    <n v="1264831200"/>
    <b v="0"/>
    <b v="1"/>
    <x v="8"/>
    <x v="2"/>
  </r>
  <r>
    <x v="1"/>
    <n v="246"/>
    <n v="58.975609756097562"/>
    <s v="IT"/>
    <s v="EUR"/>
    <n v="1501131600"/>
    <n v="1505192400"/>
    <b v="0"/>
    <b v="1"/>
    <x v="3"/>
    <x v="3"/>
  </r>
  <r>
    <x v="3"/>
    <n v="17"/>
    <n v="111.82352941176471"/>
    <s v="US"/>
    <s v="USD"/>
    <n v="1292738400"/>
    <n v="1295676000"/>
    <b v="0"/>
    <b v="0"/>
    <x v="3"/>
    <x v="3"/>
  </r>
  <r>
    <x v="1"/>
    <n v="2475"/>
    <n v="63.995555555555555"/>
    <s v="IT"/>
    <s v="EUR"/>
    <n v="1288674000"/>
    <n v="1292911200"/>
    <b v="0"/>
    <b v="1"/>
    <x v="3"/>
    <x v="3"/>
  </r>
  <r>
    <x v="1"/>
    <n v="76"/>
    <n v="85.315789473684205"/>
    <s v="US"/>
    <s v="USD"/>
    <n v="1575093600"/>
    <n v="1575439200"/>
    <b v="0"/>
    <b v="0"/>
    <x v="3"/>
    <x v="3"/>
  </r>
  <r>
    <x v="1"/>
    <n v="54"/>
    <n v="74.481481481481481"/>
    <s v="US"/>
    <s v="USD"/>
    <n v="1435726800"/>
    <n v="1438837200"/>
    <b v="0"/>
    <b v="0"/>
    <x v="10"/>
    <x v="4"/>
  </r>
  <r>
    <x v="1"/>
    <n v="88"/>
    <n v="105.14772727272727"/>
    <s v="US"/>
    <s v="USD"/>
    <n v="1480226400"/>
    <n v="1480485600"/>
    <b v="0"/>
    <b v="0"/>
    <x v="17"/>
    <x v="1"/>
  </r>
  <r>
    <x v="1"/>
    <n v="85"/>
    <n v="56.188235294117646"/>
    <s v="GB"/>
    <s v="GBP"/>
    <n v="1459054800"/>
    <n v="1459141200"/>
    <b v="0"/>
    <b v="0"/>
    <x v="16"/>
    <x v="1"/>
  </r>
  <r>
    <x v="1"/>
    <n v="170"/>
    <n v="85.917647058823533"/>
    <s v="US"/>
    <s v="USD"/>
    <n v="1531630800"/>
    <n v="1532322000"/>
    <b v="0"/>
    <b v="0"/>
    <x v="14"/>
    <x v="7"/>
  </r>
  <r>
    <x v="0"/>
    <n v="1684"/>
    <n v="57.00296912114014"/>
    <s v="US"/>
    <s v="USD"/>
    <n v="1421992800"/>
    <n v="1426222800"/>
    <b v="1"/>
    <b v="1"/>
    <x v="3"/>
    <x v="3"/>
  </r>
  <r>
    <x v="0"/>
    <n v="56"/>
    <n v="79.642857142857139"/>
    <s v="US"/>
    <s v="USD"/>
    <n v="1285563600"/>
    <n v="1286773200"/>
    <b v="0"/>
    <b v="1"/>
    <x v="10"/>
    <x v="4"/>
  </r>
  <r>
    <x v="1"/>
    <n v="330"/>
    <n v="41.018181818181816"/>
    <s v="US"/>
    <s v="USD"/>
    <n v="1523854800"/>
    <n v="1523941200"/>
    <b v="0"/>
    <b v="0"/>
    <x v="18"/>
    <x v="5"/>
  </r>
  <r>
    <x v="0"/>
    <n v="838"/>
    <n v="48.004773269689736"/>
    <s v="US"/>
    <s v="USD"/>
    <n v="1529125200"/>
    <n v="1529557200"/>
    <b v="0"/>
    <b v="0"/>
    <x v="3"/>
    <x v="3"/>
  </r>
  <r>
    <x v="1"/>
    <n v="127"/>
    <n v="55.212598425196852"/>
    <s v="US"/>
    <s v="USD"/>
    <n v="1503982800"/>
    <n v="1506574800"/>
    <b v="0"/>
    <b v="0"/>
    <x v="11"/>
    <x v="6"/>
  </r>
  <r>
    <x v="1"/>
    <n v="411"/>
    <n v="92.109489051094897"/>
    <s v="US"/>
    <s v="USD"/>
    <n v="1511416800"/>
    <n v="1513576800"/>
    <b v="0"/>
    <b v="0"/>
    <x v="1"/>
    <x v="1"/>
  </r>
  <r>
    <x v="1"/>
    <n v="180"/>
    <n v="83.183333333333337"/>
    <s v="GB"/>
    <s v="GBP"/>
    <n v="1547704800"/>
    <n v="1548309600"/>
    <b v="0"/>
    <b v="1"/>
    <x v="11"/>
    <x v="6"/>
  </r>
  <r>
    <x v="0"/>
    <n v="1000"/>
    <n v="39.996000000000002"/>
    <s v="US"/>
    <s v="USD"/>
    <n v="1469682000"/>
    <n v="1471582800"/>
    <b v="0"/>
    <b v="0"/>
    <x v="5"/>
    <x v="1"/>
  </r>
  <r>
    <x v="1"/>
    <n v="374"/>
    <n v="111.1336898395722"/>
    <s v="US"/>
    <s v="USD"/>
    <n v="1343451600"/>
    <n v="1344315600"/>
    <b v="0"/>
    <b v="0"/>
    <x v="8"/>
    <x v="2"/>
  </r>
  <r>
    <x v="1"/>
    <n v="71"/>
    <n v="90.563380281690144"/>
    <s v="AU"/>
    <s v="AUD"/>
    <n v="1315717200"/>
    <n v="1316408400"/>
    <b v="0"/>
    <b v="0"/>
    <x v="7"/>
    <x v="1"/>
  </r>
  <r>
    <x v="1"/>
    <n v="203"/>
    <n v="61.108374384236456"/>
    <s v="US"/>
    <s v="USD"/>
    <n v="1430715600"/>
    <n v="1431838800"/>
    <b v="1"/>
    <b v="0"/>
    <x v="3"/>
    <x v="3"/>
  </r>
  <r>
    <x v="0"/>
    <n v="1482"/>
    <n v="83.022941970310384"/>
    <s v="AU"/>
    <s v="AUD"/>
    <n v="1299564000"/>
    <n v="1300510800"/>
    <b v="0"/>
    <b v="1"/>
    <x v="1"/>
    <x v="1"/>
  </r>
  <r>
    <x v="1"/>
    <n v="113"/>
    <n v="110.76106194690266"/>
    <s v="US"/>
    <s v="USD"/>
    <n v="1429160400"/>
    <n v="1431061200"/>
    <b v="0"/>
    <b v="0"/>
    <x v="18"/>
    <x v="5"/>
  </r>
  <r>
    <x v="1"/>
    <n v="96"/>
    <n v="89.458333333333329"/>
    <s v="US"/>
    <s v="USD"/>
    <n v="1271307600"/>
    <n v="1271480400"/>
    <b v="0"/>
    <b v="0"/>
    <x v="3"/>
    <x v="3"/>
  </r>
  <r>
    <x v="0"/>
    <n v="106"/>
    <n v="57.849056603773583"/>
    <s v="US"/>
    <s v="USD"/>
    <n v="1456380000"/>
    <n v="1456380000"/>
    <b v="0"/>
    <b v="1"/>
    <x v="3"/>
    <x v="3"/>
  </r>
  <r>
    <x v="0"/>
    <n v="679"/>
    <n v="109.99705449189985"/>
    <s v="IT"/>
    <s v="EUR"/>
    <n v="1470459600"/>
    <n v="1472878800"/>
    <b v="0"/>
    <b v="0"/>
    <x v="18"/>
    <x v="5"/>
  </r>
  <r>
    <x v="1"/>
    <n v="498"/>
    <n v="103.96586345381526"/>
    <s v="CH"/>
    <s v="CHF"/>
    <n v="1277269200"/>
    <n v="1277355600"/>
    <b v="0"/>
    <b v="1"/>
    <x v="11"/>
    <x v="6"/>
  </r>
  <r>
    <x v="3"/>
    <n v="610"/>
    <n v="107.99508196721311"/>
    <s v="US"/>
    <s v="USD"/>
    <n v="1350709200"/>
    <n v="1351054800"/>
    <b v="0"/>
    <b v="1"/>
    <x v="3"/>
    <x v="3"/>
  </r>
  <r>
    <x v="1"/>
    <n v="180"/>
    <n v="48.927777777777777"/>
    <s v="GB"/>
    <s v="GBP"/>
    <n v="1554613200"/>
    <n v="1555563600"/>
    <b v="0"/>
    <b v="0"/>
    <x v="2"/>
    <x v="2"/>
  </r>
  <r>
    <x v="1"/>
    <n v="27"/>
    <n v="37.666666666666664"/>
    <s v="US"/>
    <s v="USD"/>
    <n v="1571029200"/>
    <n v="1571634000"/>
    <b v="0"/>
    <b v="0"/>
    <x v="4"/>
    <x v="4"/>
  </r>
  <r>
    <x v="1"/>
    <n v="2331"/>
    <n v="64.999141999141997"/>
    <s v="US"/>
    <s v="USD"/>
    <n v="1299736800"/>
    <n v="1300856400"/>
    <b v="0"/>
    <b v="0"/>
    <x v="3"/>
    <x v="3"/>
  </r>
  <r>
    <x v="1"/>
    <n v="113"/>
    <n v="106.61061946902655"/>
    <s v="US"/>
    <s v="USD"/>
    <n v="1435208400"/>
    <n v="1439874000"/>
    <b v="0"/>
    <b v="0"/>
    <x v="0"/>
    <x v="0"/>
  </r>
  <r>
    <x v="0"/>
    <n v="1220"/>
    <n v="27.009016393442622"/>
    <s v="AU"/>
    <s v="AUD"/>
    <n v="1437973200"/>
    <n v="1438318800"/>
    <b v="0"/>
    <b v="0"/>
    <x v="11"/>
    <x v="6"/>
  </r>
  <r>
    <x v="1"/>
    <n v="164"/>
    <n v="91.16463414634147"/>
    <s v="US"/>
    <s v="USD"/>
    <n v="1416895200"/>
    <n v="1419400800"/>
    <b v="0"/>
    <b v="0"/>
    <x v="3"/>
    <x v="3"/>
  </r>
  <r>
    <x v="0"/>
    <n v="1"/>
    <n v="1"/>
    <s v="US"/>
    <s v="USD"/>
    <n v="1319000400"/>
    <n v="1320555600"/>
    <b v="0"/>
    <b v="0"/>
    <x v="3"/>
    <x v="3"/>
  </r>
  <r>
    <x v="1"/>
    <n v="164"/>
    <n v="56.054878048780488"/>
    <s v="US"/>
    <s v="USD"/>
    <n v="1424498400"/>
    <n v="1425103200"/>
    <b v="0"/>
    <b v="1"/>
    <x v="5"/>
    <x v="1"/>
  </r>
  <r>
    <x v="1"/>
    <n v="336"/>
    <n v="31.017857142857142"/>
    <s v="US"/>
    <s v="USD"/>
    <n v="1526274000"/>
    <n v="1526878800"/>
    <b v="0"/>
    <b v="1"/>
    <x v="8"/>
    <x v="2"/>
  </r>
  <r>
    <x v="0"/>
    <n v="37"/>
    <n v="66.513513513513516"/>
    <s v="IT"/>
    <s v="EUR"/>
    <n v="1287896400"/>
    <n v="1288674000"/>
    <b v="0"/>
    <b v="0"/>
    <x v="5"/>
    <x v="1"/>
  </r>
  <r>
    <x v="1"/>
    <n v="1917"/>
    <n v="89.005216484089729"/>
    <s v="US"/>
    <s v="USD"/>
    <n v="1495515600"/>
    <n v="1495602000"/>
    <b v="0"/>
    <b v="0"/>
    <x v="7"/>
    <x v="1"/>
  </r>
  <r>
    <x v="1"/>
    <n v="95"/>
    <n v="103.46315789473684"/>
    <s v="US"/>
    <s v="USD"/>
    <n v="1364878800"/>
    <n v="1366434000"/>
    <b v="0"/>
    <b v="0"/>
    <x v="2"/>
    <x v="2"/>
  </r>
  <r>
    <x v="1"/>
    <n v="147"/>
    <n v="95.278911564625844"/>
    <s v="US"/>
    <s v="USD"/>
    <n v="1567918800"/>
    <n v="1568350800"/>
    <b v="0"/>
    <b v="0"/>
    <x v="3"/>
    <x v="3"/>
  </r>
  <r>
    <x v="1"/>
    <n v="86"/>
    <n v="75.895348837209298"/>
    <s v="US"/>
    <s v="USD"/>
    <n v="1524459600"/>
    <n v="1525928400"/>
    <b v="0"/>
    <b v="1"/>
    <x v="3"/>
    <x v="3"/>
  </r>
  <r>
    <x v="1"/>
    <n v="83"/>
    <n v="107.57831325301204"/>
    <s v="US"/>
    <s v="USD"/>
    <n v="1333688400"/>
    <n v="1336885200"/>
    <b v="0"/>
    <b v="0"/>
    <x v="4"/>
    <x v="4"/>
  </r>
  <r>
    <x v="0"/>
    <n v="60"/>
    <n v="51.31666666666667"/>
    <s v="US"/>
    <s v="USD"/>
    <n v="1389506400"/>
    <n v="1389679200"/>
    <b v="0"/>
    <b v="0"/>
    <x v="19"/>
    <x v="4"/>
  </r>
  <r>
    <x v="0"/>
    <n v="296"/>
    <n v="71.983108108108112"/>
    <s v="US"/>
    <s v="USD"/>
    <n v="1536642000"/>
    <n v="1538283600"/>
    <b v="0"/>
    <b v="0"/>
    <x v="0"/>
    <x v="0"/>
  </r>
  <r>
    <x v="1"/>
    <n v="676"/>
    <n v="108.95414201183432"/>
    <s v="US"/>
    <s v="USD"/>
    <n v="1348290000"/>
    <n v="1348808400"/>
    <b v="0"/>
    <b v="0"/>
    <x v="15"/>
    <x v="5"/>
  </r>
  <r>
    <x v="1"/>
    <n v="361"/>
    <n v="35"/>
    <s v="AU"/>
    <s v="AUD"/>
    <n v="1408856400"/>
    <n v="1410152400"/>
    <b v="0"/>
    <b v="0"/>
    <x v="2"/>
    <x v="2"/>
  </r>
  <r>
    <x v="1"/>
    <n v="131"/>
    <n v="94.938931297709928"/>
    <s v="US"/>
    <s v="USD"/>
    <n v="1505192400"/>
    <n v="1505797200"/>
    <b v="0"/>
    <b v="0"/>
    <x v="0"/>
    <x v="0"/>
  </r>
  <r>
    <x v="1"/>
    <n v="126"/>
    <n v="109.65079365079364"/>
    <s v="US"/>
    <s v="USD"/>
    <n v="1554786000"/>
    <n v="1554872400"/>
    <b v="0"/>
    <b v="1"/>
    <x v="8"/>
    <x v="2"/>
  </r>
  <r>
    <x v="0"/>
    <n v="3304"/>
    <n v="44.001815980629537"/>
    <s v="IT"/>
    <s v="EUR"/>
    <n v="1510898400"/>
    <n v="1513922400"/>
    <b v="0"/>
    <b v="0"/>
    <x v="13"/>
    <x v="5"/>
  </r>
  <r>
    <x v="0"/>
    <n v="73"/>
    <n v="86.794520547945211"/>
    <s v="US"/>
    <s v="USD"/>
    <n v="1442552400"/>
    <n v="1442638800"/>
    <b v="0"/>
    <b v="0"/>
    <x v="3"/>
    <x v="3"/>
  </r>
  <r>
    <x v="1"/>
    <n v="275"/>
    <n v="30.992727272727272"/>
    <s v="US"/>
    <s v="USD"/>
    <n v="1316667600"/>
    <n v="1317186000"/>
    <b v="0"/>
    <b v="0"/>
    <x v="19"/>
    <x v="4"/>
  </r>
  <r>
    <x v="1"/>
    <n v="67"/>
    <n v="94.791044776119406"/>
    <s v="US"/>
    <s v="USD"/>
    <n v="1390716000"/>
    <n v="1391234400"/>
    <b v="0"/>
    <b v="0"/>
    <x v="14"/>
    <x v="7"/>
  </r>
  <r>
    <x v="1"/>
    <n v="154"/>
    <n v="69.79220779220779"/>
    <s v="US"/>
    <s v="USD"/>
    <n v="1402894800"/>
    <n v="1404363600"/>
    <b v="0"/>
    <b v="1"/>
    <x v="4"/>
    <x v="4"/>
  </r>
  <r>
    <x v="1"/>
    <n v="1782"/>
    <n v="63.003367003367003"/>
    <s v="US"/>
    <s v="USD"/>
    <n v="1429246800"/>
    <n v="1429592400"/>
    <b v="0"/>
    <b v="1"/>
    <x v="20"/>
    <x v="6"/>
  </r>
  <r>
    <x v="1"/>
    <n v="903"/>
    <n v="110.0343300110742"/>
    <s v="US"/>
    <s v="USD"/>
    <n v="1412485200"/>
    <n v="1413608400"/>
    <b v="0"/>
    <b v="0"/>
    <x v="11"/>
    <x v="6"/>
  </r>
  <r>
    <x v="0"/>
    <n v="3387"/>
    <n v="25.997933274284026"/>
    <s v="US"/>
    <s v="USD"/>
    <n v="1417068000"/>
    <n v="1419400800"/>
    <b v="0"/>
    <b v="0"/>
    <x v="13"/>
    <x v="5"/>
  </r>
  <r>
    <x v="0"/>
    <n v="662"/>
    <n v="49.987915407854985"/>
    <s v="CA"/>
    <s v="CAD"/>
    <n v="1448344800"/>
    <n v="1448604000"/>
    <b v="1"/>
    <b v="0"/>
    <x v="3"/>
    <x v="3"/>
  </r>
  <r>
    <x v="1"/>
    <n v="94"/>
    <n v="101.72340425531915"/>
    <s v="IT"/>
    <s v="EUR"/>
    <n v="1557723600"/>
    <n v="1562302800"/>
    <b v="0"/>
    <b v="0"/>
    <x v="14"/>
    <x v="7"/>
  </r>
  <r>
    <x v="1"/>
    <n v="180"/>
    <n v="47.083333333333336"/>
    <s v="US"/>
    <s v="USD"/>
    <n v="1537333200"/>
    <n v="1537678800"/>
    <b v="0"/>
    <b v="0"/>
    <x v="3"/>
    <x v="3"/>
  </r>
  <r>
    <x v="0"/>
    <n v="774"/>
    <n v="89.944444444444443"/>
    <s v="US"/>
    <s v="USD"/>
    <n v="1471150800"/>
    <n v="1473570000"/>
    <b v="0"/>
    <b v="1"/>
    <x v="3"/>
    <x v="3"/>
  </r>
  <r>
    <x v="0"/>
    <n v="672"/>
    <n v="78.96875"/>
    <s v="CA"/>
    <s v="CAD"/>
    <n v="1273640400"/>
    <n v="1273899600"/>
    <b v="0"/>
    <b v="0"/>
    <x v="3"/>
    <x v="3"/>
  </r>
  <r>
    <x v="3"/>
    <n v="532"/>
    <n v="80.067669172932327"/>
    <s v="US"/>
    <s v="USD"/>
    <n v="1282885200"/>
    <n v="1284008400"/>
    <b v="0"/>
    <b v="0"/>
    <x v="1"/>
    <x v="1"/>
  </r>
  <r>
    <x v="3"/>
    <n v="55"/>
    <n v="86.472727272727269"/>
    <s v="AU"/>
    <s v="AUD"/>
    <n v="1422943200"/>
    <n v="1425103200"/>
    <b v="0"/>
    <b v="0"/>
    <x v="0"/>
    <x v="0"/>
  </r>
  <r>
    <x v="1"/>
    <n v="533"/>
    <n v="28.001876172607879"/>
    <s v="DK"/>
    <s v="DKK"/>
    <n v="1319605200"/>
    <n v="1320991200"/>
    <b v="0"/>
    <b v="0"/>
    <x v="6"/>
    <x v="4"/>
  </r>
  <r>
    <x v="1"/>
    <n v="2443"/>
    <n v="67.996725337699544"/>
    <s v="GB"/>
    <s v="GBP"/>
    <n v="1385704800"/>
    <n v="1386828000"/>
    <b v="0"/>
    <b v="0"/>
    <x v="2"/>
    <x v="2"/>
  </r>
  <r>
    <x v="1"/>
    <n v="89"/>
    <n v="43.078651685393261"/>
    <s v="US"/>
    <s v="USD"/>
    <n v="1515736800"/>
    <n v="1517119200"/>
    <b v="0"/>
    <b v="1"/>
    <x v="3"/>
    <x v="3"/>
  </r>
  <r>
    <x v="1"/>
    <n v="159"/>
    <n v="87.95597484276729"/>
    <s v="US"/>
    <s v="USD"/>
    <n v="1313125200"/>
    <n v="1315026000"/>
    <b v="0"/>
    <b v="0"/>
    <x v="21"/>
    <x v="1"/>
  </r>
  <r>
    <x v="0"/>
    <n v="940"/>
    <n v="94.987234042553197"/>
    <s v="CH"/>
    <s v="CHF"/>
    <n v="1308459600"/>
    <n v="1312693200"/>
    <b v="0"/>
    <b v="1"/>
    <x v="4"/>
    <x v="4"/>
  </r>
  <r>
    <x v="0"/>
    <n v="117"/>
    <n v="46.905982905982903"/>
    <s v="US"/>
    <s v="USD"/>
    <n v="1362636000"/>
    <n v="1363064400"/>
    <b v="0"/>
    <b v="1"/>
    <x v="3"/>
    <x v="3"/>
  </r>
  <r>
    <x v="3"/>
    <n v="58"/>
    <n v="46.913793103448278"/>
    <s v="US"/>
    <s v="USD"/>
    <n v="1402117200"/>
    <n v="1403154000"/>
    <b v="0"/>
    <b v="1"/>
    <x v="6"/>
    <x v="4"/>
  </r>
  <r>
    <x v="1"/>
    <n v="50"/>
    <n v="94.24"/>
    <s v="US"/>
    <s v="USD"/>
    <n v="1286341200"/>
    <n v="1286859600"/>
    <b v="0"/>
    <b v="0"/>
    <x v="9"/>
    <x v="5"/>
  </r>
  <r>
    <x v="0"/>
    <n v="115"/>
    <n v="80.139130434782615"/>
    <s v="US"/>
    <s v="USD"/>
    <n v="1348808400"/>
    <n v="1349326800"/>
    <b v="0"/>
    <b v="0"/>
    <x v="20"/>
    <x v="6"/>
  </r>
  <r>
    <x v="0"/>
    <n v="326"/>
    <n v="59.036809815950917"/>
    <s v="US"/>
    <s v="USD"/>
    <n v="1429592400"/>
    <n v="1430974800"/>
    <b v="0"/>
    <b v="1"/>
    <x v="8"/>
    <x v="2"/>
  </r>
  <r>
    <x v="1"/>
    <n v="186"/>
    <n v="65.989247311827953"/>
    <s v="US"/>
    <s v="USD"/>
    <n v="1519538400"/>
    <n v="1519970400"/>
    <b v="0"/>
    <b v="0"/>
    <x v="4"/>
    <x v="4"/>
  </r>
  <r>
    <x v="1"/>
    <n v="1071"/>
    <n v="60.992530345471522"/>
    <s v="US"/>
    <s v="USD"/>
    <n v="1434085200"/>
    <n v="1434603600"/>
    <b v="0"/>
    <b v="0"/>
    <x v="2"/>
    <x v="2"/>
  </r>
  <r>
    <x v="1"/>
    <n v="117"/>
    <n v="98.307692307692307"/>
    <s v="US"/>
    <s v="USD"/>
    <n v="1333688400"/>
    <n v="1337230800"/>
    <b v="0"/>
    <b v="0"/>
    <x v="2"/>
    <x v="2"/>
  </r>
  <r>
    <x v="1"/>
    <n v="70"/>
    <n v="104.6"/>
    <s v="US"/>
    <s v="USD"/>
    <n v="1277701200"/>
    <n v="1279429200"/>
    <b v="0"/>
    <b v="0"/>
    <x v="7"/>
    <x v="1"/>
  </r>
  <r>
    <x v="1"/>
    <n v="135"/>
    <n v="86.066666666666663"/>
    <s v="US"/>
    <s v="USD"/>
    <n v="1560747600"/>
    <n v="1561438800"/>
    <b v="0"/>
    <b v="0"/>
    <x v="3"/>
    <x v="3"/>
  </r>
  <r>
    <x v="1"/>
    <n v="768"/>
    <n v="76.989583333333329"/>
    <s v="CH"/>
    <s v="CHF"/>
    <n v="1410066000"/>
    <n v="1410498000"/>
    <b v="0"/>
    <b v="0"/>
    <x v="8"/>
    <x v="2"/>
  </r>
  <r>
    <x v="3"/>
    <n v="51"/>
    <n v="29.764705882352942"/>
    <s v="US"/>
    <s v="USD"/>
    <n v="1320732000"/>
    <n v="1322460000"/>
    <b v="0"/>
    <b v="0"/>
    <x v="3"/>
    <x v="3"/>
  </r>
  <r>
    <x v="1"/>
    <n v="199"/>
    <n v="46.91959798994975"/>
    <s v="US"/>
    <s v="USD"/>
    <n v="1465794000"/>
    <n v="1466312400"/>
    <b v="0"/>
    <b v="1"/>
    <x v="3"/>
    <x v="3"/>
  </r>
  <r>
    <x v="1"/>
    <n v="107"/>
    <n v="105.18691588785046"/>
    <s v="US"/>
    <s v="USD"/>
    <n v="1500958800"/>
    <n v="1501736400"/>
    <b v="0"/>
    <b v="0"/>
    <x v="8"/>
    <x v="2"/>
  </r>
  <r>
    <x v="1"/>
    <n v="195"/>
    <n v="69.907692307692301"/>
    <s v="US"/>
    <s v="USD"/>
    <n v="1357020000"/>
    <n v="1361512800"/>
    <b v="0"/>
    <b v="0"/>
    <x v="7"/>
    <x v="1"/>
  </r>
  <r>
    <x v="0"/>
    <n v="1"/>
    <n v="1"/>
    <s v="US"/>
    <s v="USD"/>
    <n v="1544940000"/>
    <n v="1545026400"/>
    <b v="0"/>
    <b v="0"/>
    <x v="1"/>
    <x v="1"/>
  </r>
  <r>
    <x v="0"/>
    <n v="1467"/>
    <n v="60.011588275391958"/>
    <s v="US"/>
    <s v="USD"/>
    <n v="1402290000"/>
    <n v="1406696400"/>
    <b v="0"/>
    <b v="0"/>
    <x v="5"/>
    <x v="1"/>
  </r>
  <r>
    <x v="1"/>
    <n v="3376"/>
    <n v="52.006220379146917"/>
    <s v="US"/>
    <s v="USD"/>
    <n v="1487311200"/>
    <n v="1487916000"/>
    <b v="0"/>
    <b v="0"/>
    <x v="7"/>
    <x v="1"/>
  </r>
  <r>
    <x v="0"/>
    <n v="5681"/>
    <n v="31.000176025347649"/>
    <s v="US"/>
    <s v="USD"/>
    <n v="1350622800"/>
    <n v="1351141200"/>
    <b v="0"/>
    <b v="0"/>
    <x v="3"/>
    <x v="3"/>
  </r>
  <r>
    <x v="0"/>
    <n v="1059"/>
    <n v="95.042492917847028"/>
    <s v="US"/>
    <s v="USD"/>
    <n v="1463029200"/>
    <n v="1465016400"/>
    <b v="0"/>
    <b v="1"/>
    <x v="7"/>
    <x v="1"/>
  </r>
  <r>
    <x v="0"/>
    <n v="1194"/>
    <n v="75.968174204355108"/>
    <s v="US"/>
    <s v="USD"/>
    <n v="1269493200"/>
    <n v="1270789200"/>
    <b v="0"/>
    <b v="0"/>
    <x v="3"/>
    <x v="3"/>
  </r>
  <r>
    <x v="3"/>
    <n v="379"/>
    <n v="71.013192612137203"/>
    <s v="AU"/>
    <s v="AUD"/>
    <n v="1570251600"/>
    <n v="1572325200"/>
    <b v="0"/>
    <b v="0"/>
    <x v="1"/>
    <x v="1"/>
  </r>
  <r>
    <x v="0"/>
    <n v="30"/>
    <n v="73.733333333333334"/>
    <s v="AU"/>
    <s v="AUD"/>
    <n v="1388383200"/>
    <n v="1389420000"/>
    <b v="0"/>
    <b v="0"/>
    <x v="14"/>
    <x v="7"/>
  </r>
  <r>
    <x v="1"/>
    <n v="41"/>
    <n v="113.17073170731707"/>
    <s v="US"/>
    <s v="USD"/>
    <n v="1449554400"/>
    <n v="1449640800"/>
    <b v="0"/>
    <b v="0"/>
    <x v="1"/>
    <x v="1"/>
  </r>
  <r>
    <x v="1"/>
    <n v="1821"/>
    <n v="105.00933552992861"/>
    <s v="US"/>
    <s v="USD"/>
    <n v="1553662800"/>
    <n v="1555218000"/>
    <b v="0"/>
    <b v="1"/>
    <x v="3"/>
    <x v="3"/>
  </r>
  <r>
    <x v="1"/>
    <n v="164"/>
    <n v="79.176829268292678"/>
    <s v="US"/>
    <s v="USD"/>
    <n v="1556341200"/>
    <n v="1557723600"/>
    <b v="0"/>
    <b v="0"/>
    <x v="8"/>
    <x v="2"/>
  </r>
  <r>
    <x v="0"/>
    <n v="75"/>
    <n v="57.333333333333336"/>
    <s v="US"/>
    <s v="USD"/>
    <n v="1442984400"/>
    <n v="1443502800"/>
    <b v="0"/>
    <b v="1"/>
    <x v="2"/>
    <x v="2"/>
  </r>
  <r>
    <x v="1"/>
    <n v="157"/>
    <n v="58.178343949044589"/>
    <s v="CH"/>
    <s v="CHF"/>
    <n v="1544248800"/>
    <n v="1546840800"/>
    <b v="0"/>
    <b v="0"/>
    <x v="1"/>
    <x v="1"/>
  </r>
  <r>
    <x v="1"/>
    <n v="246"/>
    <n v="36.032520325203251"/>
    <s v="US"/>
    <s v="USD"/>
    <n v="1508475600"/>
    <n v="1512712800"/>
    <b v="0"/>
    <b v="1"/>
    <x v="14"/>
    <x v="7"/>
  </r>
  <r>
    <x v="1"/>
    <n v="1396"/>
    <n v="107.99068767908309"/>
    <s v="US"/>
    <s v="USD"/>
    <n v="1507438800"/>
    <n v="1507525200"/>
    <b v="0"/>
    <b v="0"/>
    <x v="3"/>
    <x v="3"/>
  </r>
  <r>
    <x v="1"/>
    <n v="2506"/>
    <n v="44.005985634477256"/>
    <s v="US"/>
    <s v="USD"/>
    <n v="1501563600"/>
    <n v="1504328400"/>
    <b v="0"/>
    <b v="0"/>
    <x v="2"/>
    <x v="2"/>
  </r>
  <r>
    <x v="1"/>
    <n v="244"/>
    <n v="55.077868852459019"/>
    <s v="US"/>
    <s v="USD"/>
    <n v="1292997600"/>
    <n v="1293343200"/>
    <b v="0"/>
    <b v="0"/>
    <x v="14"/>
    <x v="7"/>
  </r>
  <r>
    <x v="1"/>
    <n v="146"/>
    <n v="74"/>
    <s v="AU"/>
    <s v="AUD"/>
    <n v="1370840400"/>
    <n v="1371704400"/>
    <b v="0"/>
    <b v="0"/>
    <x v="3"/>
    <x v="3"/>
  </r>
  <r>
    <x v="0"/>
    <n v="955"/>
    <n v="41.996858638743454"/>
    <s v="DK"/>
    <s v="DKK"/>
    <n v="1550815200"/>
    <n v="1552798800"/>
    <b v="0"/>
    <b v="1"/>
    <x v="7"/>
    <x v="1"/>
  </r>
  <r>
    <x v="1"/>
    <n v="1267"/>
    <n v="77.988161010260455"/>
    <s v="US"/>
    <s v="USD"/>
    <n v="1339909200"/>
    <n v="1342328400"/>
    <b v="0"/>
    <b v="1"/>
    <x v="12"/>
    <x v="4"/>
  </r>
  <r>
    <x v="0"/>
    <n v="67"/>
    <n v="82.507462686567166"/>
    <s v="US"/>
    <s v="USD"/>
    <n v="1501736400"/>
    <n v="1502341200"/>
    <b v="0"/>
    <b v="0"/>
    <x v="7"/>
    <x v="1"/>
  </r>
  <r>
    <x v="0"/>
    <n v="5"/>
    <n v="104.2"/>
    <s v="US"/>
    <s v="USD"/>
    <n v="1395291600"/>
    <n v="1397192400"/>
    <b v="0"/>
    <b v="0"/>
    <x v="18"/>
    <x v="5"/>
  </r>
  <r>
    <x v="0"/>
    <n v="26"/>
    <n v="25.5"/>
    <s v="US"/>
    <s v="USD"/>
    <n v="1405746000"/>
    <n v="1407042000"/>
    <b v="0"/>
    <b v="1"/>
    <x v="4"/>
    <x v="4"/>
  </r>
  <r>
    <x v="1"/>
    <n v="1561"/>
    <n v="100.98334401024984"/>
    <s v="US"/>
    <s v="USD"/>
    <n v="1368853200"/>
    <n v="1369371600"/>
    <b v="0"/>
    <b v="0"/>
    <x v="3"/>
    <x v="3"/>
  </r>
  <r>
    <x v="1"/>
    <n v="48"/>
    <n v="111.83333333333333"/>
    <s v="US"/>
    <s v="USD"/>
    <n v="1444021200"/>
    <n v="1444107600"/>
    <b v="0"/>
    <b v="1"/>
    <x v="8"/>
    <x v="2"/>
  </r>
  <r>
    <x v="0"/>
    <n v="1130"/>
    <n v="41.999115044247787"/>
    <s v="US"/>
    <s v="USD"/>
    <n v="1472619600"/>
    <n v="1474261200"/>
    <b v="0"/>
    <b v="0"/>
    <x v="3"/>
    <x v="3"/>
  </r>
  <r>
    <x v="0"/>
    <n v="782"/>
    <n v="110.05115089514067"/>
    <s v="US"/>
    <s v="USD"/>
    <n v="1472878800"/>
    <n v="1473656400"/>
    <b v="0"/>
    <b v="0"/>
    <x v="3"/>
    <x v="3"/>
  </r>
  <r>
    <x v="1"/>
    <n v="2739"/>
    <n v="58.997079225994888"/>
    <s v="US"/>
    <s v="USD"/>
    <n v="1289800800"/>
    <n v="1291960800"/>
    <b v="0"/>
    <b v="0"/>
    <x v="3"/>
    <x v="3"/>
  </r>
  <r>
    <x v="0"/>
    <n v="210"/>
    <n v="32.985714285714288"/>
    <s v="US"/>
    <s v="USD"/>
    <n v="1505970000"/>
    <n v="1506747600"/>
    <b v="0"/>
    <b v="0"/>
    <x v="0"/>
    <x v="0"/>
  </r>
  <r>
    <x v="1"/>
    <n v="3537"/>
    <n v="45.005654509471306"/>
    <s v="CA"/>
    <s v="CAD"/>
    <n v="1363496400"/>
    <n v="1363582800"/>
    <b v="0"/>
    <b v="1"/>
    <x v="3"/>
    <x v="3"/>
  </r>
  <r>
    <x v="1"/>
    <n v="2107"/>
    <n v="81.98196487897485"/>
    <s v="AU"/>
    <s v="AUD"/>
    <n v="1269234000"/>
    <n v="1269666000"/>
    <b v="0"/>
    <b v="0"/>
    <x v="8"/>
    <x v="2"/>
  </r>
  <r>
    <x v="0"/>
    <n v="136"/>
    <n v="39.080882352941174"/>
    <s v="US"/>
    <s v="USD"/>
    <n v="1507093200"/>
    <n v="1508648400"/>
    <b v="0"/>
    <b v="0"/>
    <x v="2"/>
    <x v="2"/>
  </r>
  <r>
    <x v="1"/>
    <n v="3318"/>
    <n v="58.996383363471971"/>
    <s v="DK"/>
    <s v="DKK"/>
    <n v="1560574800"/>
    <n v="1561957200"/>
    <b v="0"/>
    <b v="0"/>
    <x v="3"/>
    <x v="3"/>
  </r>
  <r>
    <x v="0"/>
    <n v="86"/>
    <n v="40.988372093023258"/>
    <s v="CA"/>
    <s v="CAD"/>
    <n v="1284008400"/>
    <n v="1285131600"/>
    <b v="0"/>
    <b v="0"/>
    <x v="1"/>
    <x v="1"/>
  </r>
  <r>
    <x v="1"/>
    <n v="340"/>
    <n v="31.029411764705884"/>
    <s v="US"/>
    <s v="USD"/>
    <n v="1556859600"/>
    <n v="1556946000"/>
    <b v="0"/>
    <b v="0"/>
    <x v="3"/>
    <x v="3"/>
  </r>
  <r>
    <x v="0"/>
    <n v="19"/>
    <n v="37.789473684210527"/>
    <s v="US"/>
    <s v="USD"/>
    <n v="1526187600"/>
    <n v="1527138000"/>
    <b v="0"/>
    <b v="0"/>
    <x v="19"/>
    <x v="4"/>
  </r>
  <r>
    <x v="0"/>
    <n v="886"/>
    <n v="32.006772009029348"/>
    <s v="US"/>
    <s v="USD"/>
    <n v="1400821200"/>
    <n v="1402117200"/>
    <b v="0"/>
    <b v="0"/>
    <x v="3"/>
    <x v="3"/>
  </r>
  <r>
    <x v="1"/>
    <n v="1442"/>
    <n v="95.966712898751737"/>
    <s v="CA"/>
    <s v="CAD"/>
    <n v="1361599200"/>
    <n v="1364014800"/>
    <b v="0"/>
    <b v="1"/>
    <x v="12"/>
    <x v="4"/>
  </r>
  <r>
    <x v="0"/>
    <n v="35"/>
    <n v="75"/>
    <s v="IT"/>
    <s v="EUR"/>
    <n v="1417500000"/>
    <n v="1417586400"/>
    <b v="0"/>
    <b v="0"/>
    <x v="3"/>
    <x v="3"/>
  </r>
  <r>
    <x v="3"/>
    <n v="441"/>
    <n v="102.0498866213152"/>
    <s v="US"/>
    <s v="USD"/>
    <n v="1457071200"/>
    <n v="1457071200"/>
    <b v="0"/>
    <b v="0"/>
    <x v="3"/>
    <x v="3"/>
  </r>
  <r>
    <x v="0"/>
    <n v="24"/>
    <n v="105.75"/>
    <s v="US"/>
    <s v="USD"/>
    <n v="1370322000"/>
    <n v="1370408400"/>
    <b v="0"/>
    <b v="1"/>
    <x v="3"/>
    <x v="3"/>
  </r>
  <r>
    <x v="0"/>
    <n v="86"/>
    <n v="37.069767441860463"/>
    <s v="IT"/>
    <s v="EUR"/>
    <n v="1552366800"/>
    <n v="1552626000"/>
    <b v="0"/>
    <b v="0"/>
    <x v="3"/>
    <x v="3"/>
  </r>
  <r>
    <x v="0"/>
    <n v="243"/>
    <n v="35.049382716049379"/>
    <s v="US"/>
    <s v="USD"/>
    <n v="1403845200"/>
    <n v="1404190800"/>
    <b v="0"/>
    <b v="0"/>
    <x v="1"/>
    <x v="1"/>
  </r>
  <r>
    <x v="0"/>
    <n v="65"/>
    <n v="46.338461538461537"/>
    <s v="US"/>
    <s v="USD"/>
    <n v="1523163600"/>
    <n v="1523509200"/>
    <b v="1"/>
    <b v="0"/>
    <x v="7"/>
    <x v="1"/>
  </r>
  <r>
    <x v="1"/>
    <n v="126"/>
    <n v="69.174603174603178"/>
    <s v="US"/>
    <s v="USD"/>
    <n v="1442206800"/>
    <n v="1443589200"/>
    <b v="0"/>
    <b v="0"/>
    <x v="16"/>
    <x v="1"/>
  </r>
  <r>
    <x v="1"/>
    <n v="524"/>
    <n v="109.07824427480917"/>
    <s v="US"/>
    <s v="USD"/>
    <n v="1532840400"/>
    <n v="1533445200"/>
    <b v="0"/>
    <b v="0"/>
    <x v="5"/>
    <x v="1"/>
  </r>
  <r>
    <x v="0"/>
    <n v="100"/>
    <n v="51.78"/>
    <s v="DK"/>
    <s v="DKK"/>
    <n v="1472878800"/>
    <n v="1474520400"/>
    <b v="0"/>
    <b v="0"/>
    <x v="8"/>
    <x v="2"/>
  </r>
  <r>
    <x v="1"/>
    <n v="1989"/>
    <n v="82.010055304172951"/>
    <s v="US"/>
    <s v="USD"/>
    <n v="1498194000"/>
    <n v="1499403600"/>
    <b v="0"/>
    <b v="0"/>
    <x v="6"/>
    <x v="4"/>
  </r>
  <r>
    <x v="0"/>
    <n v="168"/>
    <n v="35.958333333333336"/>
    <s v="US"/>
    <s v="USD"/>
    <n v="1281070800"/>
    <n v="1283576400"/>
    <b v="0"/>
    <b v="0"/>
    <x v="5"/>
    <x v="1"/>
  </r>
  <r>
    <x v="0"/>
    <n v="13"/>
    <n v="74.461538461538467"/>
    <s v="US"/>
    <s v="USD"/>
    <n v="1436245200"/>
    <n v="1436590800"/>
    <b v="0"/>
    <b v="0"/>
    <x v="1"/>
    <x v="1"/>
  </r>
  <r>
    <x v="0"/>
    <n v="1"/>
    <n v="2"/>
    <s v="CA"/>
    <s v="CAD"/>
    <n v="1269493200"/>
    <n v="1270443600"/>
    <b v="0"/>
    <b v="0"/>
    <x v="3"/>
    <x v="3"/>
  </r>
  <r>
    <x v="1"/>
    <n v="157"/>
    <n v="91.114649681528661"/>
    <s v="US"/>
    <s v="USD"/>
    <n v="1406264400"/>
    <n v="1407819600"/>
    <b v="0"/>
    <b v="0"/>
    <x v="2"/>
    <x v="2"/>
  </r>
  <r>
    <x v="3"/>
    <n v="82"/>
    <n v="79.792682926829272"/>
    <s v="US"/>
    <s v="USD"/>
    <n v="1317531600"/>
    <n v="1317877200"/>
    <b v="0"/>
    <b v="0"/>
    <x v="0"/>
    <x v="0"/>
  </r>
  <r>
    <x v="1"/>
    <n v="4498"/>
    <n v="42.999777678968428"/>
    <s v="AU"/>
    <s v="AUD"/>
    <n v="1484632800"/>
    <n v="1484805600"/>
    <b v="0"/>
    <b v="0"/>
    <x v="3"/>
    <x v="3"/>
  </r>
  <r>
    <x v="0"/>
    <n v="40"/>
    <n v="63.225000000000001"/>
    <s v="US"/>
    <s v="USD"/>
    <n v="1301806800"/>
    <n v="1302670800"/>
    <b v="0"/>
    <b v="0"/>
    <x v="17"/>
    <x v="1"/>
  </r>
  <r>
    <x v="1"/>
    <n v="80"/>
    <n v="70.174999999999997"/>
    <s v="US"/>
    <s v="USD"/>
    <n v="1539752400"/>
    <n v="1540789200"/>
    <b v="1"/>
    <b v="0"/>
    <x v="3"/>
    <x v="3"/>
  </r>
  <r>
    <x v="3"/>
    <n v="57"/>
    <n v="61.333333333333336"/>
    <s v="US"/>
    <s v="USD"/>
    <n v="1267250400"/>
    <n v="1268028000"/>
    <b v="0"/>
    <b v="0"/>
    <x v="13"/>
    <x v="5"/>
  </r>
  <r>
    <x v="1"/>
    <n v="43"/>
    <n v="99"/>
    <s v="US"/>
    <s v="USD"/>
    <n v="1535432400"/>
    <n v="1537160400"/>
    <b v="0"/>
    <b v="1"/>
    <x v="1"/>
    <x v="1"/>
  </r>
  <r>
    <x v="1"/>
    <n v="2053"/>
    <n v="96.984900146127615"/>
    <s v="US"/>
    <s v="USD"/>
    <n v="1510207200"/>
    <n v="1512280800"/>
    <b v="0"/>
    <b v="0"/>
    <x v="4"/>
    <x v="4"/>
  </r>
  <r>
    <x v="2"/>
    <n v="808"/>
    <n v="51.004950495049506"/>
    <s v="AU"/>
    <s v="AUD"/>
    <n v="1462510800"/>
    <n v="1463115600"/>
    <b v="0"/>
    <b v="0"/>
    <x v="4"/>
    <x v="4"/>
  </r>
  <r>
    <x v="0"/>
    <n v="226"/>
    <n v="28.044247787610619"/>
    <s v="DK"/>
    <s v="DKK"/>
    <n v="1488520800"/>
    <n v="1490850000"/>
    <b v="0"/>
    <b v="0"/>
    <x v="22"/>
    <x v="4"/>
  </r>
  <r>
    <x v="0"/>
    <n v="1625"/>
    <n v="60.984615384615381"/>
    <s v="US"/>
    <s v="USD"/>
    <n v="1377579600"/>
    <n v="1379653200"/>
    <b v="0"/>
    <b v="0"/>
    <x v="3"/>
    <x v="3"/>
  </r>
  <r>
    <x v="1"/>
    <n v="168"/>
    <n v="73.214285714285708"/>
    <s v="US"/>
    <s v="USD"/>
    <n v="1576389600"/>
    <n v="1580364000"/>
    <b v="0"/>
    <b v="0"/>
    <x v="3"/>
    <x v="3"/>
  </r>
  <r>
    <x v="1"/>
    <n v="4289"/>
    <n v="39.997435299603637"/>
    <s v="US"/>
    <s v="USD"/>
    <n v="1289019600"/>
    <n v="1289714400"/>
    <b v="0"/>
    <b v="1"/>
    <x v="7"/>
    <x v="1"/>
  </r>
  <r>
    <x v="1"/>
    <n v="165"/>
    <n v="86.812121212121212"/>
    <s v="US"/>
    <s v="USD"/>
    <n v="1282194000"/>
    <n v="1282712400"/>
    <b v="0"/>
    <b v="0"/>
    <x v="1"/>
    <x v="1"/>
  </r>
  <r>
    <x v="0"/>
    <n v="143"/>
    <n v="42.125874125874127"/>
    <s v="US"/>
    <s v="USD"/>
    <n v="1550037600"/>
    <n v="1550210400"/>
    <b v="0"/>
    <b v="0"/>
    <x v="3"/>
    <x v="3"/>
  </r>
  <r>
    <x v="1"/>
    <n v="1815"/>
    <n v="103.97851239669421"/>
    <s v="US"/>
    <s v="USD"/>
    <n v="1321941600"/>
    <n v="1322114400"/>
    <b v="0"/>
    <b v="0"/>
    <x v="3"/>
    <x v="3"/>
  </r>
  <r>
    <x v="0"/>
    <n v="934"/>
    <n v="62.003211991434689"/>
    <s v="US"/>
    <s v="USD"/>
    <n v="1556427600"/>
    <n v="1557205200"/>
    <b v="0"/>
    <b v="0"/>
    <x v="22"/>
    <x v="4"/>
  </r>
  <r>
    <x v="1"/>
    <n v="397"/>
    <n v="31.005037783375315"/>
    <s v="GB"/>
    <s v="GBP"/>
    <n v="1320991200"/>
    <n v="1323928800"/>
    <b v="0"/>
    <b v="1"/>
    <x v="12"/>
    <x v="4"/>
  </r>
  <r>
    <x v="1"/>
    <n v="1539"/>
    <n v="89.991552956465242"/>
    <s v="US"/>
    <s v="USD"/>
    <n v="1345093200"/>
    <n v="1346130000"/>
    <b v="0"/>
    <b v="0"/>
    <x v="10"/>
    <x v="4"/>
  </r>
  <r>
    <x v="0"/>
    <n v="17"/>
    <n v="39.235294117647058"/>
    <s v="US"/>
    <s v="USD"/>
    <n v="1309496400"/>
    <n v="1311051600"/>
    <b v="1"/>
    <b v="0"/>
    <x v="3"/>
    <x v="3"/>
  </r>
  <r>
    <x v="0"/>
    <n v="2179"/>
    <n v="54.993116108306566"/>
    <s v="US"/>
    <s v="USD"/>
    <n v="1340254800"/>
    <n v="1340427600"/>
    <b v="1"/>
    <b v="0"/>
    <x v="0"/>
    <x v="0"/>
  </r>
  <r>
    <x v="1"/>
    <n v="138"/>
    <n v="47.992753623188406"/>
    <s v="US"/>
    <s v="USD"/>
    <n v="1412226000"/>
    <n v="1412312400"/>
    <b v="0"/>
    <b v="0"/>
    <x v="14"/>
    <x v="7"/>
  </r>
  <r>
    <x v="0"/>
    <n v="931"/>
    <n v="87.966702470461868"/>
    <s v="US"/>
    <s v="USD"/>
    <n v="1458104400"/>
    <n v="1459314000"/>
    <b v="0"/>
    <b v="0"/>
    <x v="3"/>
    <x v="3"/>
  </r>
  <r>
    <x v="1"/>
    <n v="3594"/>
    <n v="51.999165275459099"/>
    <s v="US"/>
    <s v="USD"/>
    <n v="1411534800"/>
    <n v="1415426400"/>
    <b v="0"/>
    <b v="0"/>
    <x v="22"/>
    <x v="4"/>
  </r>
  <r>
    <x v="1"/>
    <n v="5880"/>
    <n v="29.999659863945578"/>
    <s v="US"/>
    <s v="USD"/>
    <n v="1399093200"/>
    <n v="1399093200"/>
    <b v="1"/>
    <b v="0"/>
    <x v="1"/>
    <x v="1"/>
  </r>
  <r>
    <x v="1"/>
    <n v="112"/>
    <n v="98.205357142857139"/>
    <s v="US"/>
    <s v="USD"/>
    <n v="1270702800"/>
    <n v="1273899600"/>
    <b v="0"/>
    <b v="0"/>
    <x v="14"/>
    <x v="7"/>
  </r>
  <r>
    <x v="1"/>
    <n v="943"/>
    <n v="108.96182396606575"/>
    <s v="US"/>
    <s v="USD"/>
    <n v="1431666000"/>
    <n v="1432184400"/>
    <b v="0"/>
    <b v="0"/>
    <x v="20"/>
    <x v="6"/>
  </r>
  <r>
    <x v="1"/>
    <n v="2468"/>
    <n v="66.998379254457049"/>
    <s v="US"/>
    <s v="USD"/>
    <n v="1472619600"/>
    <n v="1474779600"/>
    <b v="0"/>
    <b v="0"/>
    <x v="10"/>
    <x v="4"/>
  </r>
  <r>
    <x v="1"/>
    <n v="2551"/>
    <n v="64.99333594668758"/>
    <s v="US"/>
    <s v="USD"/>
    <n v="1496293200"/>
    <n v="1500440400"/>
    <b v="0"/>
    <b v="1"/>
    <x v="20"/>
    <x v="6"/>
  </r>
  <r>
    <x v="1"/>
    <n v="101"/>
    <n v="99.841584158415841"/>
    <s v="US"/>
    <s v="USD"/>
    <n v="1575612000"/>
    <n v="1575612000"/>
    <b v="0"/>
    <b v="0"/>
    <x v="11"/>
    <x v="6"/>
  </r>
  <r>
    <x v="3"/>
    <n v="67"/>
    <n v="82.432835820895519"/>
    <s v="US"/>
    <s v="USD"/>
    <n v="1369112400"/>
    <n v="1374123600"/>
    <b v="0"/>
    <b v="0"/>
    <x v="3"/>
    <x v="3"/>
  </r>
  <r>
    <x v="1"/>
    <n v="92"/>
    <n v="63.293478260869563"/>
    <s v="US"/>
    <s v="USD"/>
    <n v="1469422800"/>
    <n v="1469509200"/>
    <b v="0"/>
    <b v="0"/>
    <x v="3"/>
    <x v="3"/>
  </r>
  <r>
    <x v="1"/>
    <n v="62"/>
    <n v="96.774193548387103"/>
    <s v="US"/>
    <s v="USD"/>
    <n v="1307854800"/>
    <n v="1309237200"/>
    <b v="0"/>
    <b v="0"/>
    <x v="10"/>
    <x v="4"/>
  </r>
  <r>
    <x v="1"/>
    <n v="149"/>
    <n v="54.906040268456373"/>
    <s v="IT"/>
    <s v="EUR"/>
    <n v="1503378000"/>
    <n v="1503982800"/>
    <b v="0"/>
    <b v="1"/>
    <x v="11"/>
    <x v="6"/>
  </r>
  <r>
    <x v="0"/>
    <n v="92"/>
    <n v="39.010869565217391"/>
    <s v="US"/>
    <s v="USD"/>
    <n v="1486965600"/>
    <n v="1487397600"/>
    <b v="0"/>
    <b v="0"/>
    <x v="10"/>
    <x v="4"/>
  </r>
  <r>
    <x v="0"/>
    <n v="57"/>
    <n v="75.84210526315789"/>
    <s v="AU"/>
    <s v="AUD"/>
    <n v="1561438800"/>
    <n v="1562043600"/>
    <b v="0"/>
    <b v="1"/>
    <x v="1"/>
    <x v="1"/>
  </r>
  <r>
    <x v="1"/>
    <n v="329"/>
    <n v="45.051671732522799"/>
    <s v="US"/>
    <s v="USD"/>
    <n v="1398402000"/>
    <n v="1398574800"/>
    <b v="0"/>
    <b v="0"/>
    <x v="10"/>
    <x v="4"/>
  </r>
  <r>
    <x v="1"/>
    <n v="97"/>
    <n v="104.51546391752578"/>
    <s v="DK"/>
    <s v="DKK"/>
    <n v="1513231200"/>
    <n v="1515391200"/>
    <b v="0"/>
    <b v="1"/>
    <x v="3"/>
    <x v="3"/>
  </r>
  <r>
    <x v="0"/>
    <n v="41"/>
    <n v="76.268292682926827"/>
    <s v="US"/>
    <s v="USD"/>
    <n v="1440824400"/>
    <n v="1441170000"/>
    <b v="0"/>
    <b v="0"/>
    <x v="8"/>
    <x v="2"/>
  </r>
  <r>
    <x v="1"/>
    <n v="1784"/>
    <n v="69.015695067264573"/>
    <s v="US"/>
    <s v="USD"/>
    <n v="1281070800"/>
    <n v="1281157200"/>
    <b v="0"/>
    <b v="0"/>
    <x v="3"/>
    <x v="3"/>
  </r>
  <r>
    <x v="1"/>
    <n v="1684"/>
    <n v="101.97684085510689"/>
    <s v="AU"/>
    <s v="AUD"/>
    <n v="1397365200"/>
    <n v="1398229200"/>
    <b v="0"/>
    <b v="1"/>
    <x v="9"/>
    <x v="5"/>
  </r>
  <r>
    <x v="1"/>
    <n v="250"/>
    <n v="42.915999999999997"/>
    <s v="US"/>
    <s v="USD"/>
    <n v="1494392400"/>
    <n v="1495256400"/>
    <b v="0"/>
    <b v="1"/>
    <x v="1"/>
    <x v="1"/>
  </r>
  <r>
    <x v="1"/>
    <n v="238"/>
    <n v="43.025210084033617"/>
    <s v="US"/>
    <s v="USD"/>
    <n v="1520143200"/>
    <n v="1520402400"/>
    <b v="0"/>
    <b v="0"/>
    <x v="3"/>
    <x v="3"/>
  </r>
  <r>
    <x v="1"/>
    <n v="53"/>
    <n v="75.245283018867923"/>
    <s v="US"/>
    <s v="USD"/>
    <n v="1405314000"/>
    <n v="1409806800"/>
    <b v="0"/>
    <b v="0"/>
    <x v="3"/>
    <x v="3"/>
  </r>
  <r>
    <x v="1"/>
    <n v="214"/>
    <n v="69.023364485981304"/>
    <s v="US"/>
    <s v="USD"/>
    <n v="1396846800"/>
    <n v="1396933200"/>
    <b v="0"/>
    <b v="0"/>
    <x v="3"/>
    <x v="3"/>
  </r>
  <r>
    <x v="1"/>
    <n v="222"/>
    <n v="65.986486486486484"/>
    <s v="US"/>
    <s v="USD"/>
    <n v="1375678800"/>
    <n v="1376024400"/>
    <b v="0"/>
    <b v="0"/>
    <x v="2"/>
    <x v="2"/>
  </r>
  <r>
    <x v="1"/>
    <n v="1884"/>
    <n v="98.013800424628457"/>
    <s v="US"/>
    <s v="USD"/>
    <n v="1482386400"/>
    <n v="1483682400"/>
    <b v="0"/>
    <b v="1"/>
    <x v="13"/>
    <x v="5"/>
  </r>
  <r>
    <x v="1"/>
    <n v="218"/>
    <n v="60.105504587155963"/>
    <s v="AU"/>
    <s v="AUD"/>
    <n v="1420005600"/>
    <n v="1420437600"/>
    <b v="0"/>
    <b v="0"/>
    <x v="20"/>
    <x v="6"/>
  </r>
  <r>
    <x v="1"/>
    <n v="6465"/>
    <n v="26.000773395204948"/>
    <s v="US"/>
    <s v="USD"/>
    <n v="1420178400"/>
    <n v="1420783200"/>
    <b v="0"/>
    <b v="0"/>
    <x v="18"/>
    <x v="5"/>
  </r>
  <r>
    <x v="0"/>
    <n v="1"/>
    <n v="3"/>
    <s v="US"/>
    <s v="USD"/>
    <n v="1264399200"/>
    <n v="1267423200"/>
    <b v="0"/>
    <b v="0"/>
    <x v="1"/>
    <x v="1"/>
  </r>
  <r>
    <x v="0"/>
    <n v="101"/>
    <n v="38.019801980198018"/>
    <s v="US"/>
    <s v="USD"/>
    <n v="1355032800"/>
    <n v="1355205600"/>
    <b v="0"/>
    <b v="0"/>
    <x v="3"/>
    <x v="3"/>
  </r>
  <r>
    <x v="1"/>
    <n v="59"/>
    <n v="106.15254237288136"/>
    <s v="US"/>
    <s v="USD"/>
    <n v="1382677200"/>
    <n v="1383109200"/>
    <b v="0"/>
    <b v="0"/>
    <x v="3"/>
    <x v="3"/>
  </r>
  <r>
    <x v="0"/>
    <n v="1335"/>
    <n v="81.019475655430711"/>
    <s v="CA"/>
    <s v="CAD"/>
    <n v="1302238800"/>
    <n v="1303275600"/>
    <b v="0"/>
    <b v="0"/>
    <x v="6"/>
    <x v="4"/>
  </r>
  <r>
    <x v="1"/>
    <n v="88"/>
    <n v="96.647727272727266"/>
    <s v="US"/>
    <s v="USD"/>
    <n v="1487656800"/>
    <n v="1487829600"/>
    <b v="0"/>
    <b v="0"/>
    <x v="9"/>
    <x v="5"/>
  </r>
  <r>
    <x v="1"/>
    <n v="1697"/>
    <n v="57.003535651149086"/>
    <s v="US"/>
    <s v="USD"/>
    <n v="1297836000"/>
    <n v="1298268000"/>
    <b v="0"/>
    <b v="1"/>
    <x v="1"/>
    <x v="1"/>
  </r>
  <r>
    <x v="0"/>
    <n v="15"/>
    <n v="63.93333333333333"/>
    <s v="GB"/>
    <s v="GBP"/>
    <n v="1453615200"/>
    <n v="1456812000"/>
    <b v="0"/>
    <b v="0"/>
    <x v="1"/>
    <x v="1"/>
  </r>
  <r>
    <x v="1"/>
    <n v="92"/>
    <n v="90.456521739130437"/>
    <s v="US"/>
    <s v="USD"/>
    <n v="1362463200"/>
    <n v="1363669200"/>
    <b v="0"/>
    <b v="0"/>
    <x v="3"/>
    <x v="3"/>
  </r>
  <r>
    <x v="1"/>
    <n v="186"/>
    <n v="72.172043010752688"/>
    <s v="US"/>
    <s v="USD"/>
    <n v="1481176800"/>
    <n v="1482904800"/>
    <b v="0"/>
    <b v="1"/>
    <x v="3"/>
    <x v="3"/>
  </r>
  <r>
    <x v="1"/>
    <n v="138"/>
    <n v="77.934782608695656"/>
    <s v="US"/>
    <s v="USD"/>
    <n v="1354946400"/>
    <n v="1356588000"/>
    <b v="1"/>
    <b v="0"/>
    <x v="14"/>
    <x v="7"/>
  </r>
  <r>
    <x v="1"/>
    <n v="261"/>
    <n v="38.065134099616856"/>
    <s v="US"/>
    <s v="USD"/>
    <n v="1348808400"/>
    <n v="1349845200"/>
    <b v="0"/>
    <b v="0"/>
    <x v="1"/>
    <x v="1"/>
  </r>
  <r>
    <x v="0"/>
    <n v="454"/>
    <n v="57.936123348017624"/>
    <s v="US"/>
    <s v="USD"/>
    <n v="1282712400"/>
    <n v="1283058000"/>
    <b v="0"/>
    <b v="1"/>
    <x v="1"/>
    <x v="1"/>
  </r>
  <r>
    <x v="1"/>
    <n v="107"/>
    <n v="49.794392523364486"/>
    <s v="US"/>
    <s v="USD"/>
    <n v="1301979600"/>
    <n v="1304226000"/>
    <b v="0"/>
    <b v="1"/>
    <x v="7"/>
    <x v="1"/>
  </r>
  <r>
    <x v="1"/>
    <n v="199"/>
    <n v="54.050251256281406"/>
    <s v="US"/>
    <s v="USD"/>
    <n v="1263016800"/>
    <n v="1263016800"/>
    <b v="0"/>
    <b v="0"/>
    <x v="14"/>
    <x v="7"/>
  </r>
  <r>
    <x v="1"/>
    <n v="5512"/>
    <n v="30.002721335268504"/>
    <s v="US"/>
    <s v="USD"/>
    <n v="1360648800"/>
    <n v="1362031200"/>
    <b v="0"/>
    <b v="0"/>
    <x v="3"/>
    <x v="3"/>
  </r>
  <r>
    <x v="1"/>
    <n v="86"/>
    <n v="70.127906976744185"/>
    <s v="US"/>
    <s v="USD"/>
    <n v="1451800800"/>
    <n v="1455602400"/>
    <b v="0"/>
    <b v="0"/>
    <x v="3"/>
    <x v="3"/>
  </r>
  <r>
    <x v="0"/>
    <n v="3182"/>
    <n v="26.996228786926462"/>
    <s v="IT"/>
    <s v="EUR"/>
    <n v="1415340000"/>
    <n v="1418191200"/>
    <b v="0"/>
    <b v="1"/>
    <x v="17"/>
    <x v="1"/>
  </r>
  <r>
    <x v="1"/>
    <n v="2768"/>
    <n v="51.990606936416185"/>
    <s v="AU"/>
    <s v="AUD"/>
    <n v="1351054800"/>
    <n v="1352440800"/>
    <b v="0"/>
    <b v="0"/>
    <x v="3"/>
    <x v="3"/>
  </r>
  <r>
    <x v="1"/>
    <n v="48"/>
    <n v="56.416666666666664"/>
    <s v="US"/>
    <s v="USD"/>
    <n v="1349326800"/>
    <n v="1353304800"/>
    <b v="0"/>
    <b v="0"/>
    <x v="4"/>
    <x v="4"/>
  </r>
  <r>
    <x v="1"/>
    <n v="87"/>
    <n v="101.63218390804597"/>
    <s v="US"/>
    <s v="USD"/>
    <n v="1548914400"/>
    <n v="1550728800"/>
    <b v="0"/>
    <b v="0"/>
    <x v="19"/>
    <x v="4"/>
  </r>
  <r>
    <x v="3"/>
    <n v="1890"/>
    <n v="25.005291005291006"/>
    <s v="US"/>
    <s v="USD"/>
    <n v="1291269600"/>
    <n v="1291442400"/>
    <b v="0"/>
    <b v="0"/>
    <x v="11"/>
    <x v="6"/>
  </r>
  <r>
    <x v="2"/>
    <n v="61"/>
    <n v="32.016393442622949"/>
    <s v="US"/>
    <s v="USD"/>
    <n v="1449468000"/>
    <n v="1452146400"/>
    <b v="0"/>
    <b v="0"/>
    <x v="14"/>
    <x v="7"/>
  </r>
  <r>
    <x v="1"/>
    <n v="1894"/>
    <n v="82.021647307286173"/>
    <s v="US"/>
    <s v="USD"/>
    <n v="1562734800"/>
    <n v="1564894800"/>
    <b v="0"/>
    <b v="1"/>
    <x v="3"/>
    <x v="3"/>
  </r>
  <r>
    <x v="1"/>
    <n v="282"/>
    <n v="37.957446808510639"/>
    <s v="CA"/>
    <s v="CAD"/>
    <n v="1505624400"/>
    <n v="1505883600"/>
    <b v="0"/>
    <b v="0"/>
    <x v="3"/>
    <x v="3"/>
  </r>
  <r>
    <x v="0"/>
    <n v="15"/>
    <n v="51.533333333333331"/>
    <s v="US"/>
    <s v="USD"/>
    <n v="1509948000"/>
    <n v="1510380000"/>
    <b v="0"/>
    <b v="0"/>
    <x v="3"/>
    <x v="3"/>
  </r>
  <r>
    <x v="1"/>
    <n v="116"/>
    <n v="81.198275862068968"/>
    <s v="US"/>
    <s v="USD"/>
    <n v="1554526800"/>
    <n v="1555218000"/>
    <b v="0"/>
    <b v="0"/>
    <x v="18"/>
    <x v="5"/>
  </r>
  <r>
    <x v="0"/>
    <n v="133"/>
    <n v="40.030075187969928"/>
    <s v="US"/>
    <s v="USD"/>
    <n v="1334811600"/>
    <n v="1335243600"/>
    <b v="0"/>
    <b v="1"/>
    <x v="11"/>
    <x v="6"/>
  </r>
  <r>
    <x v="1"/>
    <n v="83"/>
    <n v="89.939759036144579"/>
    <s v="US"/>
    <s v="USD"/>
    <n v="1279515600"/>
    <n v="1279688400"/>
    <b v="0"/>
    <b v="0"/>
    <x v="3"/>
    <x v="3"/>
  </r>
  <r>
    <x v="1"/>
    <n v="91"/>
    <n v="96.692307692307693"/>
    <s v="US"/>
    <s v="USD"/>
    <n v="1353909600"/>
    <n v="1356069600"/>
    <b v="0"/>
    <b v="0"/>
    <x v="2"/>
    <x v="2"/>
  </r>
  <r>
    <x v="1"/>
    <n v="546"/>
    <n v="25.010989010989011"/>
    <s v="US"/>
    <s v="USD"/>
    <n v="1535950800"/>
    <n v="1536210000"/>
    <b v="0"/>
    <b v="0"/>
    <x v="3"/>
    <x v="3"/>
  </r>
  <r>
    <x v="1"/>
    <n v="393"/>
    <n v="36.987277353689571"/>
    <s v="US"/>
    <s v="USD"/>
    <n v="1511244000"/>
    <n v="1511762400"/>
    <b v="0"/>
    <b v="0"/>
    <x v="10"/>
    <x v="4"/>
  </r>
  <r>
    <x v="0"/>
    <n v="2062"/>
    <n v="73.012609117361791"/>
    <s v="US"/>
    <s v="USD"/>
    <n v="1331445600"/>
    <n v="1333256400"/>
    <b v="0"/>
    <b v="1"/>
    <x v="3"/>
    <x v="3"/>
  </r>
  <r>
    <x v="1"/>
    <n v="133"/>
    <n v="68.240601503759393"/>
    <s v="US"/>
    <s v="USD"/>
    <n v="1480226400"/>
    <n v="1480744800"/>
    <b v="0"/>
    <b v="1"/>
    <x v="19"/>
    <x v="4"/>
  </r>
  <r>
    <x v="0"/>
    <n v="29"/>
    <n v="52.310344827586206"/>
    <s v="DK"/>
    <s v="DKK"/>
    <n v="1464584400"/>
    <n v="1465016400"/>
    <b v="0"/>
    <b v="0"/>
    <x v="1"/>
    <x v="1"/>
  </r>
  <r>
    <x v="0"/>
    <n v="132"/>
    <n v="61.765151515151516"/>
    <s v="US"/>
    <s v="USD"/>
    <n v="1335848400"/>
    <n v="1336280400"/>
    <b v="0"/>
    <b v="0"/>
    <x v="2"/>
    <x v="2"/>
  </r>
  <r>
    <x v="1"/>
    <n v="254"/>
    <n v="25.027559055118111"/>
    <s v="US"/>
    <s v="USD"/>
    <n v="1473483600"/>
    <n v="1476766800"/>
    <b v="0"/>
    <b v="0"/>
    <x v="3"/>
    <x v="3"/>
  </r>
  <r>
    <x v="3"/>
    <n v="184"/>
    <n v="106.28804347826087"/>
    <s v="US"/>
    <s v="USD"/>
    <n v="1479880800"/>
    <n v="1480485600"/>
    <b v="0"/>
    <b v="0"/>
    <x v="3"/>
    <x v="3"/>
  </r>
  <r>
    <x v="1"/>
    <n v="176"/>
    <n v="75.07386363636364"/>
    <s v="US"/>
    <s v="USD"/>
    <n v="1430197200"/>
    <n v="1430197200"/>
    <b v="0"/>
    <b v="0"/>
    <x v="5"/>
    <x v="1"/>
  </r>
  <r>
    <x v="0"/>
    <n v="137"/>
    <n v="39.970802919708028"/>
    <s v="DK"/>
    <s v="DKK"/>
    <n v="1331701200"/>
    <n v="1331787600"/>
    <b v="0"/>
    <b v="1"/>
    <x v="16"/>
    <x v="1"/>
  </r>
  <r>
    <x v="1"/>
    <n v="337"/>
    <n v="39.982195845697326"/>
    <s v="CA"/>
    <s v="CAD"/>
    <n v="1438578000"/>
    <n v="1438837200"/>
    <b v="0"/>
    <b v="0"/>
    <x v="3"/>
    <x v="3"/>
  </r>
  <r>
    <x v="0"/>
    <n v="908"/>
    <n v="101.01541850220265"/>
    <s v="US"/>
    <s v="USD"/>
    <n v="1368162000"/>
    <n v="1370926800"/>
    <b v="0"/>
    <b v="1"/>
    <x v="4"/>
    <x v="4"/>
  </r>
  <r>
    <x v="1"/>
    <n v="107"/>
    <n v="76.813084112149539"/>
    <s v="US"/>
    <s v="USD"/>
    <n v="1318654800"/>
    <n v="1319000400"/>
    <b v="1"/>
    <b v="0"/>
    <x v="2"/>
    <x v="2"/>
  </r>
  <r>
    <x v="0"/>
    <n v="10"/>
    <n v="71.7"/>
    <s v="US"/>
    <s v="USD"/>
    <n v="1331874000"/>
    <n v="1333429200"/>
    <b v="0"/>
    <b v="0"/>
    <x v="0"/>
    <x v="0"/>
  </r>
  <r>
    <x v="3"/>
    <n v="32"/>
    <n v="33.28125"/>
    <s v="IT"/>
    <s v="EUR"/>
    <n v="1286254800"/>
    <n v="1287032400"/>
    <b v="0"/>
    <b v="0"/>
    <x v="3"/>
    <x v="3"/>
  </r>
  <r>
    <x v="1"/>
    <n v="183"/>
    <n v="43.923497267759565"/>
    <s v="US"/>
    <s v="USD"/>
    <n v="1540530000"/>
    <n v="1541570400"/>
    <b v="0"/>
    <b v="0"/>
    <x v="3"/>
    <x v="3"/>
  </r>
  <r>
    <x v="0"/>
    <n v="1910"/>
    <n v="36.004712041884815"/>
    <s v="CH"/>
    <s v="CHF"/>
    <n v="1381813200"/>
    <n v="1383976800"/>
    <b v="0"/>
    <b v="0"/>
    <x v="3"/>
    <x v="3"/>
  </r>
  <r>
    <x v="0"/>
    <n v="38"/>
    <n v="88.21052631578948"/>
    <s v="AU"/>
    <s v="AUD"/>
    <n v="1548655200"/>
    <n v="1550556000"/>
    <b v="0"/>
    <b v="0"/>
    <x v="3"/>
    <x v="3"/>
  </r>
  <r>
    <x v="0"/>
    <n v="104"/>
    <n v="65.240384615384613"/>
    <s v="AU"/>
    <s v="AUD"/>
    <n v="1389679200"/>
    <n v="1390456800"/>
    <b v="0"/>
    <b v="1"/>
    <x v="3"/>
    <x v="3"/>
  </r>
  <r>
    <x v="1"/>
    <n v="72"/>
    <n v="69.958333333333329"/>
    <s v="US"/>
    <s v="USD"/>
    <n v="1456466400"/>
    <n v="1458018000"/>
    <b v="0"/>
    <b v="1"/>
    <x v="1"/>
    <x v="1"/>
  </r>
  <r>
    <x v="0"/>
    <n v="49"/>
    <n v="39.877551020408163"/>
    <s v="US"/>
    <s v="USD"/>
    <n v="1456984800"/>
    <n v="1461819600"/>
    <b v="0"/>
    <b v="0"/>
    <x v="0"/>
    <x v="0"/>
  </r>
  <r>
    <x v="0"/>
    <n v="1"/>
    <n v="5"/>
    <s v="DK"/>
    <s v="DKK"/>
    <n v="1504069200"/>
    <n v="1504155600"/>
    <b v="0"/>
    <b v="1"/>
    <x v="9"/>
    <x v="5"/>
  </r>
  <r>
    <x v="1"/>
    <n v="295"/>
    <n v="41.023728813559323"/>
    <s v="US"/>
    <s v="USD"/>
    <n v="1424930400"/>
    <n v="1426395600"/>
    <b v="0"/>
    <b v="0"/>
    <x v="4"/>
    <x v="4"/>
  </r>
  <r>
    <x v="0"/>
    <n v="245"/>
    <n v="98.914285714285711"/>
    <s v="US"/>
    <s v="USD"/>
    <n v="1535864400"/>
    <n v="1537074000"/>
    <b v="0"/>
    <b v="0"/>
    <x v="3"/>
    <x v="3"/>
  </r>
  <r>
    <x v="0"/>
    <n v="32"/>
    <n v="87.78125"/>
    <s v="US"/>
    <s v="USD"/>
    <n v="1452146400"/>
    <n v="1452578400"/>
    <b v="0"/>
    <b v="0"/>
    <x v="7"/>
    <x v="1"/>
  </r>
  <r>
    <x v="1"/>
    <n v="142"/>
    <n v="80.767605633802816"/>
    <s v="US"/>
    <s v="USD"/>
    <n v="1470546000"/>
    <n v="1474088400"/>
    <b v="0"/>
    <b v="0"/>
    <x v="4"/>
    <x v="4"/>
  </r>
  <r>
    <x v="1"/>
    <n v="85"/>
    <n v="94.28235294117647"/>
    <s v="US"/>
    <s v="USD"/>
    <n v="1458363600"/>
    <n v="1461906000"/>
    <b v="0"/>
    <b v="0"/>
    <x v="3"/>
    <x v="3"/>
  </r>
  <r>
    <x v="0"/>
    <n v="7"/>
    <n v="73.428571428571431"/>
    <s v="US"/>
    <s v="USD"/>
    <n v="1500008400"/>
    <n v="1500267600"/>
    <b v="0"/>
    <b v="1"/>
    <x v="3"/>
    <x v="3"/>
  </r>
  <r>
    <x v="1"/>
    <n v="659"/>
    <n v="65.968133535660087"/>
    <s v="DK"/>
    <s v="DKK"/>
    <n v="1338958800"/>
    <n v="1340686800"/>
    <b v="0"/>
    <b v="1"/>
    <x v="13"/>
    <x v="5"/>
  </r>
  <r>
    <x v="0"/>
    <n v="803"/>
    <n v="109.04109589041096"/>
    <s v="US"/>
    <s v="USD"/>
    <n v="1303102800"/>
    <n v="1303189200"/>
    <b v="0"/>
    <b v="0"/>
    <x v="3"/>
    <x v="3"/>
  </r>
  <r>
    <x v="3"/>
    <n v="75"/>
    <n v="41.16"/>
    <s v="US"/>
    <s v="USD"/>
    <n v="1316581200"/>
    <n v="1318309200"/>
    <b v="0"/>
    <b v="1"/>
    <x v="7"/>
    <x v="1"/>
  </r>
  <r>
    <x v="0"/>
    <n v="16"/>
    <n v="99.125"/>
    <s v="US"/>
    <s v="USD"/>
    <n v="1270789200"/>
    <n v="1272171600"/>
    <b v="0"/>
    <b v="0"/>
    <x v="11"/>
    <x v="6"/>
  </r>
  <r>
    <x v="1"/>
    <n v="121"/>
    <n v="105.88429752066116"/>
    <s v="US"/>
    <s v="USD"/>
    <n v="1297836000"/>
    <n v="1298872800"/>
    <b v="0"/>
    <b v="0"/>
    <x v="3"/>
    <x v="3"/>
  </r>
  <r>
    <x v="1"/>
    <n v="3742"/>
    <n v="48.996525921966864"/>
    <s v="US"/>
    <s v="USD"/>
    <n v="1382677200"/>
    <n v="1383282000"/>
    <b v="0"/>
    <b v="0"/>
    <x v="3"/>
    <x v="3"/>
  </r>
  <r>
    <x v="1"/>
    <n v="223"/>
    <n v="39"/>
    <s v="US"/>
    <s v="USD"/>
    <n v="1330322400"/>
    <n v="1330495200"/>
    <b v="0"/>
    <b v="0"/>
    <x v="1"/>
    <x v="1"/>
  </r>
  <r>
    <x v="1"/>
    <n v="133"/>
    <n v="31.022556390977442"/>
    <s v="US"/>
    <s v="USD"/>
    <n v="1552366800"/>
    <n v="1552798800"/>
    <b v="0"/>
    <b v="1"/>
    <x v="4"/>
    <x v="4"/>
  </r>
  <r>
    <x v="0"/>
    <n v="31"/>
    <n v="103.87096774193549"/>
    <s v="US"/>
    <s v="USD"/>
    <n v="1400907600"/>
    <n v="1403413200"/>
    <b v="0"/>
    <b v="0"/>
    <x v="3"/>
    <x v="3"/>
  </r>
  <r>
    <x v="0"/>
    <n v="108"/>
    <n v="59.268518518518519"/>
    <s v="IT"/>
    <s v="EUR"/>
    <n v="1574143200"/>
    <n v="1574229600"/>
    <b v="0"/>
    <b v="1"/>
    <x v="0"/>
    <x v="0"/>
  </r>
  <r>
    <x v="0"/>
    <n v="30"/>
    <n v="42.3"/>
    <s v="US"/>
    <s v="USD"/>
    <n v="1494738000"/>
    <n v="1495861200"/>
    <b v="0"/>
    <b v="0"/>
    <x v="3"/>
    <x v="3"/>
  </r>
  <r>
    <x v="0"/>
    <n v="17"/>
    <n v="53.117647058823529"/>
    <s v="US"/>
    <s v="USD"/>
    <n v="1392357600"/>
    <n v="1392530400"/>
    <b v="0"/>
    <b v="0"/>
    <x v="1"/>
    <x v="1"/>
  </r>
  <r>
    <x v="3"/>
    <n v="64"/>
    <n v="50.796875"/>
    <s v="US"/>
    <s v="USD"/>
    <n v="1281589200"/>
    <n v="1283662800"/>
    <b v="0"/>
    <b v="0"/>
    <x v="2"/>
    <x v="2"/>
  </r>
  <r>
    <x v="0"/>
    <n v="80"/>
    <n v="101.15"/>
    <s v="US"/>
    <s v="USD"/>
    <n v="1305003600"/>
    <n v="1305781200"/>
    <b v="0"/>
    <b v="0"/>
    <x v="13"/>
    <x v="5"/>
  </r>
  <r>
    <x v="0"/>
    <n v="2468"/>
    <n v="65.000810372771468"/>
    <s v="US"/>
    <s v="USD"/>
    <n v="1301634000"/>
    <n v="1302325200"/>
    <b v="0"/>
    <b v="0"/>
    <x v="12"/>
    <x v="4"/>
  </r>
  <r>
    <x v="1"/>
    <n v="5168"/>
    <n v="37.998645510835914"/>
    <s v="US"/>
    <s v="USD"/>
    <n v="1290664800"/>
    <n v="1291788000"/>
    <b v="0"/>
    <b v="0"/>
    <x v="3"/>
    <x v="3"/>
  </r>
  <r>
    <x v="0"/>
    <n v="26"/>
    <n v="82.615384615384613"/>
    <s v="GB"/>
    <s v="GBP"/>
    <n v="1395896400"/>
    <n v="1396069200"/>
    <b v="0"/>
    <b v="0"/>
    <x v="4"/>
    <x v="4"/>
  </r>
  <r>
    <x v="1"/>
    <n v="307"/>
    <n v="37.941368078175898"/>
    <s v="US"/>
    <s v="USD"/>
    <n v="1434862800"/>
    <n v="1435899600"/>
    <b v="0"/>
    <b v="1"/>
    <x v="3"/>
    <x v="3"/>
  </r>
  <r>
    <x v="0"/>
    <n v="73"/>
    <n v="80.780821917808225"/>
    <s v="US"/>
    <s v="USD"/>
    <n v="1529125200"/>
    <n v="1531112400"/>
    <b v="0"/>
    <b v="1"/>
    <x v="3"/>
    <x v="3"/>
  </r>
  <r>
    <x v="0"/>
    <n v="128"/>
    <n v="25.984375"/>
    <s v="US"/>
    <s v="USD"/>
    <n v="1451109600"/>
    <n v="1451628000"/>
    <b v="0"/>
    <b v="0"/>
    <x v="10"/>
    <x v="4"/>
  </r>
  <r>
    <x v="0"/>
    <n v="33"/>
    <n v="30.363636363636363"/>
    <s v="US"/>
    <s v="USD"/>
    <n v="1566968400"/>
    <n v="1567314000"/>
    <b v="0"/>
    <b v="1"/>
    <x v="3"/>
    <x v="3"/>
  </r>
  <r>
    <x v="1"/>
    <n v="2441"/>
    <n v="54.004916018025398"/>
    <s v="US"/>
    <s v="USD"/>
    <n v="1543557600"/>
    <n v="1544508000"/>
    <b v="0"/>
    <b v="0"/>
    <x v="1"/>
    <x v="1"/>
  </r>
  <r>
    <x v="2"/>
    <n v="211"/>
    <n v="101.78672985781991"/>
    <s v="US"/>
    <s v="USD"/>
    <n v="1481522400"/>
    <n v="1482472800"/>
    <b v="0"/>
    <b v="0"/>
    <x v="11"/>
    <x v="6"/>
  </r>
  <r>
    <x v="1"/>
    <n v="1385"/>
    <n v="45.003610108303249"/>
    <s v="GB"/>
    <s v="GBP"/>
    <n v="1512712800"/>
    <n v="1512799200"/>
    <b v="0"/>
    <b v="0"/>
    <x v="4"/>
    <x v="4"/>
  </r>
  <r>
    <x v="1"/>
    <n v="190"/>
    <n v="77.068421052631578"/>
    <s v="US"/>
    <s v="USD"/>
    <n v="1324274400"/>
    <n v="1324360800"/>
    <b v="0"/>
    <b v="0"/>
    <x v="0"/>
    <x v="0"/>
  </r>
  <r>
    <x v="1"/>
    <n v="470"/>
    <n v="88.076595744680844"/>
    <s v="US"/>
    <s v="USD"/>
    <n v="1364446800"/>
    <n v="1364533200"/>
    <b v="0"/>
    <b v="0"/>
    <x v="8"/>
    <x v="2"/>
  </r>
  <r>
    <x v="1"/>
    <n v="253"/>
    <n v="47.035573122529641"/>
    <s v="US"/>
    <s v="USD"/>
    <n v="1542693600"/>
    <n v="1545112800"/>
    <b v="0"/>
    <b v="0"/>
    <x v="3"/>
    <x v="3"/>
  </r>
  <r>
    <x v="1"/>
    <n v="1113"/>
    <n v="110.99550763701707"/>
    <s v="US"/>
    <s v="USD"/>
    <n v="1515564000"/>
    <n v="1516168800"/>
    <b v="0"/>
    <b v="0"/>
    <x v="1"/>
    <x v="1"/>
  </r>
  <r>
    <x v="1"/>
    <n v="2283"/>
    <n v="87.003066141042481"/>
    <s v="US"/>
    <s v="USD"/>
    <n v="1573797600"/>
    <n v="1574920800"/>
    <b v="0"/>
    <b v="0"/>
    <x v="1"/>
    <x v="1"/>
  </r>
  <r>
    <x v="0"/>
    <n v="1072"/>
    <n v="63.994402985074629"/>
    <s v="US"/>
    <s v="USD"/>
    <n v="1292392800"/>
    <n v="1292479200"/>
    <b v="0"/>
    <b v="1"/>
    <x v="1"/>
    <x v="1"/>
  </r>
  <r>
    <x v="1"/>
    <n v="1095"/>
    <n v="105.9945205479452"/>
    <s v="US"/>
    <s v="USD"/>
    <n v="1573452000"/>
    <n v="1573538400"/>
    <b v="0"/>
    <b v="0"/>
    <x v="3"/>
    <x v="3"/>
  </r>
  <r>
    <x v="1"/>
    <n v="1690"/>
    <n v="73.989349112426041"/>
    <s v="US"/>
    <s v="USD"/>
    <n v="1317790800"/>
    <n v="1320382800"/>
    <b v="0"/>
    <b v="0"/>
    <x v="3"/>
    <x v="3"/>
  </r>
  <r>
    <x v="3"/>
    <n v="1297"/>
    <n v="84.02004626060139"/>
    <s v="CA"/>
    <s v="CAD"/>
    <n v="1501650000"/>
    <n v="1502859600"/>
    <b v="0"/>
    <b v="0"/>
    <x v="3"/>
    <x v="3"/>
  </r>
  <r>
    <x v="0"/>
    <n v="393"/>
    <n v="88.966921119592882"/>
    <s v="US"/>
    <s v="USD"/>
    <n v="1323669600"/>
    <n v="1323756000"/>
    <b v="0"/>
    <b v="0"/>
    <x v="14"/>
    <x v="7"/>
  </r>
  <r>
    <x v="0"/>
    <n v="1257"/>
    <n v="76.990453460620529"/>
    <s v="US"/>
    <s v="USD"/>
    <n v="1440738000"/>
    <n v="1441342800"/>
    <b v="0"/>
    <b v="0"/>
    <x v="7"/>
    <x v="1"/>
  </r>
  <r>
    <x v="0"/>
    <n v="328"/>
    <n v="97.146341463414629"/>
    <s v="US"/>
    <s v="USD"/>
    <n v="1374296400"/>
    <n v="1375333200"/>
    <b v="0"/>
    <b v="0"/>
    <x v="3"/>
    <x v="3"/>
  </r>
  <r>
    <x v="0"/>
    <n v="147"/>
    <n v="33.013605442176868"/>
    <s v="US"/>
    <s v="USD"/>
    <n v="1384840800"/>
    <n v="1389420000"/>
    <b v="0"/>
    <b v="0"/>
    <x v="3"/>
    <x v="3"/>
  </r>
  <r>
    <x v="0"/>
    <n v="830"/>
    <n v="99.950602409638549"/>
    <s v="US"/>
    <s v="USD"/>
    <n v="1516600800"/>
    <n v="1520056800"/>
    <b v="0"/>
    <b v="0"/>
    <x v="11"/>
    <x v="6"/>
  </r>
  <r>
    <x v="0"/>
    <n v="331"/>
    <n v="69.966767371601208"/>
    <s v="GB"/>
    <s v="GBP"/>
    <n v="1436418000"/>
    <n v="1436504400"/>
    <b v="0"/>
    <b v="0"/>
    <x v="6"/>
    <x v="4"/>
  </r>
  <r>
    <x v="0"/>
    <n v="25"/>
    <n v="110.32"/>
    <s v="US"/>
    <s v="USD"/>
    <n v="1503550800"/>
    <n v="1508302800"/>
    <b v="0"/>
    <b v="1"/>
    <x v="7"/>
    <x v="1"/>
  </r>
  <r>
    <x v="1"/>
    <n v="191"/>
    <n v="66.005235602094245"/>
    <s v="US"/>
    <s v="USD"/>
    <n v="1423634400"/>
    <n v="1425708000"/>
    <b v="0"/>
    <b v="0"/>
    <x v="2"/>
    <x v="2"/>
  </r>
  <r>
    <x v="0"/>
    <n v="3483"/>
    <n v="41.005742176284812"/>
    <s v="US"/>
    <s v="USD"/>
    <n v="1487224800"/>
    <n v="1488348000"/>
    <b v="0"/>
    <b v="0"/>
    <x v="0"/>
    <x v="0"/>
  </r>
  <r>
    <x v="0"/>
    <n v="923"/>
    <n v="103.96316359696641"/>
    <s v="US"/>
    <s v="USD"/>
    <n v="1500008400"/>
    <n v="1502600400"/>
    <b v="0"/>
    <b v="0"/>
    <x v="3"/>
    <x v="3"/>
  </r>
  <r>
    <x v="0"/>
    <n v="1"/>
    <n v="5"/>
    <s v="US"/>
    <s v="USD"/>
    <n v="1432098000"/>
    <n v="1433653200"/>
    <b v="0"/>
    <b v="1"/>
    <x v="17"/>
    <x v="1"/>
  </r>
  <r>
    <x v="1"/>
    <n v="2013"/>
    <n v="47.009935419771487"/>
    <s v="US"/>
    <s v="USD"/>
    <n v="1440392400"/>
    <n v="1441602000"/>
    <b v="0"/>
    <b v="0"/>
    <x v="1"/>
    <x v="1"/>
  </r>
  <r>
    <x v="0"/>
    <n v="33"/>
    <n v="29.606060606060606"/>
    <s v="CA"/>
    <s v="CAD"/>
    <n v="1446876000"/>
    <n v="1447567200"/>
    <b v="0"/>
    <b v="0"/>
    <x v="3"/>
    <x v="3"/>
  </r>
  <r>
    <x v="1"/>
    <n v="1703"/>
    <n v="81.010569583088667"/>
    <s v="US"/>
    <s v="USD"/>
    <n v="1562302800"/>
    <n v="1562389200"/>
    <b v="0"/>
    <b v="0"/>
    <x v="3"/>
    <x v="3"/>
  </r>
  <r>
    <x v="1"/>
    <n v="80"/>
    <n v="94.35"/>
    <s v="DK"/>
    <s v="DKK"/>
    <n v="1378184400"/>
    <n v="1378789200"/>
    <b v="0"/>
    <b v="0"/>
    <x v="4"/>
    <x v="4"/>
  </r>
  <r>
    <x v="2"/>
    <n v="86"/>
    <n v="26.058139534883722"/>
    <s v="US"/>
    <s v="USD"/>
    <n v="1485064800"/>
    <n v="1488520800"/>
    <b v="0"/>
    <b v="0"/>
    <x v="8"/>
    <x v="2"/>
  </r>
  <r>
    <x v="0"/>
    <n v="40"/>
    <n v="85.775000000000006"/>
    <s v="IT"/>
    <s v="EUR"/>
    <n v="1326520800"/>
    <n v="1327298400"/>
    <b v="0"/>
    <b v="0"/>
    <x v="3"/>
    <x v="3"/>
  </r>
  <r>
    <x v="1"/>
    <n v="41"/>
    <n v="103.73170731707317"/>
    <s v="US"/>
    <s v="USD"/>
    <n v="1441256400"/>
    <n v="1443416400"/>
    <b v="0"/>
    <b v="0"/>
    <x v="11"/>
    <x v="6"/>
  </r>
  <r>
    <x v="0"/>
    <n v="23"/>
    <n v="49.826086956521742"/>
    <s v="CA"/>
    <s v="CAD"/>
    <n v="1533877200"/>
    <n v="1534136400"/>
    <b v="1"/>
    <b v="0"/>
    <x v="14"/>
    <x v="7"/>
  </r>
  <r>
    <x v="1"/>
    <n v="187"/>
    <n v="63.893048128342244"/>
    <s v="US"/>
    <s v="USD"/>
    <n v="1314421200"/>
    <n v="1315026000"/>
    <b v="0"/>
    <b v="0"/>
    <x v="10"/>
    <x v="4"/>
  </r>
  <r>
    <x v="1"/>
    <n v="2875"/>
    <n v="47.002434782608695"/>
    <s v="GB"/>
    <s v="GBP"/>
    <n v="1293861600"/>
    <n v="1295071200"/>
    <b v="0"/>
    <b v="1"/>
    <x v="3"/>
    <x v="3"/>
  </r>
  <r>
    <x v="1"/>
    <n v="88"/>
    <n v="108.47727272727273"/>
    <s v="US"/>
    <s v="USD"/>
    <n v="1507352400"/>
    <n v="1509426000"/>
    <b v="0"/>
    <b v="0"/>
    <x v="3"/>
    <x v="3"/>
  </r>
  <r>
    <x v="1"/>
    <n v="191"/>
    <n v="72.015706806282722"/>
    <s v="US"/>
    <s v="USD"/>
    <n v="1296108000"/>
    <n v="1299391200"/>
    <b v="0"/>
    <b v="0"/>
    <x v="1"/>
    <x v="1"/>
  </r>
  <r>
    <x v="1"/>
    <n v="139"/>
    <n v="59.928057553956833"/>
    <s v="US"/>
    <s v="USD"/>
    <n v="1324965600"/>
    <n v="1325052000"/>
    <b v="0"/>
    <b v="0"/>
    <x v="1"/>
    <x v="1"/>
  </r>
  <r>
    <x v="1"/>
    <n v="186"/>
    <n v="78.209677419354833"/>
    <s v="US"/>
    <s v="USD"/>
    <n v="1520229600"/>
    <n v="1522818000"/>
    <b v="0"/>
    <b v="0"/>
    <x v="7"/>
    <x v="1"/>
  </r>
  <r>
    <x v="1"/>
    <n v="112"/>
    <n v="104.77678571428571"/>
    <s v="AU"/>
    <s v="AUD"/>
    <n v="1482991200"/>
    <n v="1485324000"/>
    <b v="0"/>
    <b v="0"/>
    <x v="3"/>
    <x v="3"/>
  </r>
  <r>
    <x v="1"/>
    <n v="101"/>
    <n v="105.52475247524752"/>
    <s v="US"/>
    <s v="USD"/>
    <n v="1294034400"/>
    <n v="1294120800"/>
    <b v="0"/>
    <b v="1"/>
    <x v="3"/>
    <x v="3"/>
  </r>
  <r>
    <x v="0"/>
    <n v="75"/>
    <n v="24.933333333333334"/>
    <s v="US"/>
    <s v="USD"/>
    <n v="1413608400"/>
    <n v="1415685600"/>
    <b v="0"/>
    <b v="1"/>
    <x v="3"/>
    <x v="3"/>
  </r>
  <r>
    <x v="1"/>
    <n v="206"/>
    <n v="69.873786407766985"/>
    <s v="GB"/>
    <s v="GBP"/>
    <n v="1286946000"/>
    <n v="1288933200"/>
    <b v="0"/>
    <b v="1"/>
    <x v="4"/>
    <x v="4"/>
  </r>
  <r>
    <x v="1"/>
    <n v="154"/>
    <n v="95.733766233766232"/>
    <s v="US"/>
    <s v="USD"/>
    <n v="1359871200"/>
    <n v="1363237200"/>
    <b v="0"/>
    <b v="1"/>
    <x v="19"/>
    <x v="4"/>
  </r>
  <r>
    <x v="1"/>
    <n v="5966"/>
    <n v="29.997485752598056"/>
    <s v="US"/>
    <s v="USD"/>
    <n v="1555304400"/>
    <n v="1555822800"/>
    <b v="0"/>
    <b v="0"/>
    <x v="3"/>
    <x v="3"/>
  </r>
  <r>
    <x v="0"/>
    <n v="2176"/>
    <n v="59.011948529411768"/>
    <s v="US"/>
    <s v="USD"/>
    <n v="1423375200"/>
    <n v="1427778000"/>
    <b v="0"/>
    <b v="0"/>
    <x v="3"/>
    <x v="3"/>
  </r>
  <r>
    <x v="1"/>
    <n v="169"/>
    <n v="84.757396449704146"/>
    <s v="US"/>
    <s v="USD"/>
    <n v="1420696800"/>
    <n v="1422424800"/>
    <b v="0"/>
    <b v="1"/>
    <x v="4"/>
    <x v="4"/>
  </r>
  <r>
    <x v="1"/>
    <n v="2106"/>
    <n v="78.010921177587846"/>
    <s v="US"/>
    <s v="USD"/>
    <n v="1502946000"/>
    <n v="1503637200"/>
    <b v="0"/>
    <b v="0"/>
    <x v="3"/>
    <x v="3"/>
  </r>
  <r>
    <x v="0"/>
    <n v="441"/>
    <n v="50.05215419501134"/>
    <s v="US"/>
    <s v="USD"/>
    <n v="1547186400"/>
    <n v="1547618400"/>
    <b v="0"/>
    <b v="1"/>
    <x v="4"/>
    <x v="4"/>
  </r>
  <r>
    <x v="0"/>
    <n v="25"/>
    <n v="59.16"/>
    <s v="US"/>
    <s v="USD"/>
    <n v="1444971600"/>
    <n v="1449900000"/>
    <b v="0"/>
    <b v="0"/>
    <x v="7"/>
    <x v="1"/>
  </r>
  <r>
    <x v="1"/>
    <n v="131"/>
    <n v="93.702290076335885"/>
    <s v="US"/>
    <s v="USD"/>
    <n v="1404622800"/>
    <n v="1405141200"/>
    <b v="0"/>
    <b v="0"/>
    <x v="1"/>
    <x v="1"/>
  </r>
  <r>
    <x v="0"/>
    <n v="127"/>
    <n v="40.14173228346457"/>
    <s v="US"/>
    <s v="USD"/>
    <n v="1571720400"/>
    <n v="1572933600"/>
    <b v="0"/>
    <b v="0"/>
    <x v="3"/>
    <x v="3"/>
  </r>
  <r>
    <x v="0"/>
    <n v="355"/>
    <n v="70.090140845070422"/>
    <s v="US"/>
    <s v="USD"/>
    <n v="1526878800"/>
    <n v="1530162000"/>
    <b v="0"/>
    <b v="0"/>
    <x v="4"/>
    <x v="4"/>
  </r>
  <r>
    <x v="0"/>
    <n v="44"/>
    <n v="66.181818181818187"/>
    <s v="GB"/>
    <s v="GBP"/>
    <n v="1319691600"/>
    <n v="1320904800"/>
    <b v="0"/>
    <b v="0"/>
    <x v="3"/>
    <x v="3"/>
  </r>
  <r>
    <x v="1"/>
    <n v="84"/>
    <n v="47.714285714285715"/>
    <s v="US"/>
    <s v="USD"/>
    <n v="1371963600"/>
    <n v="1372395600"/>
    <b v="0"/>
    <b v="0"/>
    <x v="3"/>
    <x v="3"/>
  </r>
  <r>
    <x v="1"/>
    <n v="155"/>
    <n v="62.896774193548389"/>
    <s v="US"/>
    <s v="USD"/>
    <n v="1433739600"/>
    <n v="1437714000"/>
    <b v="0"/>
    <b v="0"/>
    <x v="3"/>
    <x v="3"/>
  </r>
  <r>
    <x v="0"/>
    <n v="67"/>
    <n v="86.611940298507463"/>
    <s v="US"/>
    <s v="USD"/>
    <n v="1508130000"/>
    <n v="1509771600"/>
    <b v="0"/>
    <b v="0"/>
    <x v="14"/>
    <x v="7"/>
  </r>
  <r>
    <x v="1"/>
    <n v="189"/>
    <n v="75.126984126984127"/>
    <s v="US"/>
    <s v="USD"/>
    <n v="1550037600"/>
    <n v="1550556000"/>
    <b v="0"/>
    <b v="1"/>
    <x v="0"/>
    <x v="0"/>
  </r>
  <r>
    <x v="1"/>
    <n v="4799"/>
    <n v="41.004167534903104"/>
    <s v="US"/>
    <s v="USD"/>
    <n v="1486706400"/>
    <n v="1489039200"/>
    <b v="1"/>
    <b v="1"/>
    <x v="4"/>
    <x v="4"/>
  </r>
  <r>
    <x v="1"/>
    <n v="1137"/>
    <n v="50.007915567282325"/>
    <s v="US"/>
    <s v="USD"/>
    <n v="1553835600"/>
    <n v="1556600400"/>
    <b v="0"/>
    <b v="0"/>
    <x v="9"/>
    <x v="5"/>
  </r>
  <r>
    <x v="0"/>
    <n v="1068"/>
    <n v="96.960674157303373"/>
    <s v="US"/>
    <s v="USD"/>
    <n v="1277528400"/>
    <n v="1278565200"/>
    <b v="0"/>
    <b v="0"/>
    <x v="3"/>
    <x v="3"/>
  </r>
  <r>
    <x v="0"/>
    <n v="424"/>
    <n v="100.93160377358491"/>
    <s v="US"/>
    <s v="USD"/>
    <n v="1339477200"/>
    <n v="1339909200"/>
    <b v="0"/>
    <b v="0"/>
    <x v="8"/>
    <x v="2"/>
  </r>
  <r>
    <x v="3"/>
    <n v="145"/>
    <n v="89.227586206896547"/>
    <s v="CH"/>
    <s v="CHF"/>
    <n v="1325656800"/>
    <n v="1325829600"/>
    <b v="0"/>
    <b v="0"/>
    <x v="7"/>
    <x v="1"/>
  </r>
  <r>
    <x v="1"/>
    <n v="1152"/>
    <n v="87.979166666666671"/>
    <s v="US"/>
    <s v="USD"/>
    <n v="1288242000"/>
    <n v="1290578400"/>
    <b v="0"/>
    <b v="0"/>
    <x v="3"/>
    <x v="3"/>
  </r>
  <r>
    <x v="1"/>
    <n v="50"/>
    <n v="89.54"/>
    <s v="US"/>
    <s v="USD"/>
    <n v="1379048400"/>
    <n v="1380344400"/>
    <b v="0"/>
    <b v="0"/>
    <x v="14"/>
    <x v="7"/>
  </r>
  <r>
    <x v="0"/>
    <n v="151"/>
    <n v="29.09271523178808"/>
    <s v="US"/>
    <s v="USD"/>
    <n v="1389679200"/>
    <n v="1389852000"/>
    <b v="0"/>
    <b v="0"/>
    <x v="9"/>
    <x v="5"/>
  </r>
  <r>
    <x v="0"/>
    <n v="1608"/>
    <n v="42.006218905472636"/>
    <s v="US"/>
    <s v="USD"/>
    <n v="1294293600"/>
    <n v="1294466400"/>
    <b v="0"/>
    <b v="0"/>
    <x v="8"/>
    <x v="2"/>
  </r>
  <r>
    <x v="1"/>
    <n v="3059"/>
    <n v="47.004903563255965"/>
    <s v="CA"/>
    <s v="CAD"/>
    <n v="1500267600"/>
    <n v="1500354000"/>
    <b v="0"/>
    <b v="0"/>
    <x v="17"/>
    <x v="1"/>
  </r>
  <r>
    <x v="1"/>
    <n v="34"/>
    <n v="110.44117647058823"/>
    <s v="US"/>
    <s v="USD"/>
    <n v="1375074000"/>
    <n v="1375938000"/>
    <b v="0"/>
    <b v="1"/>
    <x v="4"/>
    <x v="4"/>
  </r>
  <r>
    <x v="1"/>
    <n v="220"/>
    <n v="41.990909090909092"/>
    <s v="US"/>
    <s v="USD"/>
    <n v="1323324000"/>
    <n v="1323410400"/>
    <b v="1"/>
    <b v="0"/>
    <x v="3"/>
    <x v="3"/>
  </r>
  <r>
    <x v="1"/>
    <n v="1604"/>
    <n v="48.012468827930178"/>
    <s v="AU"/>
    <s v="AUD"/>
    <n v="1538715600"/>
    <n v="1539406800"/>
    <b v="0"/>
    <b v="0"/>
    <x v="6"/>
    <x v="4"/>
  </r>
  <r>
    <x v="1"/>
    <n v="454"/>
    <n v="31.019823788546255"/>
    <s v="US"/>
    <s v="USD"/>
    <n v="1369285200"/>
    <n v="1369803600"/>
    <b v="0"/>
    <b v="0"/>
    <x v="1"/>
    <x v="1"/>
  </r>
  <r>
    <x v="1"/>
    <n v="123"/>
    <n v="99.203252032520325"/>
    <s v="IT"/>
    <s v="EUR"/>
    <n v="1525755600"/>
    <n v="1525928400"/>
    <b v="0"/>
    <b v="1"/>
    <x v="10"/>
    <x v="4"/>
  </r>
  <r>
    <x v="0"/>
    <n v="941"/>
    <n v="66.022316684378325"/>
    <s v="US"/>
    <s v="USD"/>
    <n v="1296626400"/>
    <n v="1297231200"/>
    <b v="0"/>
    <b v="0"/>
    <x v="7"/>
    <x v="1"/>
  </r>
  <r>
    <x v="0"/>
    <n v="1"/>
    <n v="2"/>
    <s v="US"/>
    <s v="USD"/>
    <n v="1376629200"/>
    <n v="1378530000"/>
    <b v="0"/>
    <b v="1"/>
    <x v="14"/>
    <x v="7"/>
  </r>
  <r>
    <x v="1"/>
    <n v="299"/>
    <n v="46.060200668896321"/>
    <s v="US"/>
    <s v="USD"/>
    <n v="1572152400"/>
    <n v="1572152400"/>
    <b v="0"/>
    <b v="0"/>
    <x v="3"/>
    <x v="3"/>
  </r>
  <r>
    <x v="0"/>
    <n v="40"/>
    <n v="73.650000000000006"/>
    <s v="US"/>
    <s v="USD"/>
    <n v="1325829600"/>
    <n v="1329890400"/>
    <b v="0"/>
    <b v="1"/>
    <x v="12"/>
    <x v="4"/>
  </r>
  <r>
    <x v="0"/>
    <n v="3015"/>
    <n v="55.99336650082919"/>
    <s v="CA"/>
    <s v="CAD"/>
    <n v="1273640400"/>
    <n v="1276750800"/>
    <b v="0"/>
    <b v="1"/>
    <x v="3"/>
    <x v="3"/>
  </r>
  <r>
    <x v="1"/>
    <n v="2237"/>
    <n v="68.985695127402778"/>
    <s v="US"/>
    <s v="USD"/>
    <n v="1510639200"/>
    <n v="1510898400"/>
    <b v="0"/>
    <b v="0"/>
    <x v="3"/>
    <x v="3"/>
  </r>
  <r>
    <x v="0"/>
    <n v="435"/>
    <n v="60.981609195402299"/>
    <s v="US"/>
    <s v="USD"/>
    <n v="1528088400"/>
    <n v="1532408400"/>
    <b v="0"/>
    <b v="0"/>
    <x v="3"/>
    <x v="3"/>
  </r>
  <r>
    <x v="1"/>
    <n v="645"/>
    <n v="110.98139534883721"/>
    <s v="US"/>
    <s v="USD"/>
    <n v="1359525600"/>
    <n v="1360562400"/>
    <b v="1"/>
    <b v="0"/>
    <x v="4"/>
    <x v="4"/>
  </r>
  <r>
    <x v="1"/>
    <n v="484"/>
    <n v="25"/>
    <s v="DK"/>
    <s v="DKK"/>
    <n v="1570942800"/>
    <n v="1571547600"/>
    <b v="0"/>
    <b v="0"/>
    <x v="3"/>
    <x v="3"/>
  </r>
  <r>
    <x v="1"/>
    <n v="154"/>
    <n v="78.759740259740255"/>
    <s v="CA"/>
    <s v="CAD"/>
    <n v="1466398800"/>
    <n v="1468126800"/>
    <b v="0"/>
    <b v="0"/>
    <x v="4"/>
    <x v="4"/>
  </r>
  <r>
    <x v="0"/>
    <n v="714"/>
    <n v="87.960784313725483"/>
    <s v="US"/>
    <s v="USD"/>
    <n v="1492491600"/>
    <n v="1492837200"/>
    <b v="0"/>
    <b v="0"/>
    <x v="1"/>
    <x v="1"/>
  </r>
  <r>
    <x v="2"/>
    <n v="1111"/>
    <n v="49.987398739873989"/>
    <s v="US"/>
    <s v="USD"/>
    <n v="1430197200"/>
    <n v="1430197200"/>
    <b v="0"/>
    <b v="0"/>
    <x v="20"/>
    <x v="6"/>
  </r>
  <r>
    <x v="1"/>
    <n v="82"/>
    <n v="99.524390243902445"/>
    <s v="US"/>
    <s v="USD"/>
    <n v="1496034000"/>
    <n v="1496206800"/>
    <b v="0"/>
    <b v="0"/>
    <x v="3"/>
    <x v="3"/>
  </r>
  <r>
    <x v="1"/>
    <n v="134"/>
    <n v="104.82089552238806"/>
    <s v="US"/>
    <s v="USD"/>
    <n v="1388728800"/>
    <n v="1389592800"/>
    <b v="0"/>
    <b v="0"/>
    <x v="13"/>
    <x v="5"/>
  </r>
  <r>
    <x v="2"/>
    <n v="1089"/>
    <n v="108.01469237832875"/>
    <s v="US"/>
    <s v="USD"/>
    <n v="1543298400"/>
    <n v="1545631200"/>
    <b v="0"/>
    <b v="0"/>
    <x v="10"/>
    <x v="4"/>
  </r>
  <r>
    <x v="0"/>
    <n v="5497"/>
    <n v="28.998544660724033"/>
    <s v="US"/>
    <s v="USD"/>
    <n v="1271739600"/>
    <n v="1272430800"/>
    <b v="0"/>
    <b v="1"/>
    <x v="0"/>
    <x v="0"/>
  </r>
  <r>
    <x v="0"/>
    <n v="418"/>
    <n v="30.028708133971293"/>
    <s v="US"/>
    <s v="USD"/>
    <n v="1326434400"/>
    <n v="1327903200"/>
    <b v="0"/>
    <b v="0"/>
    <x v="3"/>
    <x v="3"/>
  </r>
  <r>
    <x v="0"/>
    <n v="1439"/>
    <n v="41.005559416261292"/>
    <s v="US"/>
    <s v="USD"/>
    <n v="1295244000"/>
    <n v="1296021600"/>
    <b v="0"/>
    <b v="1"/>
    <x v="4"/>
    <x v="4"/>
  </r>
  <r>
    <x v="0"/>
    <n v="15"/>
    <n v="62.866666666666667"/>
    <s v="US"/>
    <s v="USD"/>
    <n v="1541221200"/>
    <n v="1543298400"/>
    <b v="0"/>
    <b v="0"/>
    <x v="3"/>
    <x v="3"/>
  </r>
  <r>
    <x v="0"/>
    <n v="1999"/>
    <n v="47.005002501250623"/>
    <s v="CA"/>
    <s v="CAD"/>
    <n v="1336280400"/>
    <n v="1336366800"/>
    <b v="0"/>
    <b v="0"/>
    <x v="4"/>
    <x v="4"/>
  </r>
  <r>
    <x v="1"/>
    <n v="5203"/>
    <n v="26.997693638285604"/>
    <s v="US"/>
    <s v="USD"/>
    <n v="1324533600"/>
    <n v="1325052000"/>
    <b v="0"/>
    <b v="0"/>
    <x v="2"/>
    <x v="2"/>
  </r>
  <r>
    <x v="1"/>
    <n v="94"/>
    <n v="68.329787234042556"/>
    <s v="US"/>
    <s v="USD"/>
    <n v="1498366800"/>
    <n v="1499576400"/>
    <b v="0"/>
    <b v="0"/>
    <x v="3"/>
    <x v="3"/>
  </r>
  <r>
    <x v="0"/>
    <n v="118"/>
    <n v="50.974576271186443"/>
    <s v="US"/>
    <s v="USD"/>
    <n v="1498712400"/>
    <n v="1501304400"/>
    <b v="0"/>
    <b v="1"/>
    <x v="8"/>
    <x v="2"/>
  </r>
  <r>
    <x v="1"/>
    <n v="205"/>
    <n v="54.024390243902438"/>
    <s v="US"/>
    <s v="USD"/>
    <n v="1271480400"/>
    <n v="1273208400"/>
    <b v="0"/>
    <b v="1"/>
    <x v="3"/>
    <x v="3"/>
  </r>
  <r>
    <x v="0"/>
    <n v="162"/>
    <n v="97.055555555555557"/>
    <s v="US"/>
    <s v="USD"/>
    <n v="1316667600"/>
    <n v="1316840400"/>
    <b v="0"/>
    <b v="1"/>
    <x v="0"/>
    <x v="0"/>
  </r>
  <r>
    <x v="0"/>
    <n v="83"/>
    <n v="24.867469879518072"/>
    <s v="US"/>
    <s v="USD"/>
    <n v="1524027600"/>
    <n v="1524546000"/>
    <b v="0"/>
    <b v="0"/>
    <x v="7"/>
    <x v="1"/>
  </r>
  <r>
    <x v="1"/>
    <n v="92"/>
    <n v="84.423913043478265"/>
    <s v="US"/>
    <s v="USD"/>
    <n v="1438059600"/>
    <n v="1438578000"/>
    <b v="0"/>
    <b v="0"/>
    <x v="14"/>
    <x v="7"/>
  </r>
  <r>
    <x v="1"/>
    <n v="219"/>
    <n v="47.091324200913242"/>
    <s v="US"/>
    <s v="USD"/>
    <n v="1361944800"/>
    <n v="1362549600"/>
    <b v="0"/>
    <b v="0"/>
    <x v="3"/>
    <x v="3"/>
  </r>
  <r>
    <x v="1"/>
    <n v="2526"/>
    <n v="77.996041171813147"/>
    <s v="US"/>
    <s v="USD"/>
    <n v="1410584400"/>
    <n v="1413349200"/>
    <b v="0"/>
    <b v="1"/>
    <x v="3"/>
    <x v="3"/>
  </r>
  <r>
    <x v="0"/>
    <n v="747"/>
    <n v="62.967871485943775"/>
    <s v="US"/>
    <s v="USD"/>
    <n v="1297404000"/>
    <n v="1298008800"/>
    <b v="0"/>
    <b v="0"/>
    <x v="10"/>
    <x v="4"/>
  </r>
  <r>
    <x v="3"/>
    <n v="2138"/>
    <n v="81.006080449017773"/>
    <s v="US"/>
    <s v="USD"/>
    <n v="1392012000"/>
    <n v="1394427600"/>
    <b v="0"/>
    <b v="1"/>
    <x v="14"/>
    <x v="7"/>
  </r>
  <r>
    <x v="0"/>
    <n v="84"/>
    <n v="65.321428571428569"/>
    <s v="US"/>
    <s v="USD"/>
    <n v="1569733200"/>
    <n v="1572670800"/>
    <b v="0"/>
    <b v="0"/>
    <x v="3"/>
    <x v="3"/>
  </r>
  <r>
    <x v="1"/>
    <n v="94"/>
    <n v="104.43617021276596"/>
    <s v="US"/>
    <s v="USD"/>
    <n v="1529643600"/>
    <n v="1531112400"/>
    <b v="1"/>
    <b v="0"/>
    <x v="3"/>
    <x v="3"/>
  </r>
  <r>
    <x v="0"/>
    <n v="91"/>
    <n v="69.989010989010993"/>
    <s v="US"/>
    <s v="USD"/>
    <n v="1399006800"/>
    <n v="1400734800"/>
    <b v="0"/>
    <b v="0"/>
    <x v="3"/>
    <x v="3"/>
  </r>
  <r>
    <x v="0"/>
    <n v="792"/>
    <n v="83.023989898989896"/>
    <s v="US"/>
    <s v="USD"/>
    <n v="1385359200"/>
    <n v="1386741600"/>
    <b v="0"/>
    <b v="1"/>
    <x v="4"/>
    <x v="4"/>
  </r>
  <r>
    <x v="3"/>
    <n v="10"/>
    <n v="90.3"/>
    <s v="CA"/>
    <s v="CAD"/>
    <n v="1480572000"/>
    <n v="1481781600"/>
    <b v="1"/>
    <b v="0"/>
    <x v="3"/>
    <x v="3"/>
  </r>
  <r>
    <x v="1"/>
    <n v="1713"/>
    <n v="103.98131932282546"/>
    <s v="IT"/>
    <s v="EUR"/>
    <n v="1418623200"/>
    <n v="1419660000"/>
    <b v="0"/>
    <b v="1"/>
    <x v="3"/>
    <x v="3"/>
  </r>
  <r>
    <x v="1"/>
    <n v="249"/>
    <n v="54.931726907630519"/>
    <s v="US"/>
    <s v="USD"/>
    <n v="1555736400"/>
    <n v="1555822800"/>
    <b v="0"/>
    <b v="0"/>
    <x v="17"/>
    <x v="1"/>
  </r>
  <r>
    <x v="1"/>
    <n v="192"/>
    <n v="51.921875"/>
    <s v="US"/>
    <s v="USD"/>
    <n v="1442120400"/>
    <n v="1442379600"/>
    <b v="0"/>
    <b v="1"/>
    <x v="10"/>
    <x v="4"/>
  </r>
  <r>
    <x v="1"/>
    <n v="247"/>
    <n v="60.02834008097166"/>
    <s v="US"/>
    <s v="USD"/>
    <n v="1362376800"/>
    <n v="1364965200"/>
    <b v="0"/>
    <b v="0"/>
    <x v="3"/>
    <x v="3"/>
  </r>
  <r>
    <x v="1"/>
    <n v="2293"/>
    <n v="44.003488879197555"/>
    <s v="US"/>
    <s v="USD"/>
    <n v="1478408400"/>
    <n v="1479016800"/>
    <b v="0"/>
    <b v="0"/>
    <x v="22"/>
    <x v="4"/>
  </r>
  <r>
    <x v="1"/>
    <n v="3131"/>
    <n v="53.003513254551258"/>
    <s v="US"/>
    <s v="USD"/>
    <n v="1498798800"/>
    <n v="1499662800"/>
    <b v="0"/>
    <b v="0"/>
    <x v="19"/>
    <x v="4"/>
  </r>
  <r>
    <x v="0"/>
    <n v="32"/>
    <n v="54.5"/>
    <s v="US"/>
    <s v="USD"/>
    <n v="1335416400"/>
    <n v="1337835600"/>
    <b v="0"/>
    <b v="0"/>
    <x v="8"/>
    <x v="2"/>
  </r>
  <r>
    <x v="1"/>
    <n v="143"/>
    <n v="75.04195804195804"/>
    <s v="IT"/>
    <s v="EUR"/>
    <n v="1504328400"/>
    <n v="1505710800"/>
    <b v="0"/>
    <b v="0"/>
    <x v="3"/>
    <x v="3"/>
  </r>
  <r>
    <x v="3"/>
    <n v="90"/>
    <n v="35.911111111111111"/>
    <s v="US"/>
    <s v="USD"/>
    <n v="1285822800"/>
    <n v="1287464400"/>
    <b v="0"/>
    <b v="0"/>
    <x v="3"/>
    <x v="3"/>
  </r>
  <r>
    <x v="1"/>
    <n v="296"/>
    <n v="36.952702702702702"/>
    <s v="US"/>
    <s v="USD"/>
    <n v="1311483600"/>
    <n v="1311656400"/>
    <b v="0"/>
    <b v="1"/>
    <x v="7"/>
    <x v="1"/>
  </r>
  <r>
    <x v="1"/>
    <n v="170"/>
    <n v="63.170588235294119"/>
    <s v="US"/>
    <s v="USD"/>
    <n v="1291356000"/>
    <n v="1293170400"/>
    <b v="0"/>
    <b v="1"/>
    <x v="3"/>
    <x v="3"/>
  </r>
  <r>
    <x v="0"/>
    <n v="186"/>
    <n v="29.99462365591398"/>
    <s v="US"/>
    <s v="USD"/>
    <n v="1355810400"/>
    <n v="1355983200"/>
    <b v="0"/>
    <b v="0"/>
    <x v="8"/>
    <x v="2"/>
  </r>
  <r>
    <x v="3"/>
    <n v="439"/>
    <n v="86"/>
    <s v="GB"/>
    <s v="GBP"/>
    <n v="1513663200"/>
    <n v="1515045600"/>
    <b v="0"/>
    <b v="0"/>
    <x v="19"/>
    <x v="4"/>
  </r>
  <r>
    <x v="0"/>
    <n v="605"/>
    <n v="75.014876033057845"/>
    <s v="US"/>
    <s v="USD"/>
    <n v="1365915600"/>
    <n v="1366088400"/>
    <b v="0"/>
    <b v="1"/>
    <x v="11"/>
    <x v="6"/>
  </r>
  <r>
    <x v="1"/>
    <n v="86"/>
    <n v="101.19767441860465"/>
    <s v="DK"/>
    <s v="DKK"/>
    <n v="1551852000"/>
    <n v="1553317200"/>
    <b v="0"/>
    <b v="0"/>
    <x v="11"/>
    <x v="6"/>
  </r>
  <r>
    <x v="0"/>
    <n v="1"/>
    <n v="4"/>
    <s v="CA"/>
    <s v="CAD"/>
    <n v="1540098000"/>
    <n v="1542088800"/>
    <b v="0"/>
    <b v="0"/>
    <x v="10"/>
    <x v="4"/>
  </r>
  <r>
    <x v="1"/>
    <n v="6286"/>
    <n v="29.001272669424118"/>
    <s v="US"/>
    <s v="USD"/>
    <n v="1500440400"/>
    <n v="1503118800"/>
    <b v="0"/>
    <b v="0"/>
    <x v="1"/>
    <x v="1"/>
  </r>
  <r>
    <x v="0"/>
    <n v="31"/>
    <n v="98.225806451612897"/>
    <s v="US"/>
    <s v="USD"/>
    <n v="1278392400"/>
    <n v="1278478800"/>
    <b v="0"/>
    <b v="0"/>
    <x v="6"/>
    <x v="4"/>
  </r>
  <r>
    <x v="0"/>
    <n v="1181"/>
    <n v="87.001693480101608"/>
    <s v="US"/>
    <s v="USD"/>
    <n v="1480572000"/>
    <n v="1484114400"/>
    <b v="0"/>
    <b v="0"/>
    <x v="22"/>
    <x v="4"/>
  </r>
  <r>
    <x v="0"/>
    <n v="39"/>
    <n v="45.205128205128204"/>
    <s v="US"/>
    <s v="USD"/>
    <n v="1382331600"/>
    <n v="1385445600"/>
    <b v="0"/>
    <b v="1"/>
    <x v="6"/>
    <x v="4"/>
  </r>
  <r>
    <x v="1"/>
    <n v="3727"/>
    <n v="37.001341561577675"/>
    <s v="US"/>
    <s v="USD"/>
    <n v="1316754000"/>
    <n v="1318741200"/>
    <b v="0"/>
    <b v="0"/>
    <x v="3"/>
    <x v="3"/>
  </r>
  <r>
    <x v="1"/>
    <n v="1605"/>
    <n v="94.976947040498445"/>
    <s v="US"/>
    <s v="USD"/>
    <n v="1518242400"/>
    <n v="1518242400"/>
    <b v="0"/>
    <b v="1"/>
    <x v="7"/>
    <x v="1"/>
  </r>
  <r>
    <x v="0"/>
    <n v="46"/>
    <n v="28.956521739130434"/>
    <s v="US"/>
    <s v="USD"/>
    <n v="1476421200"/>
    <n v="1476594000"/>
    <b v="0"/>
    <b v="0"/>
    <x v="3"/>
    <x v="3"/>
  </r>
  <r>
    <x v="1"/>
    <n v="2120"/>
    <n v="55.993396226415094"/>
    <s v="US"/>
    <s v="USD"/>
    <n v="1269752400"/>
    <n v="1273554000"/>
    <b v="0"/>
    <b v="0"/>
    <x v="3"/>
    <x v="3"/>
  </r>
  <r>
    <x v="0"/>
    <n v="105"/>
    <n v="54.038095238095238"/>
    <s v="US"/>
    <s v="USD"/>
    <n v="1419746400"/>
    <n v="1421906400"/>
    <b v="0"/>
    <b v="0"/>
    <x v="4"/>
    <x v="4"/>
  </r>
  <r>
    <x v="1"/>
    <n v="50"/>
    <n v="82.38"/>
    <s v="US"/>
    <s v="USD"/>
    <n v="1281330000"/>
    <n v="1281589200"/>
    <b v="0"/>
    <b v="0"/>
    <x v="3"/>
    <x v="3"/>
  </r>
  <r>
    <x v="1"/>
    <n v="2080"/>
    <n v="66.997115384615384"/>
    <s v="US"/>
    <s v="USD"/>
    <n v="1398661200"/>
    <n v="1400389200"/>
    <b v="0"/>
    <b v="0"/>
    <x v="6"/>
    <x v="4"/>
  </r>
  <r>
    <x v="0"/>
    <n v="535"/>
    <n v="107.91401869158878"/>
    <s v="US"/>
    <s v="USD"/>
    <n v="1359525600"/>
    <n v="1362808800"/>
    <b v="0"/>
    <b v="0"/>
    <x v="20"/>
    <x v="6"/>
  </r>
  <r>
    <x v="1"/>
    <n v="2105"/>
    <n v="69.009501187648453"/>
    <s v="US"/>
    <s v="USD"/>
    <n v="1388469600"/>
    <n v="1388815200"/>
    <b v="0"/>
    <b v="0"/>
    <x v="10"/>
    <x v="4"/>
  </r>
  <r>
    <x v="1"/>
    <n v="2436"/>
    <n v="39.006568144499177"/>
    <s v="US"/>
    <s v="USD"/>
    <n v="1518328800"/>
    <n v="1519538400"/>
    <b v="0"/>
    <b v="0"/>
    <x v="3"/>
    <x v="3"/>
  </r>
  <r>
    <x v="1"/>
    <n v="80"/>
    <n v="110.3625"/>
    <s v="US"/>
    <s v="USD"/>
    <n v="1517032800"/>
    <n v="1517810400"/>
    <b v="0"/>
    <b v="0"/>
    <x v="18"/>
    <x v="5"/>
  </r>
  <r>
    <x v="1"/>
    <n v="42"/>
    <n v="94.857142857142861"/>
    <s v="US"/>
    <s v="USD"/>
    <n v="1368594000"/>
    <n v="1370581200"/>
    <b v="0"/>
    <b v="1"/>
    <x v="8"/>
    <x v="2"/>
  </r>
  <r>
    <x v="1"/>
    <n v="139"/>
    <n v="57.935251798561154"/>
    <s v="CA"/>
    <s v="CAD"/>
    <n v="1448258400"/>
    <n v="1448863200"/>
    <b v="0"/>
    <b v="1"/>
    <x v="2"/>
    <x v="2"/>
  </r>
  <r>
    <x v="0"/>
    <n v="16"/>
    <n v="101.25"/>
    <s v="US"/>
    <s v="USD"/>
    <n v="1555218000"/>
    <n v="1556600400"/>
    <b v="0"/>
    <b v="0"/>
    <x v="3"/>
    <x v="3"/>
  </r>
  <r>
    <x v="1"/>
    <n v="159"/>
    <n v="64.95597484276729"/>
    <s v="US"/>
    <s v="USD"/>
    <n v="1431925200"/>
    <n v="1432098000"/>
    <b v="0"/>
    <b v="0"/>
    <x v="6"/>
    <x v="4"/>
  </r>
  <r>
    <x v="1"/>
    <n v="381"/>
    <n v="27.00524934383202"/>
    <s v="US"/>
    <s v="USD"/>
    <n v="1481522400"/>
    <n v="1482127200"/>
    <b v="0"/>
    <b v="0"/>
    <x v="8"/>
    <x v="2"/>
  </r>
  <r>
    <x v="1"/>
    <n v="194"/>
    <n v="50.97422680412371"/>
    <s v="GB"/>
    <s v="GBP"/>
    <n v="1335934800"/>
    <n v="1335934800"/>
    <b v="0"/>
    <b v="1"/>
    <x v="0"/>
    <x v="0"/>
  </r>
  <r>
    <x v="0"/>
    <n v="575"/>
    <n v="104.94260869565217"/>
    <s v="US"/>
    <s v="USD"/>
    <n v="1552280400"/>
    <n v="1556946000"/>
    <b v="0"/>
    <b v="0"/>
    <x v="1"/>
    <x v="1"/>
  </r>
  <r>
    <x v="1"/>
    <n v="106"/>
    <n v="84.028301886792448"/>
    <s v="US"/>
    <s v="USD"/>
    <n v="1529989200"/>
    <n v="1530075600"/>
    <b v="0"/>
    <b v="0"/>
    <x v="5"/>
    <x v="1"/>
  </r>
  <r>
    <x v="1"/>
    <n v="142"/>
    <n v="102.85915492957747"/>
    <s v="US"/>
    <s v="USD"/>
    <n v="1418709600"/>
    <n v="1418796000"/>
    <b v="0"/>
    <b v="0"/>
    <x v="19"/>
    <x v="4"/>
  </r>
  <r>
    <x v="1"/>
    <n v="211"/>
    <n v="39.962085308056871"/>
    <s v="US"/>
    <s v="USD"/>
    <n v="1372136400"/>
    <n v="1372482000"/>
    <b v="0"/>
    <b v="1"/>
    <x v="18"/>
    <x v="5"/>
  </r>
  <r>
    <x v="0"/>
    <n v="1120"/>
    <n v="51.001785714285717"/>
    <s v="US"/>
    <s v="USD"/>
    <n v="1533877200"/>
    <n v="1534395600"/>
    <b v="0"/>
    <b v="0"/>
    <x v="13"/>
    <x v="5"/>
  </r>
  <r>
    <x v="0"/>
    <n v="113"/>
    <n v="40.823008849557525"/>
    <s v="US"/>
    <s v="USD"/>
    <n v="1309064400"/>
    <n v="1311397200"/>
    <b v="0"/>
    <b v="0"/>
    <x v="22"/>
    <x v="4"/>
  </r>
  <r>
    <x v="1"/>
    <n v="2756"/>
    <n v="58.999637155297535"/>
    <s v="US"/>
    <s v="USD"/>
    <n v="1425877200"/>
    <n v="1426914000"/>
    <b v="0"/>
    <b v="0"/>
    <x v="8"/>
    <x v="2"/>
  </r>
  <r>
    <x v="1"/>
    <n v="173"/>
    <n v="71.156069364161851"/>
    <s v="GB"/>
    <s v="GBP"/>
    <n v="1501304400"/>
    <n v="1501477200"/>
    <b v="0"/>
    <b v="0"/>
    <x v="0"/>
    <x v="0"/>
  </r>
  <r>
    <x v="1"/>
    <n v="87"/>
    <n v="99.494252873563212"/>
    <s v="US"/>
    <s v="USD"/>
    <n v="1268287200"/>
    <n v="1269061200"/>
    <b v="0"/>
    <b v="1"/>
    <x v="14"/>
    <x v="7"/>
  </r>
  <r>
    <x v="0"/>
    <n v="1538"/>
    <n v="103.98634590377114"/>
    <s v="US"/>
    <s v="USD"/>
    <n v="1412139600"/>
    <n v="1415772000"/>
    <b v="0"/>
    <b v="1"/>
    <x v="3"/>
    <x v="3"/>
  </r>
  <r>
    <x v="0"/>
    <n v="9"/>
    <n v="76.555555555555557"/>
    <s v="US"/>
    <s v="USD"/>
    <n v="1330063200"/>
    <n v="1331013600"/>
    <b v="0"/>
    <b v="1"/>
    <x v="13"/>
    <x v="5"/>
  </r>
  <r>
    <x v="0"/>
    <n v="554"/>
    <n v="87.068592057761734"/>
    <s v="US"/>
    <s v="USD"/>
    <n v="1576130400"/>
    <n v="1576735200"/>
    <b v="0"/>
    <b v="0"/>
    <x v="3"/>
    <x v="3"/>
  </r>
  <r>
    <x v="1"/>
    <n v="1572"/>
    <n v="48.99554707379135"/>
    <s v="GB"/>
    <s v="GBP"/>
    <n v="1407128400"/>
    <n v="1411362000"/>
    <b v="0"/>
    <b v="1"/>
    <x v="0"/>
    <x v="0"/>
  </r>
  <r>
    <x v="0"/>
    <n v="648"/>
    <n v="42.969135802469133"/>
    <s v="GB"/>
    <s v="GBP"/>
    <n v="1560142800"/>
    <n v="1563685200"/>
    <b v="0"/>
    <b v="0"/>
    <x v="3"/>
    <x v="3"/>
  </r>
  <r>
    <x v="0"/>
    <n v="21"/>
    <n v="33.428571428571431"/>
    <s v="GB"/>
    <s v="GBP"/>
    <n v="1520575200"/>
    <n v="1521867600"/>
    <b v="0"/>
    <b v="1"/>
    <x v="18"/>
    <x v="5"/>
  </r>
  <r>
    <x v="1"/>
    <n v="2346"/>
    <n v="83.982949701619773"/>
    <s v="US"/>
    <s v="USD"/>
    <n v="1492664400"/>
    <n v="1495515600"/>
    <b v="0"/>
    <b v="0"/>
    <x v="3"/>
    <x v="3"/>
  </r>
  <r>
    <x v="1"/>
    <n v="115"/>
    <n v="101.41739130434783"/>
    <s v="US"/>
    <s v="USD"/>
    <n v="1454479200"/>
    <n v="1455948000"/>
    <b v="0"/>
    <b v="0"/>
    <x v="3"/>
    <x v="3"/>
  </r>
  <r>
    <x v="1"/>
    <n v="85"/>
    <n v="109.87058823529412"/>
    <s v="IT"/>
    <s v="EUR"/>
    <n v="1281934800"/>
    <n v="1282366800"/>
    <b v="0"/>
    <b v="0"/>
    <x v="8"/>
    <x v="2"/>
  </r>
  <r>
    <x v="1"/>
    <n v="144"/>
    <n v="31.916666666666668"/>
    <s v="US"/>
    <s v="USD"/>
    <n v="1573970400"/>
    <n v="1574575200"/>
    <b v="0"/>
    <b v="0"/>
    <x v="23"/>
    <x v="8"/>
  </r>
  <r>
    <x v="1"/>
    <n v="2443"/>
    <n v="70.993450675399103"/>
    <s v="US"/>
    <s v="USD"/>
    <n v="1372654800"/>
    <n v="1374901200"/>
    <b v="0"/>
    <b v="1"/>
    <x v="0"/>
    <x v="0"/>
  </r>
  <r>
    <x v="3"/>
    <n v="595"/>
    <n v="77.026890756302521"/>
    <s v="US"/>
    <s v="USD"/>
    <n v="1275886800"/>
    <n v="1278910800"/>
    <b v="1"/>
    <b v="1"/>
    <x v="12"/>
    <x v="4"/>
  </r>
  <r>
    <x v="1"/>
    <n v="64"/>
    <n v="101.78125"/>
    <s v="US"/>
    <s v="USD"/>
    <n v="1561784400"/>
    <n v="1562907600"/>
    <b v="0"/>
    <b v="0"/>
    <x v="14"/>
    <x v="7"/>
  </r>
  <r>
    <x v="1"/>
    <n v="268"/>
    <n v="51.059701492537314"/>
    <s v="US"/>
    <s v="USD"/>
    <n v="1332392400"/>
    <n v="1332478800"/>
    <b v="0"/>
    <b v="0"/>
    <x v="8"/>
    <x v="2"/>
  </r>
  <r>
    <x v="1"/>
    <n v="195"/>
    <n v="68.02051282051282"/>
    <s v="DK"/>
    <s v="DKK"/>
    <n v="1402376400"/>
    <n v="1402722000"/>
    <b v="0"/>
    <b v="0"/>
    <x v="3"/>
    <x v="3"/>
  </r>
  <r>
    <x v="0"/>
    <n v="54"/>
    <n v="30.87037037037037"/>
    <s v="US"/>
    <s v="USD"/>
    <n v="1495342800"/>
    <n v="1496811600"/>
    <b v="0"/>
    <b v="0"/>
    <x v="10"/>
    <x v="4"/>
  </r>
  <r>
    <x v="0"/>
    <n v="120"/>
    <n v="27.908333333333335"/>
    <s v="US"/>
    <s v="USD"/>
    <n v="1482213600"/>
    <n v="1482213600"/>
    <b v="0"/>
    <b v="1"/>
    <x v="8"/>
    <x v="2"/>
  </r>
  <r>
    <x v="0"/>
    <n v="579"/>
    <n v="79.994818652849744"/>
    <s v="DK"/>
    <s v="DKK"/>
    <n v="1420092000"/>
    <n v="1420264800"/>
    <b v="0"/>
    <b v="0"/>
    <x v="2"/>
    <x v="2"/>
  </r>
  <r>
    <x v="0"/>
    <n v="2072"/>
    <n v="38.003378378378379"/>
    <s v="US"/>
    <s v="USD"/>
    <n v="1458018000"/>
    <n v="1458450000"/>
    <b v="0"/>
    <b v="1"/>
    <x v="4"/>
    <x v="4"/>
  </r>
  <r>
    <x v="0"/>
    <n v="0"/>
    <e v="#DIV/0!"/>
    <s v="US"/>
    <s v="USD"/>
    <n v="1367384400"/>
    <n v="1369803600"/>
    <b v="0"/>
    <b v="1"/>
    <x v="3"/>
    <x v="3"/>
  </r>
  <r>
    <x v="0"/>
    <n v="1796"/>
    <n v="59.990534521158132"/>
    <s v="US"/>
    <s v="USD"/>
    <n v="1363064400"/>
    <n v="1363237200"/>
    <b v="0"/>
    <b v="0"/>
    <x v="4"/>
    <x v="4"/>
  </r>
  <r>
    <x v="1"/>
    <n v="186"/>
    <n v="37.037634408602152"/>
    <s v="AU"/>
    <s v="AUD"/>
    <n v="1343365200"/>
    <n v="1345870800"/>
    <b v="0"/>
    <b v="1"/>
    <x v="11"/>
    <x v="6"/>
  </r>
  <r>
    <x v="1"/>
    <n v="460"/>
    <n v="99.963043478260872"/>
    <s v="US"/>
    <s v="USD"/>
    <n v="1435726800"/>
    <n v="1437454800"/>
    <b v="0"/>
    <b v="0"/>
    <x v="6"/>
    <x v="4"/>
  </r>
  <r>
    <x v="0"/>
    <n v="62"/>
    <n v="111.6774193548387"/>
    <s v="IT"/>
    <s v="EUR"/>
    <n v="1431925200"/>
    <n v="1432011600"/>
    <b v="0"/>
    <b v="0"/>
    <x v="1"/>
    <x v="1"/>
  </r>
  <r>
    <x v="0"/>
    <n v="347"/>
    <n v="36.014409221902014"/>
    <s v="US"/>
    <s v="USD"/>
    <n v="1362722400"/>
    <n v="1366347600"/>
    <b v="0"/>
    <b v="1"/>
    <x v="15"/>
    <x v="5"/>
  </r>
  <r>
    <x v="1"/>
    <n v="2528"/>
    <n v="66.010284810126578"/>
    <s v="US"/>
    <s v="USD"/>
    <n v="1511416800"/>
    <n v="1512885600"/>
    <b v="0"/>
    <b v="1"/>
    <x v="3"/>
    <x v="3"/>
  </r>
  <r>
    <x v="0"/>
    <n v="19"/>
    <n v="44.05263157894737"/>
    <s v="US"/>
    <s v="USD"/>
    <n v="1365483600"/>
    <n v="1369717200"/>
    <b v="0"/>
    <b v="1"/>
    <x v="2"/>
    <x v="2"/>
  </r>
  <r>
    <x v="1"/>
    <n v="3657"/>
    <n v="52.999726551818434"/>
    <s v="US"/>
    <s v="USD"/>
    <n v="1532840400"/>
    <n v="1534654800"/>
    <b v="0"/>
    <b v="0"/>
    <x v="3"/>
    <x v="3"/>
  </r>
  <r>
    <x v="0"/>
    <n v="1258"/>
    <n v="95"/>
    <s v="US"/>
    <s v="USD"/>
    <n v="1336194000"/>
    <n v="1337058000"/>
    <b v="0"/>
    <b v="0"/>
    <x v="3"/>
    <x v="3"/>
  </r>
  <r>
    <x v="1"/>
    <n v="131"/>
    <n v="70.908396946564892"/>
    <s v="AU"/>
    <s v="AUD"/>
    <n v="1527742800"/>
    <n v="1529816400"/>
    <b v="0"/>
    <b v="0"/>
    <x v="6"/>
    <x v="4"/>
  </r>
  <r>
    <x v="0"/>
    <n v="362"/>
    <n v="98.060773480662988"/>
    <s v="US"/>
    <s v="USD"/>
    <n v="1564030800"/>
    <n v="1564894800"/>
    <b v="0"/>
    <b v="0"/>
    <x v="3"/>
    <x v="3"/>
  </r>
  <r>
    <x v="1"/>
    <n v="239"/>
    <n v="53.046025104602514"/>
    <s v="US"/>
    <s v="USD"/>
    <n v="1404536400"/>
    <n v="1404622800"/>
    <b v="0"/>
    <b v="1"/>
    <x v="11"/>
    <x v="6"/>
  </r>
  <r>
    <x v="3"/>
    <n v="35"/>
    <n v="93.142857142857139"/>
    <s v="US"/>
    <s v="USD"/>
    <n v="1284008400"/>
    <n v="1284181200"/>
    <b v="0"/>
    <b v="0"/>
    <x v="19"/>
    <x v="4"/>
  </r>
  <r>
    <x v="3"/>
    <n v="528"/>
    <n v="58.945075757575758"/>
    <s v="CH"/>
    <s v="CHF"/>
    <n v="1386309600"/>
    <n v="1386741600"/>
    <b v="0"/>
    <b v="1"/>
    <x v="1"/>
    <x v="1"/>
  </r>
  <r>
    <x v="0"/>
    <n v="133"/>
    <n v="36.067669172932334"/>
    <s v="CA"/>
    <s v="CAD"/>
    <n v="1324620000"/>
    <n v="1324792800"/>
    <b v="0"/>
    <b v="1"/>
    <x v="3"/>
    <x v="3"/>
  </r>
  <r>
    <x v="0"/>
    <n v="846"/>
    <n v="63.030732860520096"/>
    <s v="US"/>
    <s v="USD"/>
    <n v="1281070800"/>
    <n v="1284354000"/>
    <b v="0"/>
    <b v="0"/>
    <x v="9"/>
    <x v="5"/>
  </r>
  <r>
    <x v="1"/>
    <n v="78"/>
    <n v="84.717948717948715"/>
    <s v="US"/>
    <s v="USD"/>
    <n v="1493960400"/>
    <n v="1494392400"/>
    <b v="0"/>
    <b v="0"/>
    <x v="0"/>
    <x v="0"/>
  </r>
  <r>
    <x v="0"/>
    <n v="10"/>
    <n v="62.2"/>
    <s v="US"/>
    <s v="USD"/>
    <n v="1519365600"/>
    <n v="1519538400"/>
    <b v="0"/>
    <b v="1"/>
    <x v="10"/>
    <x v="4"/>
  </r>
  <r>
    <x v="1"/>
    <n v="1773"/>
    <n v="101.97518330513255"/>
    <s v="US"/>
    <s v="USD"/>
    <n v="1420696800"/>
    <n v="1421906400"/>
    <b v="0"/>
    <b v="1"/>
    <x v="1"/>
    <x v="1"/>
  </r>
  <r>
    <x v="1"/>
    <n v="32"/>
    <n v="106.4375"/>
    <s v="US"/>
    <s v="USD"/>
    <n v="1555650000"/>
    <n v="1555909200"/>
    <b v="0"/>
    <b v="0"/>
    <x v="3"/>
    <x v="3"/>
  </r>
  <r>
    <x v="1"/>
    <n v="369"/>
    <n v="29.975609756097562"/>
    <s v="US"/>
    <s v="USD"/>
    <n v="1471928400"/>
    <n v="1472446800"/>
    <b v="0"/>
    <b v="1"/>
    <x v="6"/>
    <x v="4"/>
  </r>
  <r>
    <x v="0"/>
    <n v="191"/>
    <n v="85.806282722513089"/>
    <s v="US"/>
    <s v="USD"/>
    <n v="1341291600"/>
    <n v="1342328400"/>
    <b v="0"/>
    <b v="0"/>
    <x v="12"/>
    <x v="4"/>
  </r>
  <r>
    <x v="1"/>
    <n v="89"/>
    <n v="70.82022471910112"/>
    <s v="US"/>
    <s v="USD"/>
    <n v="1267682400"/>
    <n v="1268114400"/>
    <b v="0"/>
    <b v="0"/>
    <x v="12"/>
    <x v="4"/>
  </r>
  <r>
    <x v="0"/>
    <n v="1979"/>
    <n v="40.998484082870135"/>
    <s v="US"/>
    <s v="USD"/>
    <n v="1272258000"/>
    <n v="1273381200"/>
    <b v="0"/>
    <b v="0"/>
    <x v="3"/>
    <x v="3"/>
  </r>
  <r>
    <x v="0"/>
    <n v="63"/>
    <n v="28.063492063492063"/>
    <s v="US"/>
    <s v="USD"/>
    <n v="1290492000"/>
    <n v="1290837600"/>
    <b v="0"/>
    <b v="0"/>
    <x v="8"/>
    <x v="2"/>
  </r>
  <r>
    <x v="1"/>
    <n v="147"/>
    <n v="88.054421768707485"/>
    <s v="US"/>
    <s v="USD"/>
    <n v="1451109600"/>
    <n v="1454306400"/>
    <b v="0"/>
    <b v="1"/>
    <x v="3"/>
    <x v="3"/>
  </r>
  <r>
    <x v="0"/>
    <n v="6080"/>
    <n v="31"/>
    <s v="CA"/>
    <s v="CAD"/>
    <n v="1454652000"/>
    <n v="1457762400"/>
    <b v="0"/>
    <b v="0"/>
    <x v="10"/>
    <x v="4"/>
  </r>
  <r>
    <x v="0"/>
    <n v="80"/>
    <n v="90.337500000000006"/>
    <s v="GB"/>
    <s v="GBP"/>
    <n v="1385186400"/>
    <n v="1389074400"/>
    <b v="0"/>
    <b v="0"/>
    <x v="7"/>
    <x v="1"/>
  </r>
  <r>
    <x v="0"/>
    <n v="9"/>
    <n v="63.777777777777779"/>
    <s v="US"/>
    <s v="USD"/>
    <n v="1399698000"/>
    <n v="1402117200"/>
    <b v="0"/>
    <b v="0"/>
    <x v="11"/>
    <x v="6"/>
  </r>
  <r>
    <x v="0"/>
    <n v="1784"/>
    <n v="53.995515695067262"/>
    <s v="US"/>
    <s v="USD"/>
    <n v="1283230800"/>
    <n v="1284440400"/>
    <b v="0"/>
    <b v="1"/>
    <x v="13"/>
    <x v="5"/>
  </r>
  <r>
    <x v="2"/>
    <n v="3640"/>
    <n v="48.993956043956047"/>
    <s v="CH"/>
    <s v="CHF"/>
    <n v="1384149600"/>
    <n v="1388988000"/>
    <b v="0"/>
    <b v="0"/>
    <x v="11"/>
    <x v="6"/>
  </r>
  <r>
    <x v="1"/>
    <n v="126"/>
    <n v="63.857142857142854"/>
    <s v="CA"/>
    <s v="CAD"/>
    <n v="1516860000"/>
    <n v="1516946400"/>
    <b v="0"/>
    <b v="0"/>
    <x v="3"/>
    <x v="3"/>
  </r>
  <r>
    <x v="1"/>
    <n v="2218"/>
    <n v="82.996393146979258"/>
    <s v="GB"/>
    <s v="GBP"/>
    <n v="1374642000"/>
    <n v="1377752400"/>
    <b v="0"/>
    <b v="0"/>
    <x v="7"/>
    <x v="1"/>
  </r>
  <r>
    <x v="0"/>
    <n v="243"/>
    <n v="55.08230452674897"/>
    <s v="US"/>
    <s v="USD"/>
    <n v="1534482000"/>
    <n v="1534568400"/>
    <b v="0"/>
    <b v="1"/>
    <x v="6"/>
    <x v="4"/>
  </r>
  <r>
    <x v="1"/>
    <n v="202"/>
    <n v="62.044554455445542"/>
    <s v="IT"/>
    <s v="EUR"/>
    <n v="1528434000"/>
    <n v="1528606800"/>
    <b v="0"/>
    <b v="1"/>
    <x v="3"/>
    <x v="3"/>
  </r>
  <r>
    <x v="1"/>
    <n v="140"/>
    <n v="104.97857142857143"/>
    <s v="IT"/>
    <s v="EUR"/>
    <n v="1282626000"/>
    <n v="1284872400"/>
    <b v="0"/>
    <b v="0"/>
    <x v="13"/>
    <x v="5"/>
  </r>
  <r>
    <x v="1"/>
    <n v="1052"/>
    <n v="94.044676806083643"/>
    <s v="DK"/>
    <s v="DKK"/>
    <n v="1535605200"/>
    <n v="1537592400"/>
    <b v="1"/>
    <b v="1"/>
    <x v="4"/>
    <x v="4"/>
  </r>
  <r>
    <x v="0"/>
    <n v="1296"/>
    <n v="44.007716049382715"/>
    <s v="US"/>
    <s v="USD"/>
    <n v="1379826000"/>
    <n v="1381208400"/>
    <b v="0"/>
    <b v="0"/>
    <x v="20"/>
    <x v="6"/>
  </r>
  <r>
    <x v="0"/>
    <n v="77"/>
    <n v="92.467532467532465"/>
    <s v="US"/>
    <s v="USD"/>
    <n v="1561957200"/>
    <n v="1562475600"/>
    <b v="0"/>
    <b v="1"/>
    <x v="0"/>
    <x v="0"/>
  </r>
  <r>
    <x v="1"/>
    <n v="247"/>
    <n v="57.072874493927124"/>
    <s v="US"/>
    <s v="USD"/>
    <n v="1525496400"/>
    <n v="1527397200"/>
    <b v="0"/>
    <b v="0"/>
    <x v="14"/>
    <x v="7"/>
  </r>
  <r>
    <x v="0"/>
    <n v="395"/>
    <n v="109.07848101265823"/>
    <s v="IT"/>
    <s v="EUR"/>
    <n v="1433912400"/>
    <n v="1436158800"/>
    <b v="0"/>
    <b v="0"/>
    <x v="20"/>
    <x v="6"/>
  </r>
  <r>
    <x v="0"/>
    <n v="49"/>
    <n v="39.387755102040813"/>
    <s v="GB"/>
    <s v="GBP"/>
    <n v="1453442400"/>
    <n v="1456034400"/>
    <b v="0"/>
    <b v="0"/>
    <x v="7"/>
    <x v="1"/>
  </r>
  <r>
    <x v="0"/>
    <n v="180"/>
    <n v="77.022222222222226"/>
    <s v="US"/>
    <s v="USD"/>
    <n v="1378875600"/>
    <n v="1380171600"/>
    <b v="0"/>
    <b v="0"/>
    <x v="11"/>
    <x v="6"/>
  </r>
  <r>
    <x v="1"/>
    <n v="84"/>
    <n v="92.166666666666671"/>
    <s v="US"/>
    <s v="USD"/>
    <n v="1452232800"/>
    <n v="1453356000"/>
    <b v="0"/>
    <b v="0"/>
    <x v="1"/>
    <x v="1"/>
  </r>
  <r>
    <x v="0"/>
    <n v="2690"/>
    <n v="61.007063197026021"/>
    <s v="US"/>
    <s v="USD"/>
    <n v="1577253600"/>
    <n v="1578981600"/>
    <b v="0"/>
    <b v="0"/>
    <x v="3"/>
    <x v="3"/>
  </r>
  <r>
    <x v="1"/>
    <n v="88"/>
    <n v="78.068181818181813"/>
    <s v="US"/>
    <s v="USD"/>
    <n v="1537160400"/>
    <n v="1537419600"/>
    <b v="0"/>
    <b v="1"/>
    <x v="3"/>
    <x v="3"/>
  </r>
  <r>
    <x v="1"/>
    <n v="156"/>
    <n v="80.75"/>
    <s v="US"/>
    <s v="USD"/>
    <n v="1422165600"/>
    <n v="1423202400"/>
    <b v="0"/>
    <b v="0"/>
    <x v="6"/>
    <x v="4"/>
  </r>
  <r>
    <x v="1"/>
    <n v="2985"/>
    <n v="59.991289782244557"/>
    <s v="US"/>
    <s v="USD"/>
    <n v="1459486800"/>
    <n v="1460610000"/>
    <b v="0"/>
    <b v="0"/>
    <x v="3"/>
    <x v="3"/>
  </r>
  <r>
    <x v="1"/>
    <n v="762"/>
    <n v="110.03018372703411"/>
    <s v="US"/>
    <s v="USD"/>
    <n v="1369717200"/>
    <n v="1370494800"/>
    <b v="0"/>
    <b v="0"/>
    <x v="8"/>
    <x v="2"/>
  </r>
  <r>
    <x v="3"/>
    <n v="1"/>
    <n v="4"/>
    <s v="CH"/>
    <s v="CHF"/>
    <n v="1330495200"/>
    <n v="1332306000"/>
    <b v="0"/>
    <b v="0"/>
    <x v="7"/>
    <x v="1"/>
  </r>
  <r>
    <x v="0"/>
    <n v="2779"/>
    <n v="37.99856063332134"/>
    <s v="AU"/>
    <s v="AUD"/>
    <n v="1419055200"/>
    <n v="1422511200"/>
    <b v="0"/>
    <b v="1"/>
    <x v="2"/>
    <x v="2"/>
  </r>
  <r>
    <x v="0"/>
    <n v="92"/>
    <n v="96.369565217391298"/>
    <s v="US"/>
    <s v="USD"/>
    <n v="1480140000"/>
    <n v="1480312800"/>
    <b v="0"/>
    <b v="0"/>
    <x v="3"/>
    <x v="3"/>
  </r>
  <r>
    <x v="0"/>
    <n v="1028"/>
    <n v="72.978599221789878"/>
    <s v="US"/>
    <s v="USD"/>
    <n v="1293948000"/>
    <n v="1294034400"/>
    <b v="0"/>
    <b v="0"/>
    <x v="1"/>
    <x v="1"/>
  </r>
  <r>
    <x v="1"/>
    <n v="554"/>
    <n v="26.007220216606498"/>
    <s v="CA"/>
    <s v="CAD"/>
    <n v="1482127200"/>
    <n v="1482645600"/>
    <b v="0"/>
    <b v="0"/>
    <x v="7"/>
    <x v="1"/>
  </r>
  <r>
    <x v="1"/>
    <n v="135"/>
    <n v="104.36296296296297"/>
    <s v="DK"/>
    <s v="DKK"/>
    <n v="1396414800"/>
    <n v="1399093200"/>
    <b v="0"/>
    <b v="0"/>
    <x v="1"/>
    <x v="1"/>
  </r>
  <r>
    <x v="1"/>
    <n v="122"/>
    <n v="102.18852459016394"/>
    <s v="US"/>
    <s v="USD"/>
    <n v="1315285200"/>
    <n v="1315890000"/>
    <b v="0"/>
    <b v="1"/>
    <x v="18"/>
    <x v="5"/>
  </r>
  <r>
    <x v="1"/>
    <n v="221"/>
    <n v="54.117647058823529"/>
    <s v="US"/>
    <s v="USD"/>
    <n v="1443762000"/>
    <n v="1444021200"/>
    <b v="0"/>
    <b v="1"/>
    <x v="22"/>
    <x v="4"/>
  </r>
  <r>
    <x v="1"/>
    <n v="126"/>
    <n v="63.222222222222221"/>
    <s v="US"/>
    <s v="USD"/>
    <n v="1456293600"/>
    <n v="1460005200"/>
    <b v="0"/>
    <b v="0"/>
    <x v="3"/>
    <x v="3"/>
  </r>
  <r>
    <x v="1"/>
    <n v="1022"/>
    <n v="104.03228962818004"/>
    <s v="US"/>
    <s v="USD"/>
    <n v="1470114000"/>
    <n v="1470718800"/>
    <b v="0"/>
    <b v="0"/>
    <x v="3"/>
    <x v="3"/>
  </r>
  <r>
    <x v="1"/>
    <n v="3177"/>
    <n v="49.994334277620396"/>
    <s v="US"/>
    <s v="USD"/>
    <n v="1321596000"/>
    <n v="1325052000"/>
    <b v="0"/>
    <b v="0"/>
    <x v="10"/>
    <x v="4"/>
  </r>
  <r>
    <x v="1"/>
    <n v="198"/>
    <n v="56.015151515151516"/>
    <s v="CH"/>
    <s v="CHF"/>
    <n v="1318827600"/>
    <n v="1319000400"/>
    <b v="0"/>
    <b v="0"/>
    <x v="3"/>
    <x v="3"/>
  </r>
  <r>
    <x v="0"/>
    <n v="26"/>
    <n v="48.807692307692307"/>
    <s v="CH"/>
    <s v="CHF"/>
    <n v="1552366800"/>
    <n v="1552539600"/>
    <b v="0"/>
    <b v="0"/>
    <x v="1"/>
    <x v="1"/>
  </r>
  <r>
    <x v="1"/>
    <n v="85"/>
    <n v="60.082352941176474"/>
    <s v="AU"/>
    <s v="AUD"/>
    <n v="1542088800"/>
    <n v="1543816800"/>
    <b v="0"/>
    <b v="0"/>
    <x v="4"/>
    <x v="4"/>
  </r>
  <r>
    <x v="0"/>
    <n v="1790"/>
    <n v="78.990502793296088"/>
    <s v="US"/>
    <s v="USD"/>
    <n v="1426395600"/>
    <n v="1427086800"/>
    <b v="0"/>
    <b v="0"/>
    <x v="3"/>
    <x v="3"/>
  </r>
  <r>
    <x v="1"/>
    <n v="3596"/>
    <n v="53.99499443826474"/>
    <s v="US"/>
    <s v="USD"/>
    <n v="1321336800"/>
    <n v="1323064800"/>
    <b v="0"/>
    <b v="0"/>
    <x v="3"/>
    <x v="3"/>
  </r>
  <r>
    <x v="0"/>
    <n v="37"/>
    <n v="111.45945945945945"/>
    <s v="US"/>
    <s v="USD"/>
    <n v="1456293600"/>
    <n v="1458277200"/>
    <b v="0"/>
    <b v="1"/>
    <x v="5"/>
    <x v="1"/>
  </r>
  <r>
    <x v="1"/>
    <n v="244"/>
    <n v="60.922131147540981"/>
    <s v="US"/>
    <s v="USD"/>
    <n v="1404968400"/>
    <n v="1405141200"/>
    <b v="0"/>
    <b v="0"/>
    <x v="1"/>
    <x v="1"/>
  </r>
  <r>
    <x v="1"/>
    <n v="5180"/>
    <n v="26.0015444015444"/>
    <s v="US"/>
    <s v="USD"/>
    <n v="1279170000"/>
    <n v="1283058000"/>
    <b v="0"/>
    <b v="0"/>
    <x v="3"/>
    <x v="3"/>
  </r>
  <r>
    <x v="1"/>
    <n v="589"/>
    <n v="80.993208828522924"/>
    <s v="IT"/>
    <s v="EUR"/>
    <n v="1294725600"/>
    <n v="1295762400"/>
    <b v="0"/>
    <b v="0"/>
    <x v="10"/>
    <x v="4"/>
  </r>
  <r>
    <x v="1"/>
    <n v="2725"/>
    <n v="34.995963302752294"/>
    <s v="US"/>
    <s v="USD"/>
    <n v="1419055200"/>
    <n v="1419573600"/>
    <b v="0"/>
    <b v="1"/>
    <x v="1"/>
    <x v="1"/>
  </r>
  <r>
    <x v="0"/>
    <n v="35"/>
    <n v="94.142857142857139"/>
    <s v="IT"/>
    <s v="EUR"/>
    <n v="1434690000"/>
    <n v="1438750800"/>
    <b v="0"/>
    <b v="0"/>
    <x v="12"/>
    <x v="4"/>
  </r>
  <r>
    <x v="3"/>
    <n v="94"/>
    <n v="52.085106382978722"/>
    <s v="US"/>
    <s v="USD"/>
    <n v="1443416400"/>
    <n v="1444798800"/>
    <b v="0"/>
    <b v="1"/>
    <x v="1"/>
    <x v="1"/>
  </r>
  <r>
    <x v="1"/>
    <n v="300"/>
    <n v="24.986666666666668"/>
    <s v="US"/>
    <s v="USD"/>
    <n v="1399006800"/>
    <n v="1399179600"/>
    <b v="0"/>
    <b v="0"/>
    <x v="23"/>
    <x v="8"/>
  </r>
  <r>
    <x v="1"/>
    <n v="144"/>
    <n v="69.215277777777771"/>
    <s v="US"/>
    <s v="USD"/>
    <n v="1575698400"/>
    <n v="1576562400"/>
    <b v="0"/>
    <b v="1"/>
    <x v="0"/>
    <x v="0"/>
  </r>
  <r>
    <x v="0"/>
    <n v="558"/>
    <n v="93.944444444444443"/>
    <s v="US"/>
    <s v="USD"/>
    <n v="1400562000"/>
    <n v="1400821200"/>
    <b v="0"/>
    <b v="1"/>
    <x v="3"/>
    <x v="3"/>
  </r>
  <r>
    <x v="0"/>
    <n v="64"/>
    <n v="98.40625"/>
    <s v="US"/>
    <s v="USD"/>
    <n v="1509512400"/>
    <n v="1510984800"/>
    <b v="0"/>
    <b v="0"/>
    <x v="3"/>
    <x v="3"/>
  </r>
  <r>
    <x v="3"/>
    <n v="37"/>
    <n v="41.783783783783782"/>
    <s v="US"/>
    <s v="USD"/>
    <n v="1299823200"/>
    <n v="1302066000"/>
    <b v="0"/>
    <b v="0"/>
    <x v="17"/>
    <x v="1"/>
  </r>
  <r>
    <x v="0"/>
    <n v="245"/>
    <n v="65.991836734693877"/>
    <s v="US"/>
    <s v="USD"/>
    <n v="1322719200"/>
    <n v="1322978400"/>
    <b v="0"/>
    <b v="0"/>
    <x v="22"/>
    <x v="4"/>
  </r>
  <r>
    <x v="1"/>
    <n v="87"/>
    <n v="72.05747126436782"/>
    <s v="US"/>
    <s v="USD"/>
    <n v="1312693200"/>
    <n v="1313730000"/>
    <b v="0"/>
    <b v="0"/>
    <x v="17"/>
    <x v="1"/>
  </r>
  <r>
    <x v="1"/>
    <n v="3116"/>
    <n v="48.003209242618745"/>
    <s v="US"/>
    <s v="USD"/>
    <n v="1393394400"/>
    <n v="1394085600"/>
    <b v="0"/>
    <b v="0"/>
    <x v="3"/>
    <x v="3"/>
  </r>
  <r>
    <x v="0"/>
    <n v="71"/>
    <n v="54.098591549295776"/>
    <s v="US"/>
    <s v="USD"/>
    <n v="1304053200"/>
    <n v="1305349200"/>
    <b v="0"/>
    <b v="0"/>
    <x v="2"/>
    <x v="2"/>
  </r>
  <r>
    <x v="0"/>
    <n v="42"/>
    <n v="107.88095238095238"/>
    <s v="US"/>
    <s v="USD"/>
    <n v="1433912400"/>
    <n v="1434344400"/>
    <b v="0"/>
    <b v="1"/>
    <x v="11"/>
    <x v="6"/>
  </r>
  <r>
    <x v="1"/>
    <n v="909"/>
    <n v="67.034103410341032"/>
    <s v="US"/>
    <s v="USD"/>
    <n v="1329717600"/>
    <n v="1331186400"/>
    <b v="0"/>
    <b v="0"/>
    <x v="4"/>
    <x v="4"/>
  </r>
  <r>
    <x v="1"/>
    <n v="1613"/>
    <n v="64.01425914445133"/>
    <s v="US"/>
    <s v="USD"/>
    <n v="1335330000"/>
    <n v="1336539600"/>
    <b v="0"/>
    <b v="0"/>
    <x v="2"/>
    <x v="2"/>
  </r>
  <r>
    <x v="1"/>
    <n v="136"/>
    <n v="96.066176470588232"/>
    <s v="US"/>
    <s v="USD"/>
    <n v="1268888400"/>
    <n v="1269752400"/>
    <b v="0"/>
    <b v="0"/>
    <x v="18"/>
    <x v="5"/>
  </r>
  <r>
    <x v="1"/>
    <n v="130"/>
    <n v="51.184615384615384"/>
    <s v="US"/>
    <s v="USD"/>
    <n v="1289973600"/>
    <n v="1291615200"/>
    <b v="0"/>
    <b v="0"/>
    <x v="1"/>
    <x v="1"/>
  </r>
  <r>
    <x v="0"/>
    <n v="156"/>
    <n v="43.92307692307692"/>
    <s v="CA"/>
    <s v="CAD"/>
    <n v="1547877600"/>
    <n v="1552366800"/>
    <b v="0"/>
    <b v="1"/>
    <x v="0"/>
    <x v="0"/>
  </r>
  <r>
    <x v="0"/>
    <n v="1368"/>
    <n v="91.021198830409361"/>
    <s v="GB"/>
    <s v="GBP"/>
    <n v="1269493200"/>
    <n v="1272171600"/>
    <b v="0"/>
    <b v="0"/>
    <x v="3"/>
    <x v="3"/>
  </r>
  <r>
    <x v="0"/>
    <n v="102"/>
    <n v="50.127450980392155"/>
    <s v="US"/>
    <s v="USD"/>
    <n v="1436072400"/>
    <n v="1436677200"/>
    <b v="0"/>
    <b v="0"/>
    <x v="4"/>
    <x v="4"/>
  </r>
  <r>
    <x v="0"/>
    <n v="86"/>
    <n v="67.720930232558146"/>
    <s v="AU"/>
    <s v="AUD"/>
    <n v="1419141600"/>
    <n v="1420092000"/>
    <b v="0"/>
    <b v="0"/>
    <x v="15"/>
    <x v="5"/>
  </r>
  <r>
    <x v="1"/>
    <n v="102"/>
    <n v="61.03921568627451"/>
    <s v="US"/>
    <s v="USD"/>
    <n v="1279083600"/>
    <n v="1279947600"/>
    <b v="0"/>
    <b v="0"/>
    <x v="11"/>
    <x v="6"/>
  </r>
  <r>
    <x v="0"/>
    <n v="253"/>
    <n v="80.011857707509876"/>
    <s v="US"/>
    <s v="USD"/>
    <n v="1401426000"/>
    <n v="1402203600"/>
    <b v="0"/>
    <b v="0"/>
    <x v="3"/>
    <x v="3"/>
  </r>
  <r>
    <x v="1"/>
    <n v="4006"/>
    <n v="47.001497753369947"/>
    <s v="US"/>
    <s v="USD"/>
    <n v="1395810000"/>
    <n v="1396933200"/>
    <b v="0"/>
    <b v="0"/>
    <x v="10"/>
    <x v="4"/>
  </r>
  <r>
    <x v="0"/>
    <n v="157"/>
    <n v="71.127388535031841"/>
    <s v="US"/>
    <s v="USD"/>
    <n v="1467003600"/>
    <n v="1467262800"/>
    <b v="0"/>
    <b v="1"/>
    <x v="3"/>
    <x v="3"/>
  </r>
  <r>
    <x v="1"/>
    <n v="1629"/>
    <n v="89.99079189686924"/>
    <s v="US"/>
    <s v="USD"/>
    <n v="1268715600"/>
    <n v="1270530000"/>
    <b v="0"/>
    <b v="1"/>
    <x v="3"/>
    <x v="3"/>
  </r>
  <r>
    <x v="0"/>
    <n v="183"/>
    <n v="43.032786885245905"/>
    <s v="US"/>
    <s v="USD"/>
    <n v="1457157600"/>
    <n v="1457762400"/>
    <b v="0"/>
    <b v="1"/>
    <x v="6"/>
    <x v="4"/>
  </r>
  <r>
    <x v="1"/>
    <n v="2188"/>
    <n v="67.997714808043881"/>
    <s v="US"/>
    <s v="USD"/>
    <n v="1573970400"/>
    <n v="1575525600"/>
    <b v="0"/>
    <b v="0"/>
    <x v="3"/>
    <x v="3"/>
  </r>
  <r>
    <x v="1"/>
    <n v="2409"/>
    <n v="73.004566210045667"/>
    <s v="IT"/>
    <s v="EUR"/>
    <n v="1276578000"/>
    <n v="1279083600"/>
    <b v="0"/>
    <b v="0"/>
    <x v="1"/>
    <x v="1"/>
  </r>
  <r>
    <x v="0"/>
    <n v="82"/>
    <n v="62.341463414634148"/>
    <s v="DK"/>
    <s v="DKK"/>
    <n v="1423720800"/>
    <n v="1424412000"/>
    <b v="0"/>
    <b v="0"/>
    <x v="4"/>
    <x v="4"/>
  </r>
  <r>
    <x v="0"/>
    <n v="1"/>
    <n v="5"/>
    <s v="GB"/>
    <s v="GBP"/>
    <n v="1375160400"/>
    <n v="1376197200"/>
    <b v="0"/>
    <b v="0"/>
    <x v="0"/>
    <x v="0"/>
  </r>
  <r>
    <x v="1"/>
    <n v="194"/>
    <n v="67.103092783505161"/>
    <s v="US"/>
    <s v="USD"/>
    <n v="1401426000"/>
    <n v="1402894800"/>
    <b v="1"/>
    <b v="0"/>
    <x v="8"/>
    <x v="2"/>
  </r>
  <r>
    <x v="1"/>
    <n v="1140"/>
    <n v="79.978947368421046"/>
    <s v="US"/>
    <s v="USD"/>
    <n v="1433480400"/>
    <n v="1434430800"/>
    <b v="0"/>
    <b v="0"/>
    <x v="3"/>
    <x v="3"/>
  </r>
  <r>
    <x v="1"/>
    <n v="102"/>
    <n v="62.176470588235297"/>
    <s v="US"/>
    <s v="USD"/>
    <n v="1555563600"/>
    <n v="1557896400"/>
    <b v="0"/>
    <b v="0"/>
    <x v="3"/>
    <x v="3"/>
  </r>
  <r>
    <x v="1"/>
    <n v="2857"/>
    <n v="53.005950297514879"/>
    <s v="US"/>
    <s v="USD"/>
    <n v="1295676000"/>
    <n v="1297490400"/>
    <b v="0"/>
    <b v="0"/>
    <x v="3"/>
    <x v="3"/>
  </r>
  <r>
    <x v="1"/>
    <n v="107"/>
    <n v="57.738317757009348"/>
    <s v="US"/>
    <s v="USD"/>
    <n v="1443848400"/>
    <n v="1447394400"/>
    <b v="0"/>
    <b v="0"/>
    <x v="9"/>
    <x v="5"/>
  </r>
  <r>
    <x v="1"/>
    <n v="160"/>
    <n v="40.03125"/>
    <s v="GB"/>
    <s v="GBP"/>
    <n v="1457330400"/>
    <n v="1458277200"/>
    <b v="0"/>
    <b v="0"/>
    <x v="1"/>
    <x v="1"/>
  </r>
  <r>
    <x v="1"/>
    <n v="2230"/>
    <n v="81.016591928251117"/>
    <s v="US"/>
    <s v="USD"/>
    <n v="1395550800"/>
    <n v="1395723600"/>
    <b v="0"/>
    <b v="0"/>
    <x v="0"/>
    <x v="0"/>
  </r>
  <r>
    <x v="1"/>
    <n v="316"/>
    <n v="35.047468354430379"/>
    <s v="US"/>
    <s v="USD"/>
    <n v="1551852000"/>
    <n v="1552197600"/>
    <b v="0"/>
    <b v="1"/>
    <x v="17"/>
    <x v="1"/>
  </r>
  <r>
    <x v="1"/>
    <n v="117"/>
    <n v="102.92307692307692"/>
    <s v="US"/>
    <s v="USD"/>
    <n v="1547618400"/>
    <n v="1549087200"/>
    <b v="0"/>
    <b v="0"/>
    <x v="22"/>
    <x v="4"/>
  </r>
  <r>
    <x v="1"/>
    <n v="6406"/>
    <n v="27.998126756166094"/>
    <s v="US"/>
    <s v="USD"/>
    <n v="1355637600"/>
    <n v="1356847200"/>
    <b v="0"/>
    <b v="0"/>
    <x v="3"/>
    <x v="3"/>
  </r>
  <r>
    <x v="3"/>
    <n v="15"/>
    <n v="75.733333333333334"/>
    <s v="US"/>
    <s v="USD"/>
    <n v="1374728400"/>
    <n v="1375765200"/>
    <b v="0"/>
    <b v="0"/>
    <x v="3"/>
    <x v="3"/>
  </r>
  <r>
    <x v="1"/>
    <n v="192"/>
    <n v="45.026041666666664"/>
    <s v="US"/>
    <s v="USD"/>
    <n v="1287810000"/>
    <n v="1289800800"/>
    <b v="0"/>
    <b v="0"/>
    <x v="5"/>
    <x v="1"/>
  </r>
  <r>
    <x v="1"/>
    <n v="26"/>
    <n v="73.615384615384613"/>
    <s v="CA"/>
    <s v="CAD"/>
    <n v="1503723600"/>
    <n v="1504501200"/>
    <b v="0"/>
    <b v="0"/>
    <x v="3"/>
    <x v="3"/>
  </r>
  <r>
    <x v="1"/>
    <n v="723"/>
    <n v="56.991701244813278"/>
    <s v="US"/>
    <s v="USD"/>
    <n v="1484114400"/>
    <n v="1485669600"/>
    <b v="0"/>
    <b v="0"/>
    <x v="3"/>
    <x v="3"/>
  </r>
  <r>
    <x v="1"/>
    <n v="170"/>
    <n v="85.223529411764702"/>
    <s v="IT"/>
    <s v="EUR"/>
    <n v="1461906000"/>
    <n v="1462770000"/>
    <b v="0"/>
    <b v="0"/>
    <x v="3"/>
    <x v="3"/>
  </r>
  <r>
    <x v="1"/>
    <n v="238"/>
    <n v="50.962184873949582"/>
    <s v="GB"/>
    <s v="GBP"/>
    <n v="1379653200"/>
    <n v="1379739600"/>
    <b v="0"/>
    <b v="1"/>
    <x v="7"/>
    <x v="1"/>
  </r>
  <r>
    <x v="1"/>
    <n v="55"/>
    <n v="63.563636363636363"/>
    <s v="US"/>
    <s v="USD"/>
    <n v="1401858000"/>
    <n v="1402722000"/>
    <b v="0"/>
    <b v="0"/>
    <x v="3"/>
    <x v="3"/>
  </r>
  <r>
    <x v="0"/>
    <n v="1198"/>
    <n v="80.999165275459092"/>
    <s v="US"/>
    <s v="USD"/>
    <n v="1367470800"/>
    <n v="1369285200"/>
    <b v="0"/>
    <b v="0"/>
    <x v="9"/>
    <x v="5"/>
  </r>
  <r>
    <x v="0"/>
    <n v="648"/>
    <n v="86.044753086419746"/>
    <s v="US"/>
    <s v="USD"/>
    <n v="1304658000"/>
    <n v="1304744400"/>
    <b v="1"/>
    <b v="1"/>
    <x v="3"/>
    <x v="3"/>
  </r>
  <r>
    <x v="1"/>
    <n v="128"/>
    <n v="90.0390625"/>
    <s v="AU"/>
    <s v="AUD"/>
    <n v="1467954000"/>
    <n v="1468299600"/>
    <b v="0"/>
    <b v="0"/>
    <x v="14"/>
    <x v="7"/>
  </r>
  <r>
    <x v="1"/>
    <n v="2144"/>
    <n v="74.006063432835816"/>
    <s v="US"/>
    <s v="USD"/>
    <n v="1473742800"/>
    <n v="1474174800"/>
    <b v="0"/>
    <b v="0"/>
    <x v="3"/>
    <x v="3"/>
  </r>
  <r>
    <x v="0"/>
    <n v="64"/>
    <n v="92.4375"/>
    <s v="US"/>
    <s v="USD"/>
    <n v="1523768400"/>
    <n v="1526014800"/>
    <b v="0"/>
    <b v="0"/>
    <x v="7"/>
    <x v="1"/>
  </r>
  <r>
    <x v="1"/>
    <n v="2693"/>
    <n v="55.999257333828446"/>
    <s v="GB"/>
    <s v="GBP"/>
    <n v="1437022800"/>
    <n v="1437454800"/>
    <b v="0"/>
    <b v="0"/>
    <x v="3"/>
    <x v="3"/>
  </r>
  <r>
    <x v="1"/>
    <n v="432"/>
    <n v="32.983796296296298"/>
    <s v="US"/>
    <s v="USD"/>
    <n v="1422165600"/>
    <n v="1422684000"/>
    <b v="0"/>
    <b v="0"/>
    <x v="14"/>
    <x v="7"/>
  </r>
  <r>
    <x v="0"/>
    <n v="62"/>
    <n v="93.596774193548384"/>
    <s v="US"/>
    <s v="USD"/>
    <n v="1580104800"/>
    <n v="1581314400"/>
    <b v="0"/>
    <b v="0"/>
    <x v="3"/>
    <x v="3"/>
  </r>
  <r>
    <x v="1"/>
    <n v="189"/>
    <n v="69.867724867724874"/>
    <s v="US"/>
    <s v="USD"/>
    <n v="1285650000"/>
    <n v="1286427600"/>
    <b v="0"/>
    <b v="1"/>
    <x v="3"/>
    <x v="3"/>
  </r>
  <r>
    <x v="1"/>
    <n v="154"/>
    <n v="72.129870129870127"/>
    <s v="GB"/>
    <s v="GBP"/>
    <n v="1276664400"/>
    <n v="1278738000"/>
    <b v="1"/>
    <b v="0"/>
    <x v="0"/>
    <x v="0"/>
  </r>
  <r>
    <x v="1"/>
    <n v="96"/>
    <n v="30.041666666666668"/>
    <s v="US"/>
    <s v="USD"/>
    <n v="1286168400"/>
    <n v="1286427600"/>
    <b v="0"/>
    <b v="0"/>
    <x v="7"/>
    <x v="1"/>
  </r>
  <r>
    <x v="0"/>
    <n v="750"/>
    <n v="73.968000000000004"/>
    <s v="US"/>
    <s v="USD"/>
    <n v="1467781200"/>
    <n v="1467954000"/>
    <b v="0"/>
    <b v="1"/>
    <x v="3"/>
    <x v="3"/>
  </r>
  <r>
    <x v="3"/>
    <n v="87"/>
    <n v="68.65517241379311"/>
    <s v="US"/>
    <s v="USD"/>
    <n v="1556686800"/>
    <n v="1557637200"/>
    <b v="0"/>
    <b v="1"/>
    <x v="3"/>
    <x v="3"/>
  </r>
  <r>
    <x v="1"/>
    <n v="3063"/>
    <n v="59.992164544564154"/>
    <s v="US"/>
    <s v="USD"/>
    <n v="1553576400"/>
    <n v="1553922000"/>
    <b v="0"/>
    <b v="0"/>
    <x v="3"/>
    <x v="3"/>
  </r>
  <r>
    <x v="2"/>
    <n v="278"/>
    <n v="111.15827338129496"/>
    <s v="US"/>
    <s v="USD"/>
    <n v="1414904400"/>
    <n v="1416463200"/>
    <b v="0"/>
    <b v="0"/>
    <x v="3"/>
    <x v="3"/>
  </r>
  <r>
    <x v="0"/>
    <n v="105"/>
    <n v="53.038095238095238"/>
    <s v="US"/>
    <s v="USD"/>
    <n v="1446876000"/>
    <n v="1447221600"/>
    <b v="0"/>
    <b v="0"/>
    <x v="10"/>
    <x v="4"/>
  </r>
  <r>
    <x v="3"/>
    <n v="1658"/>
    <n v="55.985524728588658"/>
    <s v="US"/>
    <s v="USD"/>
    <n v="1490418000"/>
    <n v="1491627600"/>
    <b v="0"/>
    <b v="0"/>
    <x v="19"/>
    <x v="4"/>
  </r>
  <r>
    <x v="1"/>
    <n v="2266"/>
    <n v="69.986760812003524"/>
    <s v="US"/>
    <s v="USD"/>
    <n v="1360389600"/>
    <n v="1363150800"/>
    <b v="0"/>
    <b v="0"/>
    <x v="19"/>
    <x v="4"/>
  </r>
  <r>
    <x v="0"/>
    <n v="2604"/>
    <n v="48.998079877112133"/>
    <s v="DK"/>
    <s v="DKK"/>
    <n v="1326866400"/>
    <n v="1330754400"/>
    <b v="0"/>
    <b v="1"/>
    <x v="10"/>
    <x v="4"/>
  </r>
  <r>
    <x v="0"/>
    <n v="65"/>
    <n v="103.84615384615384"/>
    <s v="US"/>
    <s v="USD"/>
    <n v="1479103200"/>
    <n v="1479794400"/>
    <b v="0"/>
    <b v="0"/>
    <x v="3"/>
    <x v="3"/>
  </r>
  <r>
    <x v="0"/>
    <n v="94"/>
    <n v="99.127659574468083"/>
    <s v="US"/>
    <s v="USD"/>
    <n v="1280206800"/>
    <n v="1281243600"/>
    <b v="0"/>
    <b v="1"/>
    <x v="3"/>
    <x v="3"/>
  </r>
  <r>
    <x v="2"/>
    <n v="45"/>
    <n v="107.37777777777778"/>
    <s v="US"/>
    <s v="USD"/>
    <n v="1532754000"/>
    <n v="1532754000"/>
    <b v="0"/>
    <b v="1"/>
    <x v="6"/>
    <x v="4"/>
  </r>
  <r>
    <x v="0"/>
    <n v="257"/>
    <n v="76.922178988326849"/>
    <s v="US"/>
    <s v="USD"/>
    <n v="1453096800"/>
    <n v="1453356000"/>
    <b v="0"/>
    <b v="0"/>
    <x v="3"/>
    <x v="3"/>
  </r>
  <r>
    <x v="1"/>
    <n v="194"/>
    <n v="58.128865979381445"/>
    <s v="CH"/>
    <s v="CHF"/>
    <n v="1487570400"/>
    <n v="1489986000"/>
    <b v="0"/>
    <b v="0"/>
    <x v="3"/>
    <x v="3"/>
  </r>
  <r>
    <x v="1"/>
    <n v="129"/>
    <n v="103.73643410852713"/>
    <s v="CA"/>
    <s v="CAD"/>
    <n v="1545026400"/>
    <n v="1545804000"/>
    <b v="0"/>
    <b v="0"/>
    <x v="8"/>
    <x v="2"/>
  </r>
  <r>
    <x v="1"/>
    <n v="375"/>
    <n v="87.962666666666664"/>
    <s v="US"/>
    <s v="USD"/>
    <n v="1488348000"/>
    <n v="1489899600"/>
    <b v="0"/>
    <b v="0"/>
    <x v="3"/>
    <x v="3"/>
  </r>
  <r>
    <x v="0"/>
    <n v="2928"/>
    <n v="28"/>
    <s v="CA"/>
    <s v="CAD"/>
    <n v="1545112800"/>
    <n v="1546495200"/>
    <b v="0"/>
    <b v="0"/>
    <x v="3"/>
    <x v="3"/>
  </r>
  <r>
    <x v="0"/>
    <n v="4697"/>
    <n v="37.999361294443261"/>
    <s v="US"/>
    <s v="USD"/>
    <n v="1537938000"/>
    <n v="1539752400"/>
    <b v="0"/>
    <b v="1"/>
    <x v="1"/>
    <x v="1"/>
  </r>
  <r>
    <x v="0"/>
    <n v="2915"/>
    <n v="29.999313893653515"/>
    <s v="US"/>
    <s v="USD"/>
    <n v="1363150800"/>
    <n v="1364101200"/>
    <b v="0"/>
    <b v="0"/>
    <x v="11"/>
    <x v="6"/>
  </r>
  <r>
    <x v="0"/>
    <n v="18"/>
    <n v="103.5"/>
    <s v="US"/>
    <s v="USD"/>
    <n v="1523250000"/>
    <n v="1525323600"/>
    <b v="0"/>
    <b v="0"/>
    <x v="18"/>
    <x v="5"/>
  </r>
  <r>
    <x v="3"/>
    <n v="723"/>
    <n v="85.994467496542185"/>
    <s v="US"/>
    <s v="USD"/>
    <n v="1499317200"/>
    <n v="1500872400"/>
    <b v="1"/>
    <b v="0"/>
    <x v="0"/>
    <x v="0"/>
  </r>
  <r>
    <x v="0"/>
    <n v="602"/>
    <n v="98.011627906976742"/>
    <s v="CH"/>
    <s v="CHF"/>
    <n v="1287550800"/>
    <n v="1288501200"/>
    <b v="1"/>
    <b v="1"/>
    <x v="3"/>
    <x v="3"/>
  </r>
  <r>
    <x v="0"/>
    <n v="1"/>
    <n v="2"/>
    <s v="US"/>
    <s v="USD"/>
    <n v="1404795600"/>
    <n v="1407128400"/>
    <b v="0"/>
    <b v="0"/>
    <x v="17"/>
    <x v="1"/>
  </r>
  <r>
    <x v="0"/>
    <n v="3868"/>
    <n v="44.994570837642193"/>
    <s v="IT"/>
    <s v="EUR"/>
    <n v="1393048800"/>
    <n v="1394344800"/>
    <b v="0"/>
    <b v="0"/>
    <x v="12"/>
    <x v="4"/>
  </r>
  <r>
    <x v="1"/>
    <n v="409"/>
    <n v="31.012224938875306"/>
    <s v="US"/>
    <s v="USD"/>
    <n v="1470373200"/>
    <n v="1474088400"/>
    <b v="0"/>
    <b v="0"/>
    <x v="2"/>
    <x v="2"/>
  </r>
  <r>
    <x v="1"/>
    <n v="234"/>
    <n v="59.970085470085472"/>
    <s v="US"/>
    <s v="USD"/>
    <n v="1460091600"/>
    <n v="1460264400"/>
    <b v="0"/>
    <b v="0"/>
    <x v="2"/>
    <x v="2"/>
  </r>
  <r>
    <x v="1"/>
    <n v="3016"/>
    <n v="58.9973474801061"/>
    <s v="US"/>
    <s v="USD"/>
    <n v="1440392400"/>
    <n v="1440824400"/>
    <b v="0"/>
    <b v="0"/>
    <x v="16"/>
    <x v="1"/>
  </r>
  <r>
    <x v="1"/>
    <n v="264"/>
    <n v="50.045454545454547"/>
    <s v="US"/>
    <s v="USD"/>
    <n v="1488434400"/>
    <n v="1489554000"/>
    <b v="1"/>
    <b v="0"/>
    <x v="14"/>
    <x v="7"/>
  </r>
  <r>
    <x v="0"/>
    <n v="504"/>
    <n v="98.966269841269835"/>
    <s v="AU"/>
    <s v="AUD"/>
    <n v="1514440800"/>
    <n v="1514872800"/>
    <b v="0"/>
    <b v="0"/>
    <x v="0"/>
    <x v="0"/>
  </r>
  <r>
    <x v="0"/>
    <n v="14"/>
    <n v="58.857142857142854"/>
    <s v="US"/>
    <s v="USD"/>
    <n v="1514354400"/>
    <n v="1515736800"/>
    <b v="0"/>
    <b v="0"/>
    <x v="22"/>
    <x v="4"/>
  </r>
  <r>
    <x v="3"/>
    <n v="390"/>
    <n v="81.010256410256417"/>
    <s v="US"/>
    <s v="USD"/>
    <n v="1440910800"/>
    <n v="1442898000"/>
    <b v="0"/>
    <b v="0"/>
    <x v="1"/>
    <x v="1"/>
  </r>
  <r>
    <x v="0"/>
    <n v="750"/>
    <n v="76.013333333333335"/>
    <s v="GB"/>
    <s v="GBP"/>
    <n v="1296108000"/>
    <n v="1296194400"/>
    <b v="0"/>
    <b v="0"/>
    <x v="4"/>
    <x v="4"/>
  </r>
  <r>
    <x v="0"/>
    <n v="77"/>
    <n v="96.597402597402592"/>
    <s v="US"/>
    <s v="USD"/>
    <n v="1440133200"/>
    <n v="1440910800"/>
    <b v="1"/>
    <b v="0"/>
    <x v="3"/>
    <x v="3"/>
  </r>
  <r>
    <x v="0"/>
    <n v="752"/>
    <n v="76.957446808510639"/>
    <s v="DK"/>
    <s v="DKK"/>
    <n v="1332910800"/>
    <n v="1335502800"/>
    <b v="0"/>
    <b v="0"/>
    <x v="17"/>
    <x v="1"/>
  </r>
  <r>
    <x v="0"/>
    <n v="131"/>
    <n v="67.984732824427482"/>
    <s v="US"/>
    <s v="USD"/>
    <n v="1544335200"/>
    <n v="1544680800"/>
    <b v="0"/>
    <b v="0"/>
    <x v="3"/>
    <x v="3"/>
  </r>
  <r>
    <x v="0"/>
    <n v="87"/>
    <n v="88.781609195402297"/>
    <s v="US"/>
    <s v="USD"/>
    <n v="1286427600"/>
    <n v="1288414800"/>
    <b v="0"/>
    <b v="0"/>
    <x v="3"/>
    <x v="3"/>
  </r>
  <r>
    <x v="0"/>
    <n v="1063"/>
    <n v="24.99623706491063"/>
    <s v="US"/>
    <s v="USD"/>
    <n v="1329717600"/>
    <n v="1330581600"/>
    <b v="0"/>
    <b v="0"/>
    <x v="17"/>
    <x v="1"/>
  </r>
  <r>
    <x v="1"/>
    <n v="272"/>
    <n v="44.922794117647058"/>
    <s v="US"/>
    <s v="USD"/>
    <n v="1310187600"/>
    <n v="1311397200"/>
    <b v="0"/>
    <b v="1"/>
    <x v="4"/>
    <x v="4"/>
  </r>
  <r>
    <x v="3"/>
    <n v="25"/>
    <n v="79.400000000000006"/>
    <s v="US"/>
    <s v="USD"/>
    <n v="1377838800"/>
    <n v="1378357200"/>
    <b v="0"/>
    <b v="1"/>
    <x v="3"/>
    <x v="3"/>
  </r>
  <r>
    <x v="1"/>
    <n v="419"/>
    <n v="29.009546539379475"/>
    <s v="US"/>
    <s v="USD"/>
    <n v="1410325200"/>
    <n v="1411102800"/>
    <b v="0"/>
    <b v="0"/>
    <x v="23"/>
    <x v="8"/>
  </r>
  <r>
    <x v="0"/>
    <n v="76"/>
    <n v="73.59210526315789"/>
    <s v="US"/>
    <s v="USD"/>
    <n v="1343797200"/>
    <n v="1344834000"/>
    <b v="0"/>
    <b v="0"/>
    <x v="3"/>
    <x v="3"/>
  </r>
  <r>
    <x v="1"/>
    <n v="1621"/>
    <n v="107.97038864898211"/>
    <s v="IT"/>
    <s v="EUR"/>
    <n v="1498453200"/>
    <n v="1499230800"/>
    <b v="0"/>
    <b v="0"/>
    <x v="3"/>
    <x v="3"/>
  </r>
  <r>
    <x v="1"/>
    <n v="1101"/>
    <n v="68.987284287011803"/>
    <s v="US"/>
    <s v="USD"/>
    <n v="1456380000"/>
    <n v="1457416800"/>
    <b v="0"/>
    <b v="0"/>
    <x v="7"/>
    <x v="1"/>
  </r>
  <r>
    <x v="1"/>
    <n v="1073"/>
    <n v="111.02236719478098"/>
    <s v="US"/>
    <s v="USD"/>
    <n v="1280552400"/>
    <n v="1280898000"/>
    <b v="0"/>
    <b v="1"/>
    <x v="3"/>
    <x v="3"/>
  </r>
  <r>
    <x v="0"/>
    <n v="4428"/>
    <n v="24.997515808491418"/>
    <s v="AU"/>
    <s v="AUD"/>
    <n v="1521608400"/>
    <n v="1522472400"/>
    <b v="0"/>
    <b v="0"/>
    <x v="3"/>
    <x v="3"/>
  </r>
  <r>
    <x v="0"/>
    <n v="58"/>
    <n v="42.155172413793103"/>
    <s v="IT"/>
    <s v="EUR"/>
    <n v="1460696400"/>
    <n v="1462510800"/>
    <b v="0"/>
    <b v="0"/>
    <x v="7"/>
    <x v="1"/>
  </r>
  <r>
    <x v="3"/>
    <n v="1218"/>
    <n v="47.003284072249592"/>
    <s v="US"/>
    <s v="USD"/>
    <n v="1313730000"/>
    <n v="1317790800"/>
    <b v="0"/>
    <b v="0"/>
    <x v="14"/>
    <x v="7"/>
  </r>
  <r>
    <x v="1"/>
    <n v="331"/>
    <n v="36.0392749244713"/>
    <s v="US"/>
    <s v="USD"/>
    <n v="1568178000"/>
    <n v="1568782800"/>
    <b v="0"/>
    <b v="0"/>
    <x v="23"/>
    <x v="8"/>
  </r>
  <r>
    <x v="1"/>
    <n v="1170"/>
    <n v="101.03760683760684"/>
    <s v="US"/>
    <s v="USD"/>
    <n v="1348635600"/>
    <n v="1349413200"/>
    <b v="0"/>
    <b v="0"/>
    <x v="14"/>
    <x v="7"/>
  </r>
  <r>
    <x v="0"/>
    <n v="111"/>
    <n v="39.927927927927925"/>
    <s v="US"/>
    <s v="USD"/>
    <n v="1468126800"/>
    <n v="1472446800"/>
    <b v="0"/>
    <b v="0"/>
    <x v="13"/>
    <x v="5"/>
  </r>
  <r>
    <x v="3"/>
    <n v="215"/>
    <n v="83.158139534883716"/>
    <s v="US"/>
    <s v="USD"/>
    <n v="1547877600"/>
    <n v="1548050400"/>
    <b v="0"/>
    <b v="0"/>
    <x v="6"/>
    <x v="4"/>
  </r>
  <r>
    <x v="1"/>
    <n v="363"/>
    <n v="39.97520661157025"/>
    <s v="US"/>
    <s v="USD"/>
    <n v="1571374800"/>
    <n v="1571806800"/>
    <b v="0"/>
    <b v="1"/>
    <x v="0"/>
    <x v="0"/>
  </r>
  <r>
    <x v="0"/>
    <n v="2955"/>
    <n v="47.993908629441627"/>
    <s v="US"/>
    <s v="USD"/>
    <n v="1576303200"/>
    <n v="1576476000"/>
    <b v="0"/>
    <b v="1"/>
    <x v="20"/>
    <x v="6"/>
  </r>
  <r>
    <x v="0"/>
    <n v="1657"/>
    <n v="95.978877489438744"/>
    <s v="US"/>
    <s v="USD"/>
    <n v="1324447200"/>
    <n v="1324965600"/>
    <b v="0"/>
    <b v="0"/>
    <x v="3"/>
    <x v="3"/>
  </r>
  <r>
    <x v="1"/>
    <n v="103"/>
    <n v="78.728155339805824"/>
    <s v="US"/>
    <s v="USD"/>
    <n v="1386741600"/>
    <n v="1387519200"/>
    <b v="0"/>
    <b v="0"/>
    <x v="3"/>
    <x v="3"/>
  </r>
  <r>
    <x v="1"/>
    <n v="147"/>
    <n v="56.081632653061227"/>
    <s v="US"/>
    <s v="USD"/>
    <n v="1537074000"/>
    <n v="1537246800"/>
    <b v="0"/>
    <b v="0"/>
    <x v="3"/>
    <x v="3"/>
  </r>
  <r>
    <x v="1"/>
    <n v="110"/>
    <n v="69.090909090909093"/>
    <s v="CA"/>
    <s v="CAD"/>
    <n v="1277787600"/>
    <n v="1279515600"/>
    <b v="0"/>
    <b v="0"/>
    <x v="9"/>
    <x v="5"/>
  </r>
  <r>
    <x v="0"/>
    <n v="926"/>
    <n v="102.05291576673866"/>
    <s v="CA"/>
    <s v="CAD"/>
    <n v="1440306000"/>
    <n v="1442379600"/>
    <b v="0"/>
    <b v="0"/>
    <x v="3"/>
    <x v="3"/>
  </r>
  <r>
    <x v="1"/>
    <n v="134"/>
    <n v="107.32089552238806"/>
    <s v="US"/>
    <s v="USD"/>
    <n v="1522126800"/>
    <n v="1523077200"/>
    <b v="0"/>
    <b v="0"/>
    <x v="8"/>
    <x v="2"/>
  </r>
  <r>
    <x v="1"/>
    <n v="269"/>
    <n v="51.970260223048328"/>
    <s v="US"/>
    <s v="USD"/>
    <n v="1489298400"/>
    <n v="1489554000"/>
    <b v="0"/>
    <b v="0"/>
    <x v="3"/>
    <x v="3"/>
  </r>
  <r>
    <x v="1"/>
    <n v="175"/>
    <n v="71.137142857142862"/>
    <s v="US"/>
    <s v="USD"/>
    <n v="1547100000"/>
    <n v="1548482400"/>
    <b v="0"/>
    <b v="1"/>
    <x v="19"/>
    <x v="4"/>
  </r>
  <r>
    <x v="1"/>
    <n v="69"/>
    <n v="106.49275362318841"/>
    <s v="US"/>
    <s v="USD"/>
    <n v="1383022800"/>
    <n v="1384063200"/>
    <b v="0"/>
    <b v="0"/>
    <x v="2"/>
    <x v="2"/>
  </r>
  <r>
    <x v="1"/>
    <n v="190"/>
    <n v="42.93684210526316"/>
    <s v="US"/>
    <s v="USD"/>
    <n v="1322373600"/>
    <n v="1322892000"/>
    <b v="0"/>
    <b v="1"/>
    <x v="4"/>
    <x v="4"/>
  </r>
  <r>
    <x v="1"/>
    <n v="237"/>
    <n v="30.037974683544302"/>
    <s v="US"/>
    <s v="USD"/>
    <n v="1349240400"/>
    <n v="1350709200"/>
    <b v="1"/>
    <b v="1"/>
    <x v="4"/>
    <x v="4"/>
  </r>
  <r>
    <x v="0"/>
    <n v="77"/>
    <n v="70.623376623376629"/>
    <s v="GB"/>
    <s v="GBP"/>
    <n v="1562648400"/>
    <n v="1564203600"/>
    <b v="0"/>
    <b v="0"/>
    <x v="1"/>
    <x v="1"/>
  </r>
  <r>
    <x v="0"/>
    <n v="1748"/>
    <n v="66.016018306636155"/>
    <s v="US"/>
    <s v="USD"/>
    <n v="1508216400"/>
    <n v="1509685200"/>
    <b v="0"/>
    <b v="0"/>
    <x v="3"/>
    <x v="3"/>
  </r>
  <r>
    <x v="0"/>
    <n v="79"/>
    <n v="96.911392405063296"/>
    <s v="US"/>
    <s v="USD"/>
    <n v="1511762400"/>
    <n v="1514959200"/>
    <b v="0"/>
    <b v="0"/>
    <x v="3"/>
    <x v="3"/>
  </r>
  <r>
    <x v="1"/>
    <n v="196"/>
    <n v="62.867346938775512"/>
    <s v="IT"/>
    <s v="EUR"/>
    <n v="1447480800"/>
    <n v="1448863200"/>
    <b v="1"/>
    <b v="0"/>
    <x v="1"/>
    <x v="1"/>
  </r>
  <r>
    <x v="0"/>
    <n v="889"/>
    <n v="108.98537682789652"/>
    <s v="US"/>
    <s v="USD"/>
    <n v="1429506000"/>
    <n v="1429592400"/>
    <b v="0"/>
    <b v="1"/>
    <x v="3"/>
    <x v="3"/>
  </r>
  <r>
    <x v="1"/>
    <n v="7295"/>
    <n v="26.999314599040439"/>
    <s v="US"/>
    <s v="USD"/>
    <n v="1522472400"/>
    <n v="1522645200"/>
    <b v="0"/>
    <b v="0"/>
    <x v="5"/>
    <x v="1"/>
  </r>
  <r>
    <x v="1"/>
    <n v="2893"/>
    <n v="65.004147943311438"/>
    <s v="CA"/>
    <s v="CAD"/>
    <n v="1322114400"/>
    <n v="1323324000"/>
    <b v="0"/>
    <b v="0"/>
    <x v="8"/>
    <x v="2"/>
  </r>
  <r>
    <x v="0"/>
    <n v="56"/>
    <n v="111.51785714285714"/>
    <s v="US"/>
    <s v="USD"/>
    <n v="1561438800"/>
    <n v="1561525200"/>
    <b v="0"/>
    <b v="0"/>
    <x v="6"/>
    <x v="4"/>
  </r>
  <r>
    <x v="0"/>
    <n v="1"/>
    <n v="3"/>
    <s v="US"/>
    <s v="USD"/>
    <n v="1264399200"/>
    <n v="1265695200"/>
    <b v="0"/>
    <b v="0"/>
    <x v="8"/>
    <x v="2"/>
  </r>
  <r>
    <x v="1"/>
    <n v="820"/>
    <n v="110.99268292682927"/>
    <s v="US"/>
    <s v="USD"/>
    <n v="1301202000"/>
    <n v="1301806800"/>
    <b v="1"/>
    <b v="0"/>
    <x v="3"/>
    <x v="3"/>
  </r>
  <r>
    <x v="0"/>
    <n v="83"/>
    <n v="56.746987951807228"/>
    <s v="US"/>
    <s v="USD"/>
    <n v="1374469200"/>
    <n v="1374901200"/>
    <b v="0"/>
    <b v="0"/>
    <x v="8"/>
    <x v="2"/>
  </r>
  <r>
    <x v="1"/>
    <n v="2038"/>
    <n v="97.020608439646708"/>
    <s v="US"/>
    <s v="USD"/>
    <n v="1334984400"/>
    <n v="1336453200"/>
    <b v="1"/>
    <b v="1"/>
    <x v="18"/>
    <x v="5"/>
  </r>
  <r>
    <x v="1"/>
    <n v="116"/>
    <n v="92.08620689655173"/>
    <s v="US"/>
    <s v="USD"/>
    <n v="1467608400"/>
    <n v="1468904400"/>
    <b v="0"/>
    <b v="0"/>
    <x v="10"/>
    <x v="4"/>
  </r>
  <r>
    <x v="0"/>
    <n v="2025"/>
    <n v="82.986666666666665"/>
    <s v="GB"/>
    <s v="GBP"/>
    <n v="1386741600"/>
    <n v="1387087200"/>
    <b v="0"/>
    <b v="0"/>
    <x v="9"/>
    <x v="5"/>
  </r>
  <r>
    <x v="1"/>
    <n v="1345"/>
    <n v="103.03791821561339"/>
    <s v="AU"/>
    <s v="AUD"/>
    <n v="1546754400"/>
    <n v="1547445600"/>
    <b v="0"/>
    <b v="1"/>
    <x v="2"/>
    <x v="2"/>
  </r>
  <r>
    <x v="1"/>
    <n v="168"/>
    <n v="68.922619047619051"/>
    <s v="US"/>
    <s v="USD"/>
    <n v="1544248800"/>
    <n v="1547359200"/>
    <b v="0"/>
    <b v="0"/>
    <x v="6"/>
    <x v="4"/>
  </r>
  <r>
    <x v="1"/>
    <n v="137"/>
    <n v="87.737226277372258"/>
    <s v="CH"/>
    <s v="CHF"/>
    <n v="1495429200"/>
    <n v="1496293200"/>
    <b v="0"/>
    <b v="0"/>
    <x v="3"/>
    <x v="3"/>
  </r>
  <r>
    <x v="1"/>
    <n v="186"/>
    <n v="75.021505376344081"/>
    <s v="IT"/>
    <s v="EUR"/>
    <n v="1334811600"/>
    <n v="1335416400"/>
    <b v="0"/>
    <b v="0"/>
    <x v="3"/>
    <x v="3"/>
  </r>
  <r>
    <x v="1"/>
    <n v="125"/>
    <n v="50.863999999999997"/>
    <s v="US"/>
    <s v="USD"/>
    <n v="1531544400"/>
    <n v="1532149200"/>
    <b v="0"/>
    <b v="1"/>
    <x v="3"/>
    <x v="3"/>
  </r>
  <r>
    <x v="0"/>
    <n v="14"/>
    <n v="90"/>
    <s v="IT"/>
    <s v="EUR"/>
    <n v="1453615200"/>
    <n v="1453788000"/>
    <b v="1"/>
    <b v="1"/>
    <x v="3"/>
    <x v="3"/>
  </r>
  <r>
    <x v="1"/>
    <n v="202"/>
    <n v="72.896039603960389"/>
    <s v="US"/>
    <s v="USD"/>
    <n v="1467954000"/>
    <n v="1471496400"/>
    <b v="0"/>
    <b v="0"/>
    <x v="3"/>
    <x v="3"/>
  </r>
  <r>
    <x v="1"/>
    <n v="103"/>
    <n v="108.48543689320388"/>
    <s v="US"/>
    <s v="USD"/>
    <n v="1471842000"/>
    <n v="1472878800"/>
    <b v="0"/>
    <b v="0"/>
    <x v="15"/>
    <x v="5"/>
  </r>
  <r>
    <x v="1"/>
    <n v="1785"/>
    <n v="101.98095238095237"/>
    <s v="US"/>
    <s v="USD"/>
    <n v="1408424400"/>
    <n v="1408510800"/>
    <b v="0"/>
    <b v="0"/>
    <x v="1"/>
    <x v="1"/>
  </r>
  <r>
    <x v="0"/>
    <n v="656"/>
    <n v="44.009146341463413"/>
    <s v="US"/>
    <s v="USD"/>
    <n v="1281157200"/>
    <n v="1281589200"/>
    <b v="0"/>
    <b v="0"/>
    <x v="20"/>
    <x v="6"/>
  </r>
  <r>
    <x v="1"/>
    <n v="157"/>
    <n v="65.942675159235662"/>
    <s v="US"/>
    <s v="USD"/>
    <n v="1373432400"/>
    <n v="1375851600"/>
    <b v="0"/>
    <b v="1"/>
    <x v="3"/>
    <x v="3"/>
  </r>
  <r>
    <x v="1"/>
    <n v="555"/>
    <n v="24.987387387387386"/>
    <s v="US"/>
    <s v="USD"/>
    <n v="1313989200"/>
    <n v="1315803600"/>
    <b v="0"/>
    <b v="0"/>
    <x v="4"/>
    <x v="4"/>
  </r>
  <r>
    <x v="1"/>
    <n v="297"/>
    <n v="28.003367003367003"/>
    <s v="US"/>
    <s v="USD"/>
    <n v="1371445200"/>
    <n v="1373691600"/>
    <b v="0"/>
    <b v="0"/>
    <x v="8"/>
    <x v="2"/>
  </r>
  <r>
    <x v="1"/>
    <n v="123"/>
    <n v="85.829268292682926"/>
    <s v="US"/>
    <s v="USD"/>
    <n v="1338267600"/>
    <n v="1339218000"/>
    <b v="0"/>
    <b v="0"/>
    <x v="13"/>
    <x v="5"/>
  </r>
  <r>
    <x v="3"/>
    <n v="38"/>
    <n v="84.921052631578945"/>
    <s v="DK"/>
    <s v="DKK"/>
    <n v="1519192800"/>
    <n v="1520402400"/>
    <b v="0"/>
    <b v="1"/>
    <x v="3"/>
    <x v="3"/>
  </r>
  <r>
    <x v="3"/>
    <n v="60"/>
    <n v="90.483333333333334"/>
    <s v="US"/>
    <s v="USD"/>
    <n v="1522818000"/>
    <n v="1523336400"/>
    <b v="0"/>
    <b v="0"/>
    <x v="1"/>
    <x v="1"/>
  </r>
  <r>
    <x v="1"/>
    <n v="3036"/>
    <n v="25.00197628458498"/>
    <s v="US"/>
    <s v="USD"/>
    <n v="1509948000"/>
    <n v="1512280800"/>
    <b v="0"/>
    <b v="0"/>
    <x v="4"/>
    <x v="4"/>
  </r>
  <r>
    <x v="1"/>
    <n v="144"/>
    <n v="92.013888888888886"/>
    <s v="AU"/>
    <s v="AUD"/>
    <n v="1456898400"/>
    <n v="1458709200"/>
    <b v="0"/>
    <b v="0"/>
    <x v="3"/>
    <x v="3"/>
  </r>
  <r>
    <x v="1"/>
    <n v="121"/>
    <n v="93.066115702479337"/>
    <s v="GB"/>
    <s v="GBP"/>
    <n v="1413954000"/>
    <n v="1414126800"/>
    <b v="0"/>
    <b v="1"/>
    <x v="3"/>
    <x v="3"/>
  </r>
  <r>
    <x v="0"/>
    <n v="1596"/>
    <n v="61.008145363408524"/>
    <s v="US"/>
    <s v="USD"/>
    <n v="1416031200"/>
    <n v="1416204000"/>
    <b v="0"/>
    <b v="0"/>
    <x v="20"/>
    <x v="6"/>
  </r>
  <r>
    <x v="3"/>
    <n v="524"/>
    <n v="92.036259541984734"/>
    <s v="US"/>
    <s v="USD"/>
    <n v="1287982800"/>
    <n v="1288501200"/>
    <b v="0"/>
    <b v="1"/>
    <x v="3"/>
    <x v="3"/>
  </r>
  <r>
    <x v="1"/>
    <n v="181"/>
    <n v="81.132596685082873"/>
    <s v="US"/>
    <s v="USD"/>
    <n v="1547964000"/>
    <n v="1552971600"/>
    <b v="0"/>
    <b v="0"/>
    <x v="2"/>
    <x v="2"/>
  </r>
  <r>
    <x v="0"/>
    <n v="10"/>
    <n v="73.5"/>
    <s v="US"/>
    <s v="USD"/>
    <n v="1464152400"/>
    <n v="1465102800"/>
    <b v="0"/>
    <b v="0"/>
    <x v="3"/>
    <x v="3"/>
  </r>
  <r>
    <x v="1"/>
    <n v="122"/>
    <n v="85.221311475409834"/>
    <s v="US"/>
    <s v="USD"/>
    <n v="1359957600"/>
    <n v="1360130400"/>
    <b v="0"/>
    <b v="0"/>
    <x v="6"/>
    <x v="4"/>
  </r>
  <r>
    <x v="1"/>
    <n v="1071"/>
    <n v="110.96825396825396"/>
    <s v="CA"/>
    <s v="CAD"/>
    <n v="1432357200"/>
    <n v="1432875600"/>
    <b v="0"/>
    <b v="0"/>
    <x v="8"/>
    <x v="2"/>
  </r>
  <r>
    <x v="3"/>
    <n v="219"/>
    <n v="32.968036529680369"/>
    <s v="US"/>
    <s v="USD"/>
    <n v="1500786000"/>
    <n v="1500872400"/>
    <b v="0"/>
    <b v="0"/>
    <x v="2"/>
    <x v="2"/>
  </r>
  <r>
    <x v="0"/>
    <n v="1121"/>
    <n v="96.005352363960753"/>
    <s v="US"/>
    <s v="USD"/>
    <n v="1490158800"/>
    <n v="1492146000"/>
    <b v="0"/>
    <b v="1"/>
    <x v="1"/>
    <x v="1"/>
  </r>
  <r>
    <x v="1"/>
    <n v="980"/>
    <n v="84.96632653061225"/>
    <s v="US"/>
    <s v="USD"/>
    <n v="1406178000"/>
    <n v="1407301200"/>
    <b v="0"/>
    <b v="0"/>
    <x v="16"/>
    <x v="1"/>
  </r>
  <r>
    <x v="1"/>
    <n v="536"/>
    <n v="25.007462686567163"/>
    <s v="US"/>
    <s v="USD"/>
    <n v="1485583200"/>
    <n v="1486620000"/>
    <b v="0"/>
    <b v="1"/>
    <x v="3"/>
    <x v="3"/>
  </r>
  <r>
    <x v="1"/>
    <n v="1991"/>
    <n v="65.998995479658461"/>
    <s v="US"/>
    <s v="USD"/>
    <n v="1459314000"/>
    <n v="1459918800"/>
    <b v="0"/>
    <b v="0"/>
    <x v="14"/>
    <x v="7"/>
  </r>
  <r>
    <x v="3"/>
    <n v="29"/>
    <n v="87.34482758620689"/>
    <s v="US"/>
    <s v="USD"/>
    <n v="1424412000"/>
    <n v="1424757600"/>
    <b v="0"/>
    <b v="0"/>
    <x v="9"/>
    <x v="5"/>
  </r>
  <r>
    <x v="1"/>
    <n v="180"/>
    <n v="27.933333333333334"/>
    <s v="US"/>
    <s v="USD"/>
    <n v="1478844000"/>
    <n v="1479880800"/>
    <b v="0"/>
    <b v="0"/>
    <x v="7"/>
    <x v="1"/>
  </r>
  <r>
    <x v="0"/>
    <n v="15"/>
    <n v="103.8"/>
    <s v="US"/>
    <s v="USD"/>
    <n v="1416117600"/>
    <n v="1418018400"/>
    <b v="0"/>
    <b v="1"/>
    <x v="3"/>
    <x v="3"/>
  </r>
  <r>
    <x v="0"/>
    <n v="191"/>
    <n v="31.937172774869111"/>
    <s v="US"/>
    <s v="USD"/>
    <n v="1340946000"/>
    <n v="1341032400"/>
    <b v="0"/>
    <b v="0"/>
    <x v="7"/>
    <x v="1"/>
  </r>
  <r>
    <x v="0"/>
    <n v="16"/>
    <n v="99.5"/>
    <s v="US"/>
    <s v="USD"/>
    <n v="1486101600"/>
    <n v="1486360800"/>
    <b v="0"/>
    <b v="0"/>
    <x v="3"/>
    <x v="3"/>
  </r>
  <r>
    <x v="1"/>
    <n v="130"/>
    <n v="108.84615384615384"/>
    <s v="US"/>
    <s v="USD"/>
    <n v="1274590800"/>
    <n v="1274677200"/>
    <b v="0"/>
    <b v="0"/>
    <x v="3"/>
    <x v="3"/>
  </r>
  <r>
    <x v="1"/>
    <n v="122"/>
    <n v="110.76229508196721"/>
    <s v="US"/>
    <s v="USD"/>
    <n v="1263880800"/>
    <n v="1267509600"/>
    <b v="0"/>
    <b v="0"/>
    <x v="5"/>
    <x v="1"/>
  </r>
  <r>
    <x v="0"/>
    <n v="17"/>
    <n v="29.647058823529413"/>
    <s v="US"/>
    <s v="USD"/>
    <n v="1445403600"/>
    <n v="1445922000"/>
    <b v="0"/>
    <b v="1"/>
    <x v="3"/>
    <x v="3"/>
  </r>
  <r>
    <x v="1"/>
    <n v="140"/>
    <n v="101.71428571428571"/>
    <s v="US"/>
    <s v="USD"/>
    <n v="1533877200"/>
    <n v="1534050000"/>
    <b v="0"/>
    <b v="1"/>
    <x v="3"/>
    <x v="3"/>
  </r>
  <r>
    <x v="0"/>
    <n v="34"/>
    <n v="61.5"/>
    <s v="US"/>
    <s v="USD"/>
    <n v="1275195600"/>
    <n v="1277528400"/>
    <b v="0"/>
    <b v="0"/>
    <x v="8"/>
    <x v="2"/>
  </r>
  <r>
    <x v="1"/>
    <n v="3388"/>
    <n v="35"/>
    <s v="US"/>
    <s v="USD"/>
    <n v="1318136400"/>
    <n v="1318568400"/>
    <b v="0"/>
    <b v="0"/>
    <x v="2"/>
    <x v="2"/>
  </r>
  <r>
    <x v="1"/>
    <n v="280"/>
    <n v="40.049999999999997"/>
    <s v="US"/>
    <s v="USD"/>
    <n v="1283403600"/>
    <n v="1284354000"/>
    <b v="0"/>
    <b v="0"/>
    <x v="3"/>
    <x v="3"/>
  </r>
  <r>
    <x v="3"/>
    <n v="614"/>
    <n v="110.97231270358306"/>
    <s v="US"/>
    <s v="USD"/>
    <n v="1267423200"/>
    <n v="1269579600"/>
    <b v="0"/>
    <b v="1"/>
    <x v="10"/>
    <x v="4"/>
  </r>
  <r>
    <x v="1"/>
    <n v="366"/>
    <n v="36.959016393442624"/>
    <s v="IT"/>
    <s v="EUR"/>
    <n v="1412744400"/>
    <n v="1413781200"/>
    <b v="0"/>
    <b v="1"/>
    <x v="8"/>
    <x v="2"/>
  </r>
  <r>
    <x v="0"/>
    <n v="1"/>
    <n v="1"/>
    <s v="GB"/>
    <s v="GBP"/>
    <n v="1277960400"/>
    <n v="1280120400"/>
    <b v="0"/>
    <b v="0"/>
    <x v="5"/>
    <x v="1"/>
  </r>
  <r>
    <x v="1"/>
    <n v="270"/>
    <n v="30.974074074074075"/>
    <s v="US"/>
    <s v="USD"/>
    <n v="1458190800"/>
    <n v="1459486800"/>
    <b v="1"/>
    <b v="1"/>
    <x v="9"/>
    <x v="5"/>
  </r>
  <r>
    <x v="3"/>
    <n v="114"/>
    <n v="47.035087719298247"/>
    <s v="US"/>
    <s v="USD"/>
    <n v="1280984400"/>
    <n v="1282539600"/>
    <b v="0"/>
    <b v="1"/>
    <x v="3"/>
    <x v="3"/>
  </r>
  <r>
    <x v="1"/>
    <n v="137"/>
    <n v="88.065693430656935"/>
    <s v="US"/>
    <s v="USD"/>
    <n v="1274590800"/>
    <n v="1275886800"/>
    <b v="0"/>
    <b v="0"/>
    <x v="14"/>
    <x v="7"/>
  </r>
  <r>
    <x v="1"/>
    <n v="3205"/>
    <n v="37.005616224648989"/>
    <s v="US"/>
    <s v="USD"/>
    <n v="1351400400"/>
    <n v="1355983200"/>
    <b v="0"/>
    <b v="0"/>
    <x v="3"/>
    <x v="3"/>
  </r>
  <r>
    <x v="1"/>
    <n v="288"/>
    <n v="26.027777777777779"/>
    <s v="DK"/>
    <s v="DKK"/>
    <n v="1514354400"/>
    <n v="1515391200"/>
    <b v="0"/>
    <b v="1"/>
    <x v="3"/>
    <x v="3"/>
  </r>
  <r>
    <x v="1"/>
    <n v="148"/>
    <n v="67.817567567567565"/>
    <s v="US"/>
    <s v="USD"/>
    <n v="1421733600"/>
    <n v="1422252000"/>
    <b v="0"/>
    <b v="0"/>
    <x v="3"/>
    <x v="3"/>
  </r>
  <r>
    <x v="1"/>
    <n v="114"/>
    <n v="49.964912280701753"/>
    <s v="US"/>
    <s v="USD"/>
    <n v="1305176400"/>
    <n v="1305522000"/>
    <b v="0"/>
    <b v="0"/>
    <x v="6"/>
    <x v="4"/>
  </r>
  <r>
    <x v="1"/>
    <n v="1518"/>
    <n v="110.01646903820817"/>
    <s v="CA"/>
    <s v="CAD"/>
    <n v="1414126800"/>
    <n v="1414904400"/>
    <b v="0"/>
    <b v="0"/>
    <x v="1"/>
    <x v="1"/>
  </r>
  <r>
    <x v="0"/>
    <n v="1274"/>
    <n v="89.964678178963894"/>
    <s v="US"/>
    <s v="USD"/>
    <n v="1517810400"/>
    <n v="1520402400"/>
    <b v="0"/>
    <b v="0"/>
    <x v="5"/>
    <x v="1"/>
  </r>
  <r>
    <x v="0"/>
    <n v="210"/>
    <n v="79.009523809523813"/>
    <s v="IT"/>
    <s v="EUR"/>
    <n v="1564635600"/>
    <n v="1567141200"/>
    <b v="0"/>
    <b v="1"/>
    <x v="11"/>
    <x v="6"/>
  </r>
  <r>
    <x v="1"/>
    <n v="166"/>
    <n v="86.867469879518069"/>
    <s v="US"/>
    <s v="USD"/>
    <n v="1500699600"/>
    <n v="1501131600"/>
    <b v="0"/>
    <b v="0"/>
    <x v="1"/>
    <x v="1"/>
  </r>
  <r>
    <x v="1"/>
    <n v="100"/>
    <n v="62.04"/>
    <s v="AU"/>
    <s v="AUD"/>
    <n v="1354082400"/>
    <n v="1355032800"/>
    <b v="0"/>
    <b v="0"/>
    <x v="17"/>
    <x v="1"/>
  </r>
  <r>
    <x v="1"/>
    <n v="235"/>
    <n v="26.970212765957445"/>
    <s v="US"/>
    <s v="USD"/>
    <n v="1336453200"/>
    <n v="1339477200"/>
    <b v="0"/>
    <b v="1"/>
    <x v="3"/>
    <x v="3"/>
  </r>
  <r>
    <x v="1"/>
    <n v="148"/>
    <n v="54.121621621621621"/>
    <s v="US"/>
    <s v="USD"/>
    <n v="1305262800"/>
    <n v="1305954000"/>
    <b v="0"/>
    <b v="0"/>
    <x v="1"/>
    <x v="1"/>
  </r>
  <r>
    <x v="1"/>
    <n v="198"/>
    <n v="41.035353535353536"/>
    <s v="US"/>
    <s v="USD"/>
    <n v="1492232400"/>
    <n v="1494392400"/>
    <b v="1"/>
    <b v="1"/>
    <x v="7"/>
    <x v="1"/>
  </r>
  <r>
    <x v="0"/>
    <n v="248"/>
    <n v="55.052419354838712"/>
    <s v="AU"/>
    <s v="AUD"/>
    <n v="1537333200"/>
    <n v="1537419600"/>
    <b v="0"/>
    <b v="0"/>
    <x v="22"/>
    <x v="4"/>
  </r>
  <r>
    <x v="0"/>
    <n v="513"/>
    <n v="107.93762183235867"/>
    <s v="US"/>
    <s v="USD"/>
    <n v="1444107600"/>
    <n v="1447999200"/>
    <b v="0"/>
    <b v="0"/>
    <x v="18"/>
    <x v="5"/>
  </r>
  <r>
    <x v="1"/>
    <n v="150"/>
    <n v="73.92"/>
    <s v="US"/>
    <s v="USD"/>
    <n v="1386741600"/>
    <n v="1388037600"/>
    <b v="0"/>
    <b v="0"/>
    <x v="3"/>
    <x v="3"/>
  </r>
  <r>
    <x v="0"/>
    <n v="3410"/>
    <n v="31.995894428152493"/>
    <s v="US"/>
    <s v="USD"/>
    <n v="1376542800"/>
    <n v="1378789200"/>
    <b v="0"/>
    <b v="0"/>
    <x v="11"/>
    <x v="6"/>
  </r>
  <r>
    <x v="1"/>
    <n v="216"/>
    <n v="53.898148148148145"/>
    <s v="IT"/>
    <s v="EUR"/>
    <n v="1397451600"/>
    <n v="1398056400"/>
    <b v="0"/>
    <b v="1"/>
    <x v="3"/>
    <x v="3"/>
  </r>
  <r>
    <x v="3"/>
    <n v="26"/>
    <n v="106.5"/>
    <s v="US"/>
    <s v="USD"/>
    <n v="1548482400"/>
    <n v="1550815200"/>
    <b v="0"/>
    <b v="0"/>
    <x v="3"/>
    <x v="3"/>
  </r>
  <r>
    <x v="1"/>
    <n v="5139"/>
    <n v="32.999805409612762"/>
    <s v="US"/>
    <s v="USD"/>
    <n v="1549692000"/>
    <n v="1550037600"/>
    <b v="0"/>
    <b v="0"/>
    <x v="7"/>
    <x v="1"/>
  </r>
  <r>
    <x v="1"/>
    <n v="2353"/>
    <n v="43.00254993625159"/>
    <s v="US"/>
    <s v="USD"/>
    <n v="1492059600"/>
    <n v="1492923600"/>
    <b v="0"/>
    <b v="0"/>
    <x v="3"/>
    <x v="3"/>
  </r>
  <r>
    <x v="1"/>
    <n v="78"/>
    <n v="86.858974358974365"/>
    <s v="IT"/>
    <s v="EUR"/>
    <n v="1463979600"/>
    <n v="1467522000"/>
    <b v="0"/>
    <b v="0"/>
    <x v="2"/>
    <x v="2"/>
  </r>
  <r>
    <x v="0"/>
    <n v="10"/>
    <n v="96.8"/>
    <s v="US"/>
    <s v="USD"/>
    <n v="1415253600"/>
    <n v="1416117600"/>
    <b v="0"/>
    <b v="0"/>
    <x v="1"/>
    <x v="1"/>
  </r>
  <r>
    <x v="0"/>
    <n v="2201"/>
    <n v="32.995456610631528"/>
    <s v="US"/>
    <s v="USD"/>
    <n v="1562216400"/>
    <n v="1563771600"/>
    <b v="0"/>
    <b v="0"/>
    <x v="3"/>
    <x v="3"/>
  </r>
  <r>
    <x v="0"/>
    <n v="676"/>
    <n v="68.028106508875737"/>
    <s v="US"/>
    <s v="USD"/>
    <n v="1316754000"/>
    <n v="1319259600"/>
    <b v="0"/>
    <b v="0"/>
    <x v="3"/>
    <x v="3"/>
  </r>
  <r>
    <x v="1"/>
    <n v="174"/>
    <n v="58.867816091954026"/>
    <s v="CH"/>
    <s v="CHF"/>
    <n v="1313211600"/>
    <n v="1313643600"/>
    <b v="0"/>
    <b v="0"/>
    <x v="10"/>
    <x v="4"/>
  </r>
  <r>
    <x v="0"/>
    <n v="831"/>
    <n v="105.04572803850782"/>
    <s v="US"/>
    <s v="USD"/>
    <n v="1439528400"/>
    <n v="1440306000"/>
    <b v="0"/>
    <b v="1"/>
    <x v="3"/>
    <x v="3"/>
  </r>
  <r>
    <x v="1"/>
    <n v="164"/>
    <n v="33.054878048780488"/>
    <s v="US"/>
    <s v="USD"/>
    <n v="1469163600"/>
    <n v="1470805200"/>
    <b v="0"/>
    <b v="1"/>
    <x v="6"/>
    <x v="4"/>
  </r>
  <r>
    <x v="3"/>
    <n v="56"/>
    <n v="78.821428571428569"/>
    <s v="CH"/>
    <s v="CHF"/>
    <n v="1288501200"/>
    <n v="1292911200"/>
    <b v="0"/>
    <b v="0"/>
    <x v="3"/>
    <x v="3"/>
  </r>
  <r>
    <x v="1"/>
    <n v="161"/>
    <n v="68.204968944099377"/>
    <s v="US"/>
    <s v="USD"/>
    <n v="1298959200"/>
    <n v="1301374800"/>
    <b v="0"/>
    <b v="1"/>
    <x v="10"/>
    <x v="4"/>
  </r>
  <r>
    <x v="1"/>
    <n v="138"/>
    <n v="75.731884057971016"/>
    <s v="US"/>
    <s v="USD"/>
    <n v="1387260000"/>
    <n v="1387864800"/>
    <b v="0"/>
    <b v="0"/>
    <x v="1"/>
    <x v="1"/>
  </r>
  <r>
    <x v="1"/>
    <n v="3308"/>
    <n v="30.996070133010882"/>
    <s v="US"/>
    <s v="USD"/>
    <n v="1457244000"/>
    <n v="1458190800"/>
    <b v="0"/>
    <b v="0"/>
    <x v="2"/>
    <x v="2"/>
  </r>
  <r>
    <x v="1"/>
    <n v="127"/>
    <n v="101.88188976377953"/>
    <s v="AU"/>
    <s v="AUD"/>
    <n v="1556341200"/>
    <n v="1559278800"/>
    <b v="0"/>
    <b v="1"/>
    <x v="10"/>
    <x v="4"/>
  </r>
  <r>
    <x v="1"/>
    <n v="207"/>
    <n v="52.879227053140099"/>
    <s v="IT"/>
    <s v="EUR"/>
    <n v="1522126800"/>
    <n v="1522731600"/>
    <b v="0"/>
    <b v="1"/>
    <x v="17"/>
    <x v="1"/>
  </r>
  <r>
    <x v="0"/>
    <n v="859"/>
    <n v="71.005820721769496"/>
    <s v="CA"/>
    <s v="CAD"/>
    <n v="1305954000"/>
    <n v="1306731600"/>
    <b v="0"/>
    <b v="0"/>
    <x v="1"/>
    <x v="1"/>
  </r>
  <r>
    <x v="2"/>
    <n v="31"/>
    <n v="102.38709677419355"/>
    <s v="US"/>
    <s v="USD"/>
    <n v="1350709200"/>
    <n v="1352527200"/>
    <b v="0"/>
    <b v="0"/>
    <x v="10"/>
    <x v="4"/>
  </r>
  <r>
    <x v="0"/>
    <n v="45"/>
    <n v="74.466666666666669"/>
    <s v="US"/>
    <s v="USD"/>
    <n v="1401166800"/>
    <n v="1404363600"/>
    <b v="0"/>
    <b v="0"/>
    <x v="3"/>
    <x v="3"/>
  </r>
  <r>
    <x v="3"/>
    <n v="1113"/>
    <n v="51.009883198562441"/>
    <s v="US"/>
    <s v="USD"/>
    <n v="1266127200"/>
    <n v="1266645600"/>
    <b v="0"/>
    <b v="0"/>
    <x v="3"/>
    <x v="3"/>
  </r>
  <r>
    <x v="0"/>
    <n v="6"/>
    <n v="90"/>
    <s v="US"/>
    <s v="USD"/>
    <n v="1481436000"/>
    <n v="1482818400"/>
    <b v="0"/>
    <b v="0"/>
    <x v="0"/>
    <x v="0"/>
  </r>
  <r>
    <x v="0"/>
    <n v="7"/>
    <n v="97.142857142857139"/>
    <s v="US"/>
    <s v="USD"/>
    <n v="1372222800"/>
    <n v="1374642000"/>
    <b v="0"/>
    <b v="1"/>
    <x v="3"/>
    <x v="3"/>
  </r>
  <r>
    <x v="1"/>
    <n v="181"/>
    <n v="72.071823204419886"/>
    <s v="CH"/>
    <s v="CHF"/>
    <n v="1372136400"/>
    <n v="1372482000"/>
    <b v="0"/>
    <b v="0"/>
    <x v="9"/>
    <x v="5"/>
  </r>
  <r>
    <x v="1"/>
    <n v="110"/>
    <n v="75.236363636363635"/>
    <s v="US"/>
    <s v="USD"/>
    <n v="1513922400"/>
    <n v="1514959200"/>
    <b v="0"/>
    <b v="0"/>
    <x v="1"/>
    <x v="1"/>
  </r>
  <r>
    <x v="0"/>
    <n v="31"/>
    <n v="32.967741935483872"/>
    <s v="US"/>
    <s v="USD"/>
    <n v="1477976400"/>
    <n v="1478235600"/>
    <b v="0"/>
    <b v="0"/>
    <x v="6"/>
    <x v="4"/>
  </r>
  <r>
    <x v="0"/>
    <n v="78"/>
    <n v="54.807692307692307"/>
    <s v="US"/>
    <s v="USD"/>
    <n v="1407474000"/>
    <n v="1408078800"/>
    <b v="0"/>
    <b v="1"/>
    <x v="20"/>
    <x v="6"/>
  </r>
  <r>
    <x v="1"/>
    <n v="185"/>
    <n v="45.037837837837834"/>
    <s v="US"/>
    <s v="USD"/>
    <n v="1546149600"/>
    <n v="1548136800"/>
    <b v="0"/>
    <b v="0"/>
    <x v="2"/>
    <x v="2"/>
  </r>
  <r>
    <x v="1"/>
    <n v="121"/>
    <n v="52.958677685950413"/>
    <s v="US"/>
    <s v="USD"/>
    <n v="1338440400"/>
    <n v="1340859600"/>
    <b v="0"/>
    <b v="1"/>
    <x v="3"/>
    <x v="3"/>
  </r>
  <r>
    <x v="0"/>
    <n v="1225"/>
    <n v="60.017959183673469"/>
    <s v="GB"/>
    <s v="GBP"/>
    <n v="1454133600"/>
    <n v="1454479200"/>
    <b v="0"/>
    <b v="0"/>
    <x v="3"/>
    <x v="3"/>
  </r>
  <r>
    <x v="0"/>
    <n v="1"/>
    <n v="1"/>
    <s v="CH"/>
    <s v="CHF"/>
    <n v="1434085200"/>
    <n v="1434430800"/>
    <b v="0"/>
    <b v="0"/>
    <x v="1"/>
    <x v="1"/>
  </r>
  <r>
    <x v="1"/>
    <n v="106"/>
    <n v="44.028301886792455"/>
    <s v="US"/>
    <s v="USD"/>
    <n v="1577772000"/>
    <n v="1579672800"/>
    <b v="0"/>
    <b v="1"/>
    <x v="14"/>
    <x v="7"/>
  </r>
  <r>
    <x v="1"/>
    <n v="142"/>
    <n v="86.028169014084511"/>
    <s v="US"/>
    <s v="USD"/>
    <n v="1562216400"/>
    <n v="1562389200"/>
    <b v="0"/>
    <b v="0"/>
    <x v="14"/>
    <x v="7"/>
  </r>
  <r>
    <x v="1"/>
    <n v="233"/>
    <n v="28.012875536480685"/>
    <s v="US"/>
    <s v="USD"/>
    <n v="1548568800"/>
    <n v="1551506400"/>
    <b v="0"/>
    <b v="0"/>
    <x v="3"/>
    <x v="3"/>
  </r>
  <r>
    <x v="1"/>
    <n v="218"/>
    <n v="32.050458715596328"/>
    <s v="US"/>
    <s v="USD"/>
    <n v="1514872800"/>
    <n v="1516600800"/>
    <b v="0"/>
    <b v="0"/>
    <x v="1"/>
    <x v="1"/>
  </r>
  <r>
    <x v="0"/>
    <n v="67"/>
    <n v="73.611940298507463"/>
    <s v="AU"/>
    <s v="AUD"/>
    <n v="1416031200"/>
    <n v="1420437600"/>
    <b v="0"/>
    <b v="0"/>
    <x v="4"/>
    <x v="4"/>
  </r>
  <r>
    <x v="1"/>
    <n v="76"/>
    <n v="108.71052631578948"/>
    <s v="US"/>
    <s v="USD"/>
    <n v="1330927200"/>
    <n v="1332997200"/>
    <b v="0"/>
    <b v="1"/>
    <x v="6"/>
    <x v="4"/>
  </r>
  <r>
    <x v="1"/>
    <n v="43"/>
    <n v="42.97674418604651"/>
    <s v="US"/>
    <s v="USD"/>
    <n v="1571115600"/>
    <n v="1574920800"/>
    <b v="0"/>
    <b v="1"/>
    <x v="3"/>
    <x v="3"/>
  </r>
  <r>
    <x v="0"/>
    <n v="19"/>
    <n v="83.315789473684205"/>
    <s v="US"/>
    <s v="USD"/>
    <n v="1463461200"/>
    <n v="1464930000"/>
    <b v="0"/>
    <b v="0"/>
    <x v="0"/>
    <x v="0"/>
  </r>
  <r>
    <x v="0"/>
    <n v="2108"/>
    <n v="42"/>
    <s v="CH"/>
    <s v="CHF"/>
    <n v="1344920400"/>
    <n v="1345006800"/>
    <b v="0"/>
    <b v="0"/>
    <x v="4"/>
    <x v="4"/>
  </r>
  <r>
    <x v="1"/>
    <n v="221"/>
    <n v="55.927601809954751"/>
    <s v="US"/>
    <s v="USD"/>
    <n v="1511848800"/>
    <n v="1512712800"/>
    <b v="0"/>
    <b v="1"/>
    <x v="3"/>
    <x v="3"/>
  </r>
  <r>
    <x v="0"/>
    <n v="679"/>
    <n v="105.03681885125184"/>
    <s v="US"/>
    <s v="USD"/>
    <n v="1452319200"/>
    <n v="1452492000"/>
    <b v="0"/>
    <b v="1"/>
    <x v="11"/>
    <x v="6"/>
  </r>
  <r>
    <x v="1"/>
    <n v="2805"/>
    <n v="48"/>
    <s v="CA"/>
    <s v="CAD"/>
    <n v="1523854800"/>
    <n v="1524286800"/>
    <b v="0"/>
    <b v="0"/>
    <x v="9"/>
    <x v="5"/>
  </r>
  <r>
    <x v="1"/>
    <n v="68"/>
    <n v="112.66176470588235"/>
    <s v="US"/>
    <s v="USD"/>
    <n v="1346043600"/>
    <n v="1346907600"/>
    <b v="0"/>
    <b v="0"/>
    <x v="11"/>
    <x v="6"/>
  </r>
  <r>
    <x v="0"/>
    <n v="36"/>
    <n v="81.944444444444443"/>
    <s v="DK"/>
    <s v="DKK"/>
    <n v="1464325200"/>
    <n v="1464498000"/>
    <b v="0"/>
    <b v="1"/>
    <x v="1"/>
    <x v="1"/>
  </r>
  <r>
    <x v="1"/>
    <n v="183"/>
    <n v="64.049180327868854"/>
    <s v="CA"/>
    <s v="CAD"/>
    <n v="1511935200"/>
    <n v="1514181600"/>
    <b v="0"/>
    <b v="0"/>
    <x v="1"/>
    <x v="1"/>
  </r>
  <r>
    <x v="1"/>
    <n v="133"/>
    <n v="106.39097744360902"/>
    <s v="US"/>
    <s v="USD"/>
    <n v="1392012000"/>
    <n v="1392184800"/>
    <b v="1"/>
    <b v="1"/>
    <x v="3"/>
    <x v="3"/>
  </r>
  <r>
    <x v="1"/>
    <n v="2489"/>
    <n v="76.011249497790274"/>
    <s v="IT"/>
    <s v="EUR"/>
    <n v="1556946000"/>
    <n v="1559365200"/>
    <b v="0"/>
    <b v="1"/>
    <x v="9"/>
    <x v="5"/>
  </r>
  <r>
    <x v="1"/>
    <n v="69"/>
    <n v="111.07246376811594"/>
    <s v="US"/>
    <s v="USD"/>
    <n v="1548050400"/>
    <n v="1549173600"/>
    <b v="0"/>
    <b v="1"/>
    <x v="3"/>
    <x v="3"/>
  </r>
  <r>
    <x v="0"/>
    <n v="47"/>
    <n v="95.936170212765958"/>
    <s v="US"/>
    <s v="USD"/>
    <n v="1353736800"/>
    <n v="1355032800"/>
    <b v="1"/>
    <b v="0"/>
    <x v="11"/>
    <x v="6"/>
  </r>
  <r>
    <x v="1"/>
    <n v="279"/>
    <n v="43.043010752688176"/>
    <s v="GB"/>
    <s v="GBP"/>
    <n v="1532840400"/>
    <n v="1533963600"/>
    <b v="0"/>
    <b v="1"/>
    <x v="1"/>
    <x v="1"/>
  </r>
  <r>
    <x v="1"/>
    <n v="210"/>
    <n v="67.966666666666669"/>
    <s v="US"/>
    <s v="USD"/>
    <n v="1488261600"/>
    <n v="1489381200"/>
    <b v="0"/>
    <b v="0"/>
    <x v="4"/>
    <x v="4"/>
  </r>
  <r>
    <x v="1"/>
    <n v="2100"/>
    <n v="89.991428571428571"/>
    <s v="US"/>
    <s v="USD"/>
    <n v="1393567200"/>
    <n v="1395032400"/>
    <b v="0"/>
    <b v="0"/>
    <x v="1"/>
    <x v="1"/>
  </r>
  <r>
    <x v="1"/>
    <n v="252"/>
    <n v="58.095238095238095"/>
    <s v="US"/>
    <s v="USD"/>
    <n v="1410325200"/>
    <n v="1412485200"/>
    <b v="1"/>
    <b v="1"/>
    <x v="1"/>
    <x v="1"/>
  </r>
  <r>
    <x v="1"/>
    <n v="1280"/>
    <n v="83.996875000000003"/>
    <s v="US"/>
    <s v="USD"/>
    <n v="1276923600"/>
    <n v="1279688400"/>
    <b v="0"/>
    <b v="1"/>
    <x v="9"/>
    <x v="5"/>
  </r>
  <r>
    <x v="1"/>
    <n v="157"/>
    <n v="88.853503184713375"/>
    <s v="GB"/>
    <s v="GBP"/>
    <n v="1500958800"/>
    <n v="1501995600"/>
    <b v="0"/>
    <b v="0"/>
    <x v="12"/>
    <x v="4"/>
  </r>
  <r>
    <x v="1"/>
    <n v="194"/>
    <n v="65.963917525773198"/>
    <s v="US"/>
    <s v="USD"/>
    <n v="1292220000"/>
    <n v="1294639200"/>
    <b v="0"/>
    <b v="1"/>
    <x v="3"/>
    <x v="3"/>
  </r>
  <r>
    <x v="1"/>
    <n v="82"/>
    <n v="74.804878048780495"/>
    <s v="AU"/>
    <s v="AUD"/>
    <n v="1304398800"/>
    <n v="1305435600"/>
    <b v="0"/>
    <b v="1"/>
    <x v="6"/>
    <x v="4"/>
  </r>
  <r>
    <x v="0"/>
    <n v="70"/>
    <n v="69.98571428571428"/>
    <s v="US"/>
    <s v="USD"/>
    <n v="1535432400"/>
    <n v="1537592400"/>
    <b v="0"/>
    <b v="0"/>
    <x v="3"/>
    <x v="3"/>
  </r>
  <r>
    <x v="0"/>
    <n v="154"/>
    <n v="32.006493506493506"/>
    <s v="US"/>
    <s v="USD"/>
    <n v="1433826000"/>
    <n v="1435122000"/>
    <b v="0"/>
    <b v="0"/>
    <x v="3"/>
    <x v="3"/>
  </r>
  <r>
    <x v="0"/>
    <n v="22"/>
    <n v="64.727272727272734"/>
    <s v="US"/>
    <s v="USD"/>
    <n v="1514959200"/>
    <n v="1520056800"/>
    <b v="0"/>
    <b v="0"/>
    <x v="3"/>
    <x v="3"/>
  </r>
  <r>
    <x v="1"/>
    <n v="4233"/>
    <n v="24.998110087408456"/>
    <s v="US"/>
    <s v="USD"/>
    <n v="1332738000"/>
    <n v="1335675600"/>
    <b v="0"/>
    <b v="0"/>
    <x v="14"/>
    <x v="7"/>
  </r>
  <r>
    <x v="1"/>
    <n v="1297"/>
    <n v="104.97764070932922"/>
    <s v="DK"/>
    <s v="DKK"/>
    <n v="1445490000"/>
    <n v="1448431200"/>
    <b v="1"/>
    <b v="0"/>
    <x v="18"/>
    <x v="5"/>
  </r>
  <r>
    <x v="1"/>
    <n v="165"/>
    <n v="64.987878787878785"/>
    <s v="DK"/>
    <s v="DKK"/>
    <n v="1297663200"/>
    <n v="1298613600"/>
    <b v="0"/>
    <b v="0"/>
    <x v="18"/>
    <x v="5"/>
  </r>
  <r>
    <x v="1"/>
    <n v="119"/>
    <n v="94.352941176470594"/>
    <s v="US"/>
    <s v="USD"/>
    <n v="1371963600"/>
    <n v="1372482000"/>
    <b v="0"/>
    <b v="0"/>
    <x v="3"/>
    <x v="3"/>
  </r>
  <r>
    <x v="0"/>
    <n v="1758"/>
    <n v="44.001706484641637"/>
    <s v="US"/>
    <s v="USD"/>
    <n v="1425103200"/>
    <n v="1425621600"/>
    <b v="0"/>
    <b v="0"/>
    <x v="2"/>
    <x v="2"/>
  </r>
  <r>
    <x v="0"/>
    <n v="94"/>
    <n v="64.744680851063833"/>
    <s v="US"/>
    <s v="USD"/>
    <n v="1265349600"/>
    <n v="1266300000"/>
    <b v="0"/>
    <b v="0"/>
    <x v="7"/>
    <x v="1"/>
  </r>
  <r>
    <x v="1"/>
    <n v="1797"/>
    <n v="84.00667779632721"/>
    <s v="US"/>
    <s v="USD"/>
    <n v="1301202000"/>
    <n v="1305867600"/>
    <b v="0"/>
    <b v="0"/>
    <x v="17"/>
    <x v="1"/>
  </r>
  <r>
    <x v="1"/>
    <n v="261"/>
    <n v="34.061302681992338"/>
    <s v="US"/>
    <s v="USD"/>
    <n v="1538024400"/>
    <n v="1538802000"/>
    <b v="0"/>
    <b v="0"/>
    <x v="3"/>
    <x v="3"/>
  </r>
  <r>
    <x v="1"/>
    <n v="157"/>
    <n v="93.273885350318466"/>
    <s v="US"/>
    <s v="USD"/>
    <n v="1395032400"/>
    <n v="1398920400"/>
    <b v="0"/>
    <b v="1"/>
    <x v="4"/>
    <x v="4"/>
  </r>
  <r>
    <x v="1"/>
    <n v="3533"/>
    <n v="32.998301726577978"/>
    <s v="US"/>
    <s v="USD"/>
    <n v="1405486800"/>
    <n v="1405659600"/>
    <b v="0"/>
    <b v="1"/>
    <x v="3"/>
    <x v="3"/>
  </r>
  <r>
    <x v="1"/>
    <n v="155"/>
    <n v="83.812903225806451"/>
    <s v="US"/>
    <s v="USD"/>
    <n v="1455861600"/>
    <n v="1457244000"/>
    <b v="0"/>
    <b v="0"/>
    <x v="2"/>
    <x v="2"/>
  </r>
  <r>
    <x v="1"/>
    <n v="132"/>
    <n v="63.992424242424242"/>
    <s v="IT"/>
    <s v="EUR"/>
    <n v="1529038800"/>
    <n v="1529298000"/>
    <b v="0"/>
    <b v="0"/>
    <x v="8"/>
    <x v="2"/>
  </r>
  <r>
    <x v="0"/>
    <n v="33"/>
    <n v="81.909090909090907"/>
    <s v="US"/>
    <s v="USD"/>
    <n v="1535259600"/>
    <n v="1535778000"/>
    <b v="0"/>
    <b v="0"/>
    <x v="14"/>
    <x v="7"/>
  </r>
  <r>
    <x v="3"/>
    <n v="94"/>
    <n v="93.053191489361708"/>
    <s v="US"/>
    <s v="USD"/>
    <n v="1327212000"/>
    <n v="1327471200"/>
    <b v="0"/>
    <b v="0"/>
    <x v="4"/>
    <x v="4"/>
  </r>
  <r>
    <x v="1"/>
    <n v="1354"/>
    <n v="101.98449039881831"/>
    <s v="GB"/>
    <s v="GBP"/>
    <n v="1526360400"/>
    <n v="1529557200"/>
    <b v="0"/>
    <b v="0"/>
    <x v="2"/>
    <x v="2"/>
  </r>
  <r>
    <x v="1"/>
    <n v="48"/>
    <n v="105.9375"/>
    <s v="US"/>
    <s v="USD"/>
    <n v="1532149200"/>
    <n v="1535259600"/>
    <b v="1"/>
    <b v="1"/>
    <x v="2"/>
    <x v="2"/>
  </r>
  <r>
    <x v="1"/>
    <n v="110"/>
    <n v="101.58181818181818"/>
    <s v="US"/>
    <s v="USD"/>
    <n v="1515304800"/>
    <n v="1515564000"/>
    <b v="0"/>
    <b v="0"/>
    <x v="0"/>
    <x v="0"/>
  </r>
  <r>
    <x v="1"/>
    <n v="172"/>
    <n v="62.970930232558139"/>
    <s v="US"/>
    <s v="USD"/>
    <n v="1276318800"/>
    <n v="1277096400"/>
    <b v="0"/>
    <b v="0"/>
    <x v="6"/>
    <x v="4"/>
  </r>
  <r>
    <x v="1"/>
    <n v="307"/>
    <n v="29.045602605863191"/>
    <s v="US"/>
    <s v="USD"/>
    <n v="1328767200"/>
    <n v="1329026400"/>
    <b v="0"/>
    <b v="1"/>
    <x v="7"/>
    <x v="1"/>
  </r>
  <r>
    <x v="0"/>
    <n v="1"/>
    <n v="1"/>
    <s v="US"/>
    <s v="USD"/>
    <n v="1321682400"/>
    <n v="1322978400"/>
    <b v="1"/>
    <b v="0"/>
    <x v="1"/>
    <x v="1"/>
  </r>
  <r>
    <x v="1"/>
    <n v="160"/>
    <n v="77.924999999999997"/>
    <s v="US"/>
    <s v="USD"/>
    <n v="1335934800"/>
    <n v="1338786000"/>
    <b v="0"/>
    <b v="0"/>
    <x v="5"/>
    <x v="1"/>
  </r>
  <r>
    <x v="0"/>
    <n v="31"/>
    <n v="80.806451612903231"/>
    <s v="US"/>
    <s v="USD"/>
    <n v="1310792400"/>
    <n v="1311656400"/>
    <b v="0"/>
    <b v="1"/>
    <x v="11"/>
    <x v="6"/>
  </r>
  <r>
    <x v="1"/>
    <n v="1467"/>
    <n v="76.006816632583508"/>
    <s v="CA"/>
    <s v="CAD"/>
    <n v="1308546000"/>
    <n v="1308978000"/>
    <b v="0"/>
    <b v="1"/>
    <x v="7"/>
    <x v="1"/>
  </r>
  <r>
    <x v="1"/>
    <n v="2662"/>
    <n v="72.993613824192337"/>
    <s v="CA"/>
    <s v="CAD"/>
    <n v="1574056800"/>
    <n v="1576389600"/>
    <b v="0"/>
    <b v="0"/>
    <x v="13"/>
    <x v="5"/>
  </r>
  <r>
    <x v="1"/>
    <n v="452"/>
    <n v="53"/>
    <s v="AU"/>
    <s v="AUD"/>
    <n v="1308373200"/>
    <n v="1311051600"/>
    <b v="0"/>
    <b v="0"/>
    <x v="3"/>
    <x v="3"/>
  </r>
  <r>
    <x v="1"/>
    <n v="158"/>
    <n v="54.164556962025316"/>
    <s v="US"/>
    <s v="USD"/>
    <n v="1335243600"/>
    <n v="1336712400"/>
    <b v="0"/>
    <b v="0"/>
    <x v="0"/>
    <x v="0"/>
  </r>
  <r>
    <x v="1"/>
    <n v="225"/>
    <n v="32.946666666666665"/>
    <s v="CH"/>
    <s v="CHF"/>
    <n v="1328421600"/>
    <n v="1330408800"/>
    <b v="1"/>
    <b v="0"/>
    <x v="12"/>
    <x v="4"/>
  </r>
  <r>
    <x v="0"/>
    <n v="35"/>
    <n v="79.371428571428567"/>
    <s v="US"/>
    <s v="USD"/>
    <n v="1524286800"/>
    <n v="1524891600"/>
    <b v="1"/>
    <b v="0"/>
    <x v="0"/>
    <x v="0"/>
  </r>
  <r>
    <x v="0"/>
    <n v="63"/>
    <n v="41.174603174603178"/>
    <s v="US"/>
    <s v="USD"/>
    <n v="1362117600"/>
    <n v="1363669200"/>
    <b v="0"/>
    <b v="1"/>
    <x v="3"/>
    <x v="3"/>
  </r>
  <r>
    <x v="1"/>
    <n v="65"/>
    <n v="77.430769230769229"/>
    <s v="US"/>
    <s v="USD"/>
    <n v="1550556000"/>
    <n v="1551420000"/>
    <b v="0"/>
    <b v="1"/>
    <x v="8"/>
    <x v="2"/>
  </r>
  <r>
    <x v="1"/>
    <n v="163"/>
    <n v="57.159509202453989"/>
    <s v="US"/>
    <s v="USD"/>
    <n v="1269147600"/>
    <n v="1269838800"/>
    <b v="0"/>
    <b v="0"/>
    <x v="3"/>
    <x v="3"/>
  </r>
  <r>
    <x v="1"/>
    <n v="85"/>
    <n v="77.17647058823529"/>
    <s v="US"/>
    <s v="USD"/>
    <n v="1312174800"/>
    <n v="1312520400"/>
    <b v="0"/>
    <b v="0"/>
    <x v="3"/>
    <x v="3"/>
  </r>
  <r>
    <x v="1"/>
    <n v="217"/>
    <n v="24.953917050691246"/>
    <s v="US"/>
    <s v="USD"/>
    <n v="1434517200"/>
    <n v="1436504400"/>
    <b v="0"/>
    <b v="1"/>
    <x v="19"/>
    <x v="4"/>
  </r>
  <r>
    <x v="1"/>
    <n v="150"/>
    <n v="97.18"/>
    <s v="US"/>
    <s v="USD"/>
    <n v="1471582800"/>
    <n v="1472014800"/>
    <b v="0"/>
    <b v="0"/>
    <x v="12"/>
    <x v="4"/>
  </r>
  <r>
    <x v="1"/>
    <n v="3272"/>
    <n v="46.000916870415651"/>
    <s v="US"/>
    <s v="USD"/>
    <n v="1410757200"/>
    <n v="1411534800"/>
    <b v="0"/>
    <b v="0"/>
    <x v="3"/>
    <x v="3"/>
  </r>
  <r>
    <x v="3"/>
    <n v="898"/>
    <n v="88.023385300668153"/>
    <s v="US"/>
    <s v="USD"/>
    <n v="1304830800"/>
    <n v="1304917200"/>
    <b v="0"/>
    <b v="0"/>
    <x v="14"/>
    <x v="7"/>
  </r>
  <r>
    <x v="1"/>
    <n v="300"/>
    <n v="25.99"/>
    <s v="US"/>
    <s v="USD"/>
    <n v="1539061200"/>
    <n v="1539579600"/>
    <b v="0"/>
    <b v="0"/>
    <x v="0"/>
    <x v="0"/>
  </r>
  <r>
    <x v="1"/>
    <n v="126"/>
    <n v="102.69047619047619"/>
    <s v="US"/>
    <s v="USD"/>
    <n v="1381554000"/>
    <n v="1382504400"/>
    <b v="0"/>
    <b v="0"/>
    <x v="3"/>
    <x v="3"/>
  </r>
  <r>
    <x v="0"/>
    <n v="526"/>
    <n v="72.958174904942965"/>
    <s v="US"/>
    <s v="USD"/>
    <n v="1277096400"/>
    <n v="1278306000"/>
    <b v="0"/>
    <b v="0"/>
    <x v="6"/>
    <x v="4"/>
  </r>
  <r>
    <x v="0"/>
    <n v="121"/>
    <n v="57.190082644628099"/>
    <s v="US"/>
    <s v="USD"/>
    <n v="1440392400"/>
    <n v="1442552400"/>
    <b v="0"/>
    <b v="0"/>
    <x v="3"/>
    <x v="3"/>
  </r>
  <r>
    <x v="1"/>
    <n v="2320"/>
    <n v="84.013793103448279"/>
    <s v="US"/>
    <s v="USD"/>
    <n v="1509512400"/>
    <n v="1511071200"/>
    <b v="0"/>
    <b v="1"/>
    <x v="3"/>
    <x v="3"/>
  </r>
  <r>
    <x v="1"/>
    <n v="81"/>
    <n v="98.666666666666671"/>
    <s v="AU"/>
    <s v="AUD"/>
    <n v="1535950800"/>
    <n v="1536382800"/>
    <b v="0"/>
    <b v="0"/>
    <x v="22"/>
    <x v="4"/>
  </r>
  <r>
    <x v="1"/>
    <n v="1887"/>
    <n v="42.007419183889773"/>
    <s v="US"/>
    <s v="USD"/>
    <n v="1389160800"/>
    <n v="1389592800"/>
    <b v="0"/>
    <b v="0"/>
    <x v="14"/>
    <x v="7"/>
  </r>
  <r>
    <x v="1"/>
    <n v="4358"/>
    <n v="32.002753556677376"/>
    <s v="US"/>
    <s v="USD"/>
    <n v="1271998800"/>
    <n v="1275282000"/>
    <b v="0"/>
    <b v="1"/>
    <x v="14"/>
    <x v="7"/>
  </r>
  <r>
    <x v="0"/>
    <n v="67"/>
    <n v="81.567164179104481"/>
    <s v="US"/>
    <s v="USD"/>
    <n v="1294898400"/>
    <n v="1294984800"/>
    <b v="0"/>
    <b v="0"/>
    <x v="1"/>
    <x v="1"/>
  </r>
  <r>
    <x v="0"/>
    <n v="57"/>
    <n v="37.035087719298247"/>
    <s v="CA"/>
    <s v="CAD"/>
    <n v="1559970000"/>
    <n v="1562043600"/>
    <b v="0"/>
    <b v="0"/>
    <x v="14"/>
    <x v="7"/>
  </r>
  <r>
    <x v="0"/>
    <n v="1229"/>
    <n v="103.033360455655"/>
    <s v="US"/>
    <s v="USD"/>
    <n v="1469509200"/>
    <n v="1469595600"/>
    <b v="0"/>
    <b v="0"/>
    <x v="0"/>
    <x v="0"/>
  </r>
  <r>
    <x v="0"/>
    <n v="12"/>
    <n v="84.333333333333329"/>
    <s v="IT"/>
    <s v="EUR"/>
    <n v="1579068000"/>
    <n v="1581141600"/>
    <b v="0"/>
    <b v="0"/>
    <x v="16"/>
    <x v="1"/>
  </r>
  <r>
    <x v="1"/>
    <n v="53"/>
    <n v="102.60377358490567"/>
    <s v="US"/>
    <s v="USD"/>
    <n v="1487743200"/>
    <n v="1488520800"/>
    <b v="0"/>
    <b v="0"/>
    <x v="9"/>
    <x v="5"/>
  </r>
  <r>
    <x v="1"/>
    <n v="2414"/>
    <n v="79.992129246064621"/>
    <s v="US"/>
    <s v="USD"/>
    <n v="1563685200"/>
    <n v="1563858000"/>
    <b v="0"/>
    <b v="0"/>
    <x v="5"/>
    <x v="1"/>
  </r>
  <r>
    <x v="0"/>
    <n v="452"/>
    <n v="70.055309734513273"/>
    <s v="US"/>
    <s v="USD"/>
    <n v="1436418000"/>
    <n v="1438923600"/>
    <b v="0"/>
    <b v="1"/>
    <x v="3"/>
    <x v="3"/>
  </r>
  <r>
    <x v="1"/>
    <n v="80"/>
    <n v="37"/>
    <s v="US"/>
    <s v="USD"/>
    <n v="1421820000"/>
    <n v="1422165600"/>
    <b v="0"/>
    <b v="0"/>
    <x v="3"/>
    <x v="3"/>
  </r>
  <r>
    <x v="1"/>
    <n v="193"/>
    <n v="41.911917098445599"/>
    <s v="US"/>
    <s v="USD"/>
    <n v="1274763600"/>
    <n v="1277874000"/>
    <b v="0"/>
    <b v="0"/>
    <x v="12"/>
    <x v="4"/>
  </r>
  <r>
    <x v="0"/>
    <n v="1886"/>
    <n v="57.992576882290564"/>
    <s v="US"/>
    <s v="USD"/>
    <n v="1399179600"/>
    <n v="1399352400"/>
    <b v="0"/>
    <b v="1"/>
    <x v="3"/>
    <x v="3"/>
  </r>
  <r>
    <x v="1"/>
    <n v="52"/>
    <n v="40.942307692307693"/>
    <s v="US"/>
    <s v="USD"/>
    <n v="1275800400"/>
    <n v="1279083600"/>
    <b v="0"/>
    <b v="0"/>
    <x v="3"/>
    <x v="3"/>
  </r>
  <r>
    <x v="0"/>
    <n v="1825"/>
    <n v="69.9972602739726"/>
    <s v="US"/>
    <s v="USD"/>
    <n v="1282798800"/>
    <n v="1284354000"/>
    <b v="0"/>
    <b v="0"/>
    <x v="7"/>
    <x v="1"/>
  </r>
  <r>
    <x v="0"/>
    <n v="31"/>
    <n v="73.838709677419359"/>
    <s v="US"/>
    <s v="USD"/>
    <n v="1437109200"/>
    <n v="1441170000"/>
    <b v="0"/>
    <b v="1"/>
    <x v="3"/>
    <x v="3"/>
  </r>
  <r>
    <x v="1"/>
    <n v="290"/>
    <n v="41.979310344827589"/>
    <s v="US"/>
    <s v="USD"/>
    <n v="1491886800"/>
    <n v="1493528400"/>
    <b v="0"/>
    <b v="0"/>
    <x v="3"/>
    <x v="3"/>
  </r>
  <r>
    <x v="1"/>
    <n v="122"/>
    <n v="77.93442622950819"/>
    <s v="US"/>
    <s v="USD"/>
    <n v="1394600400"/>
    <n v="1395205200"/>
    <b v="0"/>
    <b v="1"/>
    <x v="5"/>
    <x v="1"/>
  </r>
  <r>
    <x v="1"/>
    <n v="1470"/>
    <n v="106.01972789115646"/>
    <s v="US"/>
    <s v="USD"/>
    <n v="1561352400"/>
    <n v="1561438800"/>
    <b v="0"/>
    <b v="0"/>
    <x v="7"/>
    <x v="1"/>
  </r>
  <r>
    <x v="1"/>
    <n v="165"/>
    <n v="47.018181818181816"/>
    <s v="CA"/>
    <s v="CAD"/>
    <n v="1322892000"/>
    <n v="1326693600"/>
    <b v="0"/>
    <b v="0"/>
    <x v="4"/>
    <x v="4"/>
  </r>
  <r>
    <x v="1"/>
    <n v="182"/>
    <n v="76.016483516483518"/>
    <s v="US"/>
    <s v="USD"/>
    <n v="1274418000"/>
    <n v="1277960400"/>
    <b v="0"/>
    <b v="0"/>
    <x v="18"/>
    <x v="5"/>
  </r>
  <r>
    <x v="1"/>
    <n v="199"/>
    <n v="54.120603015075375"/>
    <s v="IT"/>
    <s v="EUR"/>
    <n v="1434344400"/>
    <n v="1434690000"/>
    <b v="0"/>
    <b v="1"/>
    <x v="4"/>
    <x v="4"/>
  </r>
  <r>
    <x v="1"/>
    <n v="56"/>
    <n v="57.285714285714285"/>
    <s v="GB"/>
    <s v="GBP"/>
    <n v="1373518800"/>
    <n v="1376110800"/>
    <b v="0"/>
    <b v="1"/>
    <x v="19"/>
    <x v="4"/>
  </r>
  <r>
    <x v="0"/>
    <n v="107"/>
    <n v="103.81308411214954"/>
    <s v="US"/>
    <s v="USD"/>
    <n v="1517637600"/>
    <n v="1518415200"/>
    <b v="0"/>
    <b v="0"/>
    <x v="3"/>
    <x v="3"/>
  </r>
  <r>
    <x v="1"/>
    <n v="1460"/>
    <n v="105.02602739726028"/>
    <s v="AU"/>
    <s v="AUD"/>
    <n v="1310619600"/>
    <n v="1310878800"/>
    <b v="0"/>
    <b v="1"/>
    <x v="0"/>
    <x v="0"/>
  </r>
  <r>
    <x v="0"/>
    <n v="27"/>
    <n v="90.259259259259252"/>
    <s v="US"/>
    <s v="USD"/>
    <n v="1556427600"/>
    <n v="1556600400"/>
    <b v="0"/>
    <b v="0"/>
    <x v="3"/>
    <x v="3"/>
  </r>
  <r>
    <x v="0"/>
    <n v="1221"/>
    <n v="76.978705978705975"/>
    <s v="US"/>
    <s v="USD"/>
    <n v="1576476000"/>
    <n v="1576994400"/>
    <b v="0"/>
    <b v="0"/>
    <x v="4"/>
    <x v="4"/>
  </r>
  <r>
    <x v="1"/>
    <n v="123"/>
    <n v="102.60162601626017"/>
    <s v="CH"/>
    <s v="CHF"/>
    <n v="1381122000"/>
    <n v="1382677200"/>
    <b v="0"/>
    <b v="0"/>
    <x v="17"/>
    <x v="1"/>
  </r>
  <r>
    <x v="0"/>
    <n v="1"/>
    <n v="2"/>
    <s v="US"/>
    <s v="USD"/>
    <n v="1411102800"/>
    <n v="1411189200"/>
    <b v="0"/>
    <b v="1"/>
    <x v="2"/>
    <x v="2"/>
  </r>
  <r>
    <x v="1"/>
    <n v="159"/>
    <n v="55.0062893081761"/>
    <s v="US"/>
    <s v="USD"/>
    <n v="1531803600"/>
    <n v="1534654800"/>
    <b v="0"/>
    <b v="1"/>
    <x v="1"/>
    <x v="1"/>
  </r>
  <r>
    <x v="1"/>
    <n v="110"/>
    <n v="32.127272727272725"/>
    <s v="US"/>
    <s v="USD"/>
    <n v="1454133600"/>
    <n v="1457762400"/>
    <b v="0"/>
    <b v="0"/>
    <x v="2"/>
    <x v="2"/>
  </r>
  <r>
    <x v="2"/>
    <n v="14"/>
    <n v="50.642857142857146"/>
    <s v="US"/>
    <s v="USD"/>
    <n v="1336194000"/>
    <n v="1337490000"/>
    <b v="0"/>
    <b v="1"/>
    <x v="9"/>
    <x v="5"/>
  </r>
  <r>
    <x v="0"/>
    <n v="16"/>
    <n v="49.6875"/>
    <s v="US"/>
    <s v="USD"/>
    <n v="1349326800"/>
    <n v="1349672400"/>
    <b v="0"/>
    <b v="0"/>
    <x v="15"/>
    <x v="5"/>
  </r>
  <r>
    <x v="1"/>
    <n v="236"/>
    <n v="54.894067796610166"/>
    <s v="US"/>
    <s v="USD"/>
    <n v="1379566800"/>
    <n v="1379826000"/>
    <b v="0"/>
    <b v="0"/>
    <x v="3"/>
    <x v="3"/>
  </r>
  <r>
    <x v="1"/>
    <n v="191"/>
    <n v="46.931937172774866"/>
    <s v="US"/>
    <s v="USD"/>
    <n v="1494651600"/>
    <n v="1497762000"/>
    <b v="1"/>
    <b v="1"/>
    <x v="4"/>
    <x v="4"/>
  </r>
  <r>
    <x v="0"/>
    <n v="41"/>
    <n v="44.951219512195124"/>
    <s v="US"/>
    <s v="USD"/>
    <n v="1303880400"/>
    <n v="1304485200"/>
    <b v="0"/>
    <b v="0"/>
    <x v="3"/>
    <x v="3"/>
  </r>
  <r>
    <x v="1"/>
    <n v="3934"/>
    <n v="30.99898322318251"/>
    <s v="US"/>
    <s v="USD"/>
    <n v="1335934800"/>
    <n v="1336885200"/>
    <b v="0"/>
    <b v="0"/>
    <x v="11"/>
    <x v="6"/>
  </r>
  <r>
    <x v="1"/>
    <n v="80"/>
    <n v="107.7625"/>
    <s v="CA"/>
    <s v="CAD"/>
    <n v="1528088400"/>
    <n v="1530421200"/>
    <b v="0"/>
    <b v="1"/>
    <x v="3"/>
    <x v="3"/>
  </r>
  <r>
    <x v="3"/>
    <n v="296"/>
    <n v="102.07770270270271"/>
    <s v="US"/>
    <s v="USD"/>
    <n v="1421906400"/>
    <n v="1421992800"/>
    <b v="0"/>
    <b v="0"/>
    <x v="3"/>
    <x v="3"/>
  </r>
  <r>
    <x v="1"/>
    <n v="462"/>
    <n v="24.976190476190474"/>
    <s v="US"/>
    <s v="USD"/>
    <n v="1568005200"/>
    <n v="1568178000"/>
    <b v="1"/>
    <b v="0"/>
    <x v="2"/>
    <x v="2"/>
  </r>
  <r>
    <x v="1"/>
    <n v="179"/>
    <n v="79.944134078212286"/>
    <s v="US"/>
    <s v="USD"/>
    <n v="1346821200"/>
    <n v="1347944400"/>
    <b v="1"/>
    <b v="0"/>
    <x v="6"/>
    <x v="4"/>
  </r>
  <r>
    <x v="0"/>
    <n v="523"/>
    <n v="67.946462715105156"/>
    <s v="AU"/>
    <s v="AUD"/>
    <n v="1557637200"/>
    <n v="1558760400"/>
    <b v="0"/>
    <b v="0"/>
    <x v="6"/>
    <x v="4"/>
  </r>
  <r>
    <x v="0"/>
    <n v="141"/>
    <n v="26.070921985815602"/>
    <s v="GB"/>
    <s v="GBP"/>
    <n v="1375592400"/>
    <n v="1376629200"/>
    <b v="0"/>
    <b v="0"/>
    <x v="3"/>
    <x v="3"/>
  </r>
  <r>
    <x v="1"/>
    <n v="1866"/>
    <n v="105.0032154340836"/>
    <s v="GB"/>
    <s v="GBP"/>
    <n v="1503982800"/>
    <n v="1504760400"/>
    <b v="0"/>
    <b v="0"/>
    <x v="19"/>
    <x v="4"/>
  </r>
  <r>
    <x v="0"/>
    <n v="52"/>
    <n v="25.826923076923077"/>
    <s v="US"/>
    <s v="USD"/>
    <n v="1418882400"/>
    <n v="1419660000"/>
    <b v="0"/>
    <b v="0"/>
    <x v="14"/>
    <x v="7"/>
  </r>
  <r>
    <x v="2"/>
    <n v="27"/>
    <n v="77.666666666666671"/>
    <s v="GB"/>
    <s v="GBP"/>
    <n v="1309237200"/>
    <n v="1311310800"/>
    <b v="0"/>
    <b v="1"/>
    <x v="12"/>
    <x v="4"/>
  </r>
  <r>
    <x v="1"/>
    <n v="156"/>
    <n v="57.82692307692308"/>
    <s v="CH"/>
    <s v="CHF"/>
    <n v="1343365200"/>
    <n v="1344315600"/>
    <b v="0"/>
    <b v="0"/>
    <x v="15"/>
    <x v="5"/>
  </r>
  <r>
    <x v="0"/>
    <n v="225"/>
    <n v="92.955555555555549"/>
    <s v="AU"/>
    <s v="AUD"/>
    <n v="1507957200"/>
    <n v="1510725600"/>
    <b v="0"/>
    <b v="1"/>
    <x v="3"/>
    <x v="3"/>
  </r>
  <r>
    <x v="1"/>
    <n v="255"/>
    <n v="37.945098039215686"/>
    <s v="US"/>
    <s v="USD"/>
    <n v="1549519200"/>
    <n v="1551247200"/>
    <b v="1"/>
    <b v="0"/>
    <x v="10"/>
    <x v="4"/>
  </r>
  <r>
    <x v="0"/>
    <n v="38"/>
    <n v="31.842105263157894"/>
    <s v="US"/>
    <s v="USD"/>
    <n v="1329026400"/>
    <n v="1330236000"/>
    <b v="0"/>
    <b v="0"/>
    <x v="2"/>
    <x v="2"/>
  </r>
  <r>
    <x v="1"/>
    <n v="2261"/>
    <n v="40"/>
    <s v="US"/>
    <s v="USD"/>
    <n v="1544335200"/>
    <n v="1545112800"/>
    <b v="0"/>
    <b v="1"/>
    <x v="21"/>
    <x v="1"/>
  </r>
  <r>
    <x v="1"/>
    <n v="40"/>
    <n v="101.1"/>
    <s v="US"/>
    <s v="USD"/>
    <n v="1279083600"/>
    <n v="1279170000"/>
    <b v="0"/>
    <b v="0"/>
    <x v="3"/>
    <x v="3"/>
  </r>
  <r>
    <x v="1"/>
    <n v="2289"/>
    <n v="84.006989951944078"/>
    <s v="IT"/>
    <s v="EUR"/>
    <n v="1572498000"/>
    <n v="1573452000"/>
    <b v="0"/>
    <b v="0"/>
    <x v="3"/>
    <x v="3"/>
  </r>
  <r>
    <x v="1"/>
    <n v="65"/>
    <n v="103.41538461538461"/>
    <s v="US"/>
    <s v="USD"/>
    <n v="1506056400"/>
    <n v="1507093200"/>
    <b v="0"/>
    <b v="0"/>
    <x v="3"/>
    <x v="3"/>
  </r>
  <r>
    <x v="0"/>
    <n v="15"/>
    <n v="105.13333333333334"/>
    <s v="US"/>
    <s v="USD"/>
    <n v="1463029200"/>
    <n v="1463374800"/>
    <b v="0"/>
    <b v="0"/>
    <x v="0"/>
    <x v="0"/>
  </r>
  <r>
    <x v="0"/>
    <n v="37"/>
    <n v="89.21621621621621"/>
    <s v="US"/>
    <s v="USD"/>
    <n v="1342069200"/>
    <n v="1344574800"/>
    <b v="0"/>
    <b v="0"/>
    <x v="3"/>
    <x v="3"/>
  </r>
  <r>
    <x v="1"/>
    <n v="3777"/>
    <n v="51.995234312946785"/>
    <s v="IT"/>
    <s v="EUR"/>
    <n v="1388296800"/>
    <n v="1389074400"/>
    <b v="0"/>
    <b v="0"/>
    <x v="2"/>
    <x v="2"/>
  </r>
  <r>
    <x v="1"/>
    <n v="184"/>
    <n v="64.956521739130437"/>
    <s v="GB"/>
    <s v="GBP"/>
    <n v="1493787600"/>
    <n v="1494997200"/>
    <b v="0"/>
    <b v="0"/>
    <x v="3"/>
    <x v="3"/>
  </r>
  <r>
    <x v="1"/>
    <n v="85"/>
    <n v="46.235294117647058"/>
    <s v="US"/>
    <s v="USD"/>
    <n v="1424844000"/>
    <n v="1425448800"/>
    <b v="0"/>
    <b v="1"/>
    <x v="3"/>
    <x v="3"/>
  </r>
  <r>
    <x v="0"/>
    <n v="112"/>
    <n v="51.151785714285715"/>
    <s v="US"/>
    <s v="USD"/>
    <n v="1403931600"/>
    <n v="1404104400"/>
    <b v="0"/>
    <b v="1"/>
    <x v="3"/>
    <x v="3"/>
  </r>
  <r>
    <x v="1"/>
    <n v="144"/>
    <n v="33.909722222222221"/>
    <s v="US"/>
    <s v="USD"/>
    <n v="1394514000"/>
    <n v="1394773200"/>
    <b v="0"/>
    <b v="0"/>
    <x v="1"/>
    <x v="1"/>
  </r>
  <r>
    <x v="1"/>
    <n v="1902"/>
    <n v="92.016298633017882"/>
    <s v="US"/>
    <s v="USD"/>
    <n v="1365397200"/>
    <n v="1366520400"/>
    <b v="0"/>
    <b v="0"/>
    <x v="3"/>
    <x v="3"/>
  </r>
  <r>
    <x v="1"/>
    <n v="105"/>
    <n v="107.42857142857143"/>
    <s v="US"/>
    <s v="USD"/>
    <n v="1456120800"/>
    <n v="1456639200"/>
    <b v="0"/>
    <b v="0"/>
    <x v="3"/>
    <x v="3"/>
  </r>
  <r>
    <x v="1"/>
    <n v="132"/>
    <n v="75.848484848484844"/>
    <s v="US"/>
    <s v="USD"/>
    <n v="1437714000"/>
    <n v="1438318800"/>
    <b v="0"/>
    <b v="0"/>
    <x v="3"/>
    <x v="3"/>
  </r>
  <r>
    <x v="0"/>
    <n v="21"/>
    <n v="80.476190476190482"/>
    <s v="US"/>
    <s v="USD"/>
    <n v="1563771600"/>
    <n v="1564030800"/>
    <b v="1"/>
    <b v="0"/>
    <x v="3"/>
    <x v="3"/>
  </r>
  <r>
    <x v="3"/>
    <n v="976"/>
    <n v="86.978483606557376"/>
    <s v="US"/>
    <s v="USD"/>
    <n v="1448517600"/>
    <n v="1449295200"/>
    <b v="0"/>
    <b v="0"/>
    <x v="4"/>
    <x v="4"/>
  </r>
  <r>
    <x v="1"/>
    <n v="96"/>
    <n v="105.13541666666667"/>
    <s v="US"/>
    <s v="USD"/>
    <n v="1528779600"/>
    <n v="1531890000"/>
    <b v="0"/>
    <b v="1"/>
    <x v="13"/>
    <x v="5"/>
  </r>
  <r>
    <x v="0"/>
    <n v="67"/>
    <n v="57.298507462686565"/>
    <s v="US"/>
    <s v="USD"/>
    <n v="1304744400"/>
    <n v="1306213200"/>
    <b v="0"/>
    <b v="1"/>
    <x v="11"/>
    <x v="6"/>
  </r>
  <r>
    <x v="2"/>
    <n v="66"/>
    <n v="93.348484848484844"/>
    <s v="CA"/>
    <s v="CAD"/>
    <n v="1354341600"/>
    <n v="1356242400"/>
    <b v="0"/>
    <b v="0"/>
    <x v="2"/>
    <x v="2"/>
  </r>
  <r>
    <x v="0"/>
    <n v="78"/>
    <n v="71.987179487179489"/>
    <s v="US"/>
    <s v="USD"/>
    <n v="1294552800"/>
    <n v="1297576800"/>
    <b v="1"/>
    <b v="0"/>
    <x v="3"/>
    <x v="3"/>
  </r>
  <r>
    <x v="0"/>
    <n v="67"/>
    <n v="92.611940298507463"/>
    <s v="AU"/>
    <s v="AUD"/>
    <n v="1295935200"/>
    <n v="1296194400"/>
    <b v="0"/>
    <b v="0"/>
    <x v="3"/>
    <x v="3"/>
  </r>
  <r>
    <x v="1"/>
    <n v="114"/>
    <n v="104.99122807017544"/>
    <s v="US"/>
    <s v="USD"/>
    <n v="1411534800"/>
    <n v="1414558800"/>
    <b v="0"/>
    <b v="0"/>
    <x v="0"/>
    <x v="0"/>
  </r>
  <r>
    <x v="0"/>
    <n v="263"/>
    <n v="30.958174904942965"/>
    <s v="AU"/>
    <s v="AUD"/>
    <n v="1486706400"/>
    <n v="1488348000"/>
    <b v="0"/>
    <b v="0"/>
    <x v="14"/>
    <x v="7"/>
  </r>
  <r>
    <x v="0"/>
    <n v="1691"/>
    <n v="33.001182732111175"/>
    <s v="US"/>
    <s v="USD"/>
    <n v="1333602000"/>
    <n v="1334898000"/>
    <b v="1"/>
    <b v="0"/>
    <x v="14"/>
    <x v="7"/>
  </r>
  <r>
    <x v="0"/>
    <n v="181"/>
    <n v="84.187845303867405"/>
    <s v="US"/>
    <s v="USD"/>
    <n v="1308200400"/>
    <n v="1308373200"/>
    <b v="0"/>
    <b v="0"/>
    <x v="3"/>
    <x v="3"/>
  </r>
  <r>
    <x v="0"/>
    <n v="13"/>
    <n v="73.92307692307692"/>
    <s v="US"/>
    <s v="USD"/>
    <n v="1411707600"/>
    <n v="1412312400"/>
    <b v="0"/>
    <b v="0"/>
    <x v="3"/>
    <x v="3"/>
  </r>
  <r>
    <x v="3"/>
    <n v="160"/>
    <n v="36.987499999999997"/>
    <s v="US"/>
    <s v="USD"/>
    <n v="1418364000"/>
    <n v="1419228000"/>
    <b v="1"/>
    <b v="1"/>
    <x v="4"/>
    <x v="4"/>
  </r>
  <r>
    <x v="1"/>
    <n v="203"/>
    <n v="46.896551724137929"/>
    <s v="US"/>
    <s v="USD"/>
    <n v="1429333200"/>
    <n v="1430974800"/>
    <b v="0"/>
    <b v="0"/>
    <x v="2"/>
    <x v="2"/>
  </r>
  <r>
    <x v="0"/>
    <n v="1"/>
    <n v="5"/>
    <s v="US"/>
    <s v="USD"/>
    <n v="1555390800"/>
    <n v="1555822800"/>
    <b v="0"/>
    <b v="1"/>
    <x v="3"/>
    <x v="3"/>
  </r>
  <r>
    <x v="1"/>
    <n v="1559"/>
    <n v="102.02437459910199"/>
    <s v="US"/>
    <s v="USD"/>
    <n v="1482732000"/>
    <n v="1482818400"/>
    <b v="0"/>
    <b v="1"/>
    <x v="1"/>
    <x v="1"/>
  </r>
  <r>
    <x v="3"/>
    <n v="2266"/>
    <n v="45.007502206531335"/>
    <s v="US"/>
    <s v="USD"/>
    <n v="1470718800"/>
    <n v="1471928400"/>
    <b v="0"/>
    <b v="0"/>
    <x v="4"/>
    <x v="4"/>
  </r>
  <r>
    <x v="0"/>
    <n v="21"/>
    <n v="94.285714285714292"/>
    <s v="US"/>
    <s v="USD"/>
    <n v="1450591200"/>
    <n v="1453701600"/>
    <b v="0"/>
    <b v="1"/>
    <x v="22"/>
    <x v="4"/>
  </r>
  <r>
    <x v="1"/>
    <n v="1548"/>
    <n v="101.02325581395348"/>
    <s v="AU"/>
    <s v="AUD"/>
    <n v="1348290000"/>
    <n v="1350363600"/>
    <b v="0"/>
    <b v="0"/>
    <x v="2"/>
    <x v="2"/>
  </r>
  <r>
    <x v="1"/>
    <n v="80"/>
    <n v="97.037499999999994"/>
    <s v="US"/>
    <s v="USD"/>
    <n v="1353823200"/>
    <n v="1353996000"/>
    <b v="0"/>
    <b v="0"/>
    <x v="3"/>
    <x v="3"/>
  </r>
  <r>
    <x v="0"/>
    <n v="830"/>
    <n v="43.00963855421687"/>
    <s v="US"/>
    <s v="USD"/>
    <n v="1450764000"/>
    <n v="1451109600"/>
    <b v="0"/>
    <b v="0"/>
    <x v="22"/>
    <x v="4"/>
  </r>
  <r>
    <x v="1"/>
    <n v="131"/>
    <n v="94.916030534351151"/>
    <s v="US"/>
    <s v="USD"/>
    <n v="1329372000"/>
    <n v="1329631200"/>
    <b v="0"/>
    <b v="0"/>
    <x v="3"/>
    <x v="3"/>
  </r>
  <r>
    <x v="1"/>
    <n v="112"/>
    <n v="72.151785714285708"/>
    <s v="US"/>
    <s v="USD"/>
    <n v="1277096400"/>
    <n v="1278997200"/>
    <b v="0"/>
    <b v="0"/>
    <x v="10"/>
    <x v="4"/>
  </r>
  <r>
    <x v="0"/>
    <n v="130"/>
    <n v="51.007692307692309"/>
    <s v="US"/>
    <s v="USD"/>
    <n v="1277701200"/>
    <n v="1280120400"/>
    <b v="0"/>
    <b v="0"/>
    <x v="18"/>
    <x v="5"/>
  </r>
  <r>
    <x v="0"/>
    <n v="55"/>
    <n v="85.054545454545448"/>
    <s v="US"/>
    <s v="USD"/>
    <n v="1454911200"/>
    <n v="1458104400"/>
    <b v="0"/>
    <b v="0"/>
    <x v="2"/>
    <x v="2"/>
  </r>
  <r>
    <x v="1"/>
    <n v="155"/>
    <n v="43.87096774193548"/>
    <s v="US"/>
    <s v="USD"/>
    <n v="1297922400"/>
    <n v="1298268000"/>
    <b v="0"/>
    <b v="0"/>
    <x v="18"/>
    <x v="5"/>
  </r>
  <r>
    <x v="1"/>
    <n v="266"/>
    <n v="40.063909774436091"/>
    <s v="US"/>
    <s v="USD"/>
    <n v="1384408800"/>
    <n v="1386223200"/>
    <b v="0"/>
    <b v="0"/>
    <x v="0"/>
    <x v="0"/>
  </r>
  <r>
    <x v="0"/>
    <n v="114"/>
    <n v="43.833333333333336"/>
    <s v="IT"/>
    <s v="EUR"/>
    <n v="1299304800"/>
    <n v="1299823200"/>
    <b v="0"/>
    <b v="1"/>
    <x v="14"/>
    <x v="7"/>
  </r>
  <r>
    <x v="1"/>
    <n v="155"/>
    <n v="84.92903225806451"/>
    <s v="US"/>
    <s v="USD"/>
    <n v="1431320400"/>
    <n v="1431752400"/>
    <b v="0"/>
    <b v="0"/>
    <x v="3"/>
    <x v="3"/>
  </r>
  <r>
    <x v="1"/>
    <n v="207"/>
    <n v="41.067632850241544"/>
    <s v="GB"/>
    <s v="GBP"/>
    <n v="1264399200"/>
    <n v="1267855200"/>
    <b v="0"/>
    <b v="0"/>
    <x v="1"/>
    <x v="1"/>
  </r>
  <r>
    <x v="1"/>
    <n v="245"/>
    <n v="54.971428571428568"/>
    <s v="US"/>
    <s v="USD"/>
    <n v="1497502800"/>
    <n v="1497675600"/>
    <b v="0"/>
    <b v="0"/>
    <x v="3"/>
    <x v="3"/>
  </r>
  <r>
    <x v="1"/>
    <n v="1573"/>
    <n v="77.010807374443743"/>
    <s v="US"/>
    <s v="USD"/>
    <n v="1333688400"/>
    <n v="1336885200"/>
    <b v="0"/>
    <b v="0"/>
    <x v="21"/>
    <x v="1"/>
  </r>
  <r>
    <x v="1"/>
    <n v="114"/>
    <n v="71.201754385964918"/>
    <s v="US"/>
    <s v="USD"/>
    <n v="1293861600"/>
    <n v="1295157600"/>
    <b v="0"/>
    <b v="0"/>
    <x v="0"/>
    <x v="0"/>
  </r>
  <r>
    <x v="1"/>
    <n v="93"/>
    <n v="91.935483870967744"/>
    <s v="US"/>
    <s v="USD"/>
    <n v="1576994400"/>
    <n v="1577599200"/>
    <b v="0"/>
    <b v="0"/>
    <x v="3"/>
    <x v="3"/>
  </r>
  <r>
    <x v="0"/>
    <n v="594"/>
    <n v="97.069023569023571"/>
    <s v="US"/>
    <s v="USD"/>
    <n v="1304917200"/>
    <n v="1305003600"/>
    <b v="0"/>
    <b v="0"/>
    <x v="3"/>
    <x v="3"/>
  </r>
  <r>
    <x v="0"/>
    <n v="24"/>
    <n v="58.916666666666664"/>
    <s v="US"/>
    <s v="USD"/>
    <n v="1381208400"/>
    <n v="1381726800"/>
    <b v="0"/>
    <b v="0"/>
    <x v="19"/>
    <x v="4"/>
  </r>
  <r>
    <x v="1"/>
    <n v="1681"/>
    <n v="58.015466983938133"/>
    <s v="US"/>
    <s v="USD"/>
    <n v="1401685200"/>
    <n v="1402462800"/>
    <b v="0"/>
    <b v="1"/>
    <x v="2"/>
    <x v="2"/>
  </r>
  <r>
    <x v="0"/>
    <n v="252"/>
    <n v="103.87301587301587"/>
    <s v="US"/>
    <s v="USD"/>
    <n v="1291960800"/>
    <n v="1292133600"/>
    <b v="0"/>
    <b v="1"/>
    <x v="3"/>
    <x v="3"/>
  </r>
  <r>
    <x v="1"/>
    <n v="32"/>
    <n v="93.46875"/>
    <s v="US"/>
    <s v="USD"/>
    <n v="1368853200"/>
    <n v="1368939600"/>
    <b v="0"/>
    <b v="0"/>
    <x v="7"/>
    <x v="1"/>
  </r>
  <r>
    <x v="1"/>
    <n v="135"/>
    <n v="61.970370370370368"/>
    <s v="US"/>
    <s v="USD"/>
    <n v="1448776800"/>
    <n v="1452146400"/>
    <b v="0"/>
    <b v="1"/>
    <x v="3"/>
    <x v="3"/>
  </r>
  <r>
    <x v="1"/>
    <n v="140"/>
    <n v="92.042857142857144"/>
    <s v="US"/>
    <s v="USD"/>
    <n v="1296194400"/>
    <n v="1296712800"/>
    <b v="0"/>
    <b v="1"/>
    <x v="3"/>
    <x v="3"/>
  </r>
  <r>
    <x v="0"/>
    <n v="67"/>
    <n v="77.268656716417908"/>
    <s v="US"/>
    <s v="USD"/>
    <n v="1517983200"/>
    <n v="1520748000"/>
    <b v="0"/>
    <b v="0"/>
    <x v="0"/>
    <x v="0"/>
  </r>
  <r>
    <x v="1"/>
    <n v="92"/>
    <n v="93.923913043478265"/>
    <s v="US"/>
    <s v="USD"/>
    <n v="1478930400"/>
    <n v="1480831200"/>
    <b v="0"/>
    <b v="0"/>
    <x v="11"/>
    <x v="6"/>
  </r>
  <r>
    <x v="1"/>
    <n v="1015"/>
    <n v="84.969458128078813"/>
    <s v="GB"/>
    <s v="GBP"/>
    <n v="1426395600"/>
    <n v="1426914000"/>
    <b v="0"/>
    <b v="0"/>
    <x v="3"/>
    <x v="3"/>
  </r>
  <r>
    <x v="0"/>
    <n v="742"/>
    <n v="105.97035040431267"/>
    <s v="US"/>
    <s v="USD"/>
    <n v="1446181200"/>
    <n v="1446616800"/>
    <b v="1"/>
    <b v="0"/>
    <x v="9"/>
    <x v="5"/>
  </r>
  <r>
    <x v="1"/>
    <n v="323"/>
    <n v="36.969040247678016"/>
    <s v="US"/>
    <s v="USD"/>
    <n v="1514181600"/>
    <n v="1517032800"/>
    <b v="0"/>
    <b v="0"/>
    <x v="2"/>
    <x v="2"/>
  </r>
  <r>
    <x v="0"/>
    <n v="75"/>
    <n v="81.533333333333331"/>
    <s v="US"/>
    <s v="USD"/>
    <n v="1311051600"/>
    <n v="1311224400"/>
    <b v="0"/>
    <b v="1"/>
    <x v="4"/>
    <x v="4"/>
  </r>
  <r>
    <x v="1"/>
    <n v="2326"/>
    <n v="80.999140154772135"/>
    <s v="US"/>
    <s v="USD"/>
    <n v="1564894800"/>
    <n v="1566190800"/>
    <b v="0"/>
    <b v="0"/>
    <x v="4"/>
    <x v="4"/>
  </r>
  <r>
    <x v="1"/>
    <n v="381"/>
    <n v="26.010498687664043"/>
    <s v="US"/>
    <s v="USD"/>
    <n v="1567918800"/>
    <n v="1570165200"/>
    <b v="0"/>
    <b v="0"/>
    <x v="3"/>
    <x v="3"/>
  </r>
  <r>
    <x v="0"/>
    <n v="4405"/>
    <n v="25.998410896708286"/>
    <s v="US"/>
    <s v="USD"/>
    <n v="1386309600"/>
    <n v="1388556000"/>
    <b v="0"/>
    <b v="1"/>
    <x v="1"/>
    <x v="1"/>
  </r>
  <r>
    <x v="0"/>
    <n v="92"/>
    <n v="34.173913043478258"/>
    <s v="US"/>
    <s v="USD"/>
    <n v="1301979600"/>
    <n v="1303189200"/>
    <b v="0"/>
    <b v="0"/>
    <x v="1"/>
    <x v="1"/>
  </r>
  <r>
    <x v="1"/>
    <n v="480"/>
    <n v="28.002083333333335"/>
    <s v="US"/>
    <s v="USD"/>
    <n v="1493269200"/>
    <n v="1494478800"/>
    <b v="0"/>
    <b v="0"/>
    <x v="4"/>
    <x v="4"/>
  </r>
  <r>
    <x v="0"/>
    <n v="64"/>
    <n v="76.546875"/>
    <s v="US"/>
    <s v="USD"/>
    <n v="1478930400"/>
    <n v="1480744800"/>
    <b v="0"/>
    <b v="0"/>
    <x v="15"/>
    <x v="5"/>
  </r>
  <r>
    <x v="1"/>
    <n v="226"/>
    <n v="53.053097345132741"/>
    <s v="US"/>
    <s v="USD"/>
    <n v="1555390800"/>
    <n v="1555822800"/>
    <b v="0"/>
    <b v="0"/>
    <x v="18"/>
    <x v="5"/>
  </r>
  <r>
    <x v="0"/>
    <n v="64"/>
    <n v="106.859375"/>
    <s v="US"/>
    <s v="USD"/>
    <n v="1456984800"/>
    <n v="1458882000"/>
    <b v="0"/>
    <b v="1"/>
    <x v="6"/>
    <x v="4"/>
  </r>
  <r>
    <x v="1"/>
    <n v="241"/>
    <n v="46.020746887966808"/>
    <s v="US"/>
    <s v="USD"/>
    <n v="1411621200"/>
    <n v="1411966800"/>
    <b v="0"/>
    <b v="1"/>
    <x v="1"/>
    <x v="1"/>
  </r>
  <r>
    <x v="1"/>
    <n v="132"/>
    <n v="100.17424242424242"/>
    <s v="US"/>
    <s v="USD"/>
    <n v="1525669200"/>
    <n v="1526878800"/>
    <b v="0"/>
    <b v="1"/>
    <x v="6"/>
    <x v="4"/>
  </r>
  <r>
    <x v="3"/>
    <n v="75"/>
    <n v="101.44"/>
    <s v="IT"/>
    <s v="EUR"/>
    <n v="1450936800"/>
    <n v="1452405600"/>
    <b v="0"/>
    <b v="1"/>
    <x v="14"/>
    <x v="7"/>
  </r>
  <r>
    <x v="0"/>
    <n v="842"/>
    <n v="87.972684085510693"/>
    <s v="US"/>
    <s v="USD"/>
    <n v="1413522000"/>
    <n v="1414040400"/>
    <b v="0"/>
    <b v="1"/>
    <x v="18"/>
    <x v="5"/>
  </r>
  <r>
    <x v="1"/>
    <n v="2043"/>
    <n v="74.995594713656388"/>
    <s v="US"/>
    <s v="USD"/>
    <n v="1541307600"/>
    <n v="1543816800"/>
    <b v="0"/>
    <b v="1"/>
    <x v="0"/>
    <x v="0"/>
  </r>
  <r>
    <x v="0"/>
    <n v="112"/>
    <n v="42.982142857142854"/>
    <s v="US"/>
    <s v="USD"/>
    <n v="1357106400"/>
    <n v="1359698400"/>
    <b v="0"/>
    <b v="0"/>
    <x v="3"/>
    <x v="3"/>
  </r>
  <r>
    <x v="3"/>
    <n v="139"/>
    <n v="33.115107913669064"/>
    <s v="IT"/>
    <s v="EUR"/>
    <n v="1390197600"/>
    <n v="1390629600"/>
    <b v="0"/>
    <b v="0"/>
    <x v="3"/>
    <x v="3"/>
  </r>
  <r>
    <x v="0"/>
    <n v="374"/>
    <n v="101.13101604278074"/>
    <s v="US"/>
    <s v="USD"/>
    <n v="1265868000"/>
    <n v="1267077600"/>
    <b v="0"/>
    <b v="1"/>
    <x v="7"/>
    <x v="1"/>
  </r>
  <r>
    <x v="3"/>
    <n v="1122"/>
    <n v="55.98841354723708"/>
    <s v="US"/>
    <s v="USD"/>
    <n v="1467176400"/>
    <n v="1467781200"/>
    <b v="0"/>
    <b v="0"/>
    <x v="0"/>
    <x v="0"/>
  </r>
  <r>
    <x v="4"/>
    <m/>
    <m/>
    <m/>
    <m/>
    <m/>
    <m/>
    <m/>
    <m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b v="0"/>
    <b v="0"/>
    <s v="food/food trucks"/>
    <s v="food"/>
    <x v="0"/>
  </r>
  <r>
    <x v="1"/>
    <n v="158"/>
    <n v="92.151898734177209"/>
    <s v="US"/>
    <s v="USD"/>
    <n v="1408424400"/>
    <n v="1408597200"/>
    <b v="0"/>
    <b v="1"/>
    <s v="music/rock"/>
    <s v="music"/>
    <x v="1"/>
  </r>
  <r>
    <x v="1"/>
    <n v="1425"/>
    <n v="100.01614035087719"/>
    <s v="AU"/>
    <s v="AUD"/>
    <n v="1384668000"/>
    <n v="1384840800"/>
    <b v="0"/>
    <b v="0"/>
    <s v="technology/web"/>
    <s v="technology"/>
    <x v="2"/>
  </r>
  <r>
    <x v="0"/>
    <n v="24"/>
    <n v="103.20833333333333"/>
    <s v="US"/>
    <s v="USD"/>
    <n v="1565499600"/>
    <n v="1568955600"/>
    <b v="0"/>
    <b v="0"/>
    <s v="music/rock"/>
    <s v="music"/>
    <x v="1"/>
  </r>
  <r>
    <x v="0"/>
    <n v="53"/>
    <n v="99.339622641509436"/>
    <s v="US"/>
    <s v="USD"/>
    <n v="1547964000"/>
    <n v="1548309600"/>
    <b v="0"/>
    <b v="0"/>
    <s v="theater/plays"/>
    <s v="theater"/>
    <x v="3"/>
  </r>
  <r>
    <x v="1"/>
    <n v="174"/>
    <n v="75.833333333333329"/>
    <s v="DK"/>
    <s v="DKK"/>
    <n v="1346130000"/>
    <n v="1347080400"/>
    <b v="0"/>
    <b v="0"/>
    <s v="theater/plays"/>
    <s v="theater"/>
    <x v="3"/>
  </r>
  <r>
    <x v="0"/>
    <n v="18"/>
    <n v="60.555555555555557"/>
    <s v="GB"/>
    <s v="GBP"/>
    <n v="1505278800"/>
    <n v="1505365200"/>
    <b v="0"/>
    <b v="0"/>
    <s v="film &amp; video/documentary"/>
    <s v="film &amp; video"/>
    <x v="4"/>
  </r>
  <r>
    <x v="1"/>
    <n v="227"/>
    <n v="64.93832599118943"/>
    <s v="DK"/>
    <s v="DKK"/>
    <n v="1439442000"/>
    <n v="1439614800"/>
    <b v="0"/>
    <b v="0"/>
    <s v="theater/plays"/>
    <s v="theater"/>
    <x v="3"/>
  </r>
  <r>
    <x v="2"/>
    <n v="708"/>
    <n v="30.997175141242938"/>
    <s v="DK"/>
    <s v="DKK"/>
    <n v="1281330000"/>
    <n v="1281502800"/>
    <b v="0"/>
    <b v="0"/>
    <s v="theater/plays"/>
    <s v="theater"/>
    <x v="3"/>
  </r>
  <r>
    <x v="0"/>
    <n v="44"/>
    <n v="72.909090909090907"/>
    <s v="US"/>
    <s v="USD"/>
    <n v="1379566800"/>
    <n v="1383804000"/>
    <b v="0"/>
    <b v="0"/>
    <s v="music/electric music"/>
    <s v="music"/>
    <x v="5"/>
  </r>
  <r>
    <x v="1"/>
    <n v="220"/>
    <n v="62.9"/>
    <s v="US"/>
    <s v="USD"/>
    <n v="1281762000"/>
    <n v="1285909200"/>
    <b v="0"/>
    <b v="0"/>
    <s v="film &amp; video/drama"/>
    <s v="film &amp; video"/>
    <x v="6"/>
  </r>
  <r>
    <x v="0"/>
    <n v="27"/>
    <n v="112.22222222222223"/>
    <s v="US"/>
    <s v="USD"/>
    <n v="1285045200"/>
    <n v="1285563600"/>
    <b v="0"/>
    <b v="1"/>
    <s v="theater/plays"/>
    <s v="theater"/>
    <x v="3"/>
  </r>
  <r>
    <x v="0"/>
    <n v="55"/>
    <n v="102.34545454545454"/>
    <s v="US"/>
    <s v="USD"/>
    <n v="1571720400"/>
    <n v="1572411600"/>
    <b v="0"/>
    <b v="0"/>
    <s v="film &amp; video/drama"/>
    <s v="film &amp; video"/>
    <x v="6"/>
  </r>
  <r>
    <x v="1"/>
    <n v="98"/>
    <n v="105.05102040816327"/>
    <s v="US"/>
    <s v="USD"/>
    <n v="1465621200"/>
    <n v="1466658000"/>
    <b v="0"/>
    <b v="0"/>
    <s v="music/indie rock"/>
    <s v="music"/>
    <x v="7"/>
  </r>
  <r>
    <x v="0"/>
    <n v="200"/>
    <n v="94.144999999999996"/>
    <s v="US"/>
    <s v="USD"/>
    <n v="1331013600"/>
    <n v="1333342800"/>
    <b v="0"/>
    <b v="0"/>
    <s v="music/indie rock"/>
    <s v="music"/>
    <x v="7"/>
  </r>
  <r>
    <x v="0"/>
    <n v="452"/>
    <n v="84.986725663716811"/>
    <s v="US"/>
    <s v="USD"/>
    <n v="1575957600"/>
    <n v="1576303200"/>
    <b v="0"/>
    <b v="0"/>
    <s v="technology/wearables"/>
    <s v="technology"/>
    <x v="8"/>
  </r>
  <r>
    <x v="1"/>
    <n v="100"/>
    <n v="110.41"/>
    <s v="US"/>
    <s v="USD"/>
    <n v="1390370400"/>
    <n v="1392271200"/>
    <b v="0"/>
    <b v="0"/>
    <s v="publishing/nonfiction"/>
    <s v="publishing"/>
    <x v="9"/>
  </r>
  <r>
    <x v="1"/>
    <n v="1249"/>
    <n v="107.96236989591674"/>
    <s v="US"/>
    <s v="USD"/>
    <n v="1294812000"/>
    <n v="1294898400"/>
    <b v="0"/>
    <b v="0"/>
    <s v="film &amp; video/animation"/>
    <s v="film &amp; video"/>
    <x v="10"/>
  </r>
  <r>
    <x v="3"/>
    <n v="135"/>
    <n v="45.103703703703701"/>
    <s v="US"/>
    <s v="USD"/>
    <n v="1536382800"/>
    <n v="1537074000"/>
    <b v="0"/>
    <b v="0"/>
    <s v="theater/plays"/>
    <s v="theater"/>
    <x v="3"/>
  </r>
  <r>
    <x v="0"/>
    <n v="674"/>
    <n v="45.001483679525222"/>
    <s v="US"/>
    <s v="USD"/>
    <n v="1551679200"/>
    <n v="1553490000"/>
    <b v="0"/>
    <b v="1"/>
    <s v="theater/plays"/>
    <s v="theater"/>
    <x v="3"/>
  </r>
  <r>
    <x v="1"/>
    <n v="1396"/>
    <n v="105.97134670487107"/>
    <s v="US"/>
    <s v="USD"/>
    <n v="1406523600"/>
    <n v="1406523600"/>
    <b v="0"/>
    <b v="0"/>
    <s v="film &amp; video/drama"/>
    <s v="film &amp; video"/>
    <x v="6"/>
  </r>
  <r>
    <x v="0"/>
    <n v="558"/>
    <n v="69.055555555555557"/>
    <s v="US"/>
    <s v="USD"/>
    <n v="1313384400"/>
    <n v="1316322000"/>
    <b v="0"/>
    <b v="0"/>
    <s v="theater/plays"/>
    <s v="theater"/>
    <x v="3"/>
  </r>
  <r>
    <x v="1"/>
    <n v="890"/>
    <n v="85.044943820224717"/>
    <s v="US"/>
    <s v="USD"/>
    <n v="1522731600"/>
    <n v="1524027600"/>
    <b v="0"/>
    <b v="0"/>
    <s v="theater/plays"/>
    <s v="theater"/>
    <x v="3"/>
  </r>
  <r>
    <x v="1"/>
    <n v="142"/>
    <n v="105.22535211267606"/>
    <s v="GB"/>
    <s v="GBP"/>
    <n v="1550124000"/>
    <n v="1554699600"/>
    <b v="0"/>
    <b v="0"/>
    <s v="film &amp; video/documentary"/>
    <s v="film &amp; video"/>
    <x v="4"/>
  </r>
  <r>
    <x v="1"/>
    <n v="2673"/>
    <n v="39.003741114852225"/>
    <s v="US"/>
    <s v="USD"/>
    <n v="1403326800"/>
    <n v="1403499600"/>
    <b v="0"/>
    <b v="0"/>
    <s v="technology/wearables"/>
    <s v="technology"/>
    <x v="8"/>
  </r>
  <r>
    <x v="1"/>
    <n v="163"/>
    <n v="73.030674846625772"/>
    <s v="US"/>
    <s v="USD"/>
    <n v="1305694800"/>
    <n v="1307422800"/>
    <b v="0"/>
    <b v="1"/>
    <s v="games/video games"/>
    <s v="games"/>
    <x v="11"/>
  </r>
  <r>
    <x v="3"/>
    <n v="1480"/>
    <n v="35.009459459459457"/>
    <s v="US"/>
    <s v="USD"/>
    <n v="1533013200"/>
    <n v="1535346000"/>
    <b v="0"/>
    <b v="0"/>
    <s v="theater/plays"/>
    <s v="theater"/>
    <x v="3"/>
  </r>
  <r>
    <x v="0"/>
    <n v="15"/>
    <n v="106.6"/>
    <s v="US"/>
    <s v="USD"/>
    <n v="1443848400"/>
    <n v="1444539600"/>
    <b v="0"/>
    <b v="0"/>
    <s v="music/rock"/>
    <s v="music"/>
    <x v="1"/>
  </r>
  <r>
    <x v="1"/>
    <n v="2220"/>
    <n v="61.997747747747745"/>
    <s v="US"/>
    <s v="USD"/>
    <n v="1265695200"/>
    <n v="1267682400"/>
    <b v="0"/>
    <b v="1"/>
    <s v="theater/plays"/>
    <s v="theater"/>
    <x v="3"/>
  </r>
  <r>
    <x v="1"/>
    <n v="1606"/>
    <n v="94.000622665006233"/>
    <s v="CH"/>
    <s v="CHF"/>
    <n v="1532062800"/>
    <n v="1535518800"/>
    <b v="0"/>
    <b v="0"/>
    <s v="film &amp; video/shorts"/>
    <s v="film &amp; video"/>
    <x v="12"/>
  </r>
  <r>
    <x v="1"/>
    <n v="129"/>
    <n v="112.05426356589147"/>
    <s v="US"/>
    <s v="USD"/>
    <n v="1558674000"/>
    <n v="1559106000"/>
    <b v="0"/>
    <b v="0"/>
    <s v="film &amp; video/animation"/>
    <s v="film &amp; video"/>
    <x v="10"/>
  </r>
  <r>
    <x v="1"/>
    <n v="226"/>
    <n v="48.008849557522126"/>
    <s v="GB"/>
    <s v="GBP"/>
    <n v="1451973600"/>
    <n v="1454392800"/>
    <b v="0"/>
    <b v="0"/>
    <s v="games/video games"/>
    <s v="games"/>
    <x v="11"/>
  </r>
  <r>
    <x v="0"/>
    <n v="2307"/>
    <n v="38.004334633723452"/>
    <s v="IT"/>
    <s v="EUR"/>
    <n v="1515564000"/>
    <n v="1517896800"/>
    <b v="0"/>
    <b v="0"/>
    <s v="film &amp; video/documentary"/>
    <s v="film &amp; video"/>
    <x v="4"/>
  </r>
  <r>
    <x v="1"/>
    <n v="5419"/>
    <n v="35.000184535892231"/>
    <s v="US"/>
    <s v="USD"/>
    <n v="1412485200"/>
    <n v="1415685600"/>
    <b v="0"/>
    <b v="0"/>
    <s v="theater/plays"/>
    <s v="theater"/>
    <x v="3"/>
  </r>
  <r>
    <x v="1"/>
    <n v="165"/>
    <n v="85"/>
    <s v="US"/>
    <s v="USD"/>
    <n v="1490245200"/>
    <n v="1490677200"/>
    <b v="0"/>
    <b v="0"/>
    <s v="film &amp; video/documentary"/>
    <s v="film &amp; video"/>
    <x v="4"/>
  </r>
  <r>
    <x v="1"/>
    <n v="1965"/>
    <n v="95.993893129770996"/>
    <s v="DK"/>
    <s v="DKK"/>
    <n v="1547877600"/>
    <n v="1551506400"/>
    <b v="0"/>
    <b v="1"/>
    <s v="film &amp; video/drama"/>
    <s v="film &amp; video"/>
    <x v="6"/>
  </r>
  <r>
    <x v="1"/>
    <n v="16"/>
    <n v="68.8125"/>
    <s v="US"/>
    <s v="USD"/>
    <n v="1298700000"/>
    <n v="1300856400"/>
    <b v="0"/>
    <b v="0"/>
    <s v="theater/plays"/>
    <s v="theater"/>
    <x v="3"/>
  </r>
  <r>
    <x v="1"/>
    <n v="107"/>
    <n v="105.97196261682242"/>
    <s v="US"/>
    <s v="USD"/>
    <n v="1570338000"/>
    <n v="1573192800"/>
    <b v="0"/>
    <b v="1"/>
    <s v="publishing/fiction"/>
    <s v="publishing"/>
    <x v="13"/>
  </r>
  <r>
    <x v="1"/>
    <n v="134"/>
    <n v="75.261194029850742"/>
    <s v="US"/>
    <s v="USD"/>
    <n v="1287378000"/>
    <n v="1287810000"/>
    <b v="0"/>
    <b v="0"/>
    <s v="photography/photography books"/>
    <s v="photography"/>
    <x v="14"/>
  </r>
  <r>
    <x v="0"/>
    <n v="88"/>
    <n v="57.125"/>
    <s v="DK"/>
    <s v="DKK"/>
    <n v="1361772000"/>
    <n v="1362978000"/>
    <b v="0"/>
    <b v="0"/>
    <s v="theater/plays"/>
    <s v="theater"/>
    <x v="3"/>
  </r>
  <r>
    <x v="1"/>
    <n v="198"/>
    <n v="75.141414141414145"/>
    <s v="US"/>
    <s v="USD"/>
    <n v="1275714000"/>
    <n v="1277355600"/>
    <b v="0"/>
    <b v="1"/>
    <s v="technology/wearables"/>
    <s v="technology"/>
    <x v="8"/>
  </r>
  <r>
    <x v="1"/>
    <n v="111"/>
    <n v="107.42342342342343"/>
    <s v="IT"/>
    <s v="EUR"/>
    <n v="1346734800"/>
    <n v="1348981200"/>
    <b v="0"/>
    <b v="1"/>
    <s v="music/rock"/>
    <s v="music"/>
    <x v="1"/>
  </r>
  <r>
    <x v="1"/>
    <n v="222"/>
    <n v="35.995495495495497"/>
    <s v="US"/>
    <s v="USD"/>
    <n v="1309755600"/>
    <n v="1310533200"/>
    <b v="0"/>
    <b v="0"/>
    <s v="food/food trucks"/>
    <s v="food"/>
    <x v="0"/>
  </r>
  <r>
    <x v="1"/>
    <n v="6212"/>
    <n v="26.998873148744366"/>
    <s v="US"/>
    <s v="USD"/>
    <n v="1406178000"/>
    <n v="1407560400"/>
    <b v="0"/>
    <b v="0"/>
    <s v="publishing/radio &amp; podcasts"/>
    <s v="publishing"/>
    <x v="15"/>
  </r>
  <r>
    <x v="1"/>
    <n v="98"/>
    <n v="107.56122448979592"/>
    <s v="DK"/>
    <s v="DKK"/>
    <n v="1552798800"/>
    <n v="1552885200"/>
    <b v="0"/>
    <b v="0"/>
    <s v="publishing/fiction"/>
    <s v="publishing"/>
    <x v="13"/>
  </r>
  <r>
    <x v="0"/>
    <n v="48"/>
    <n v="94.375"/>
    <s v="US"/>
    <s v="USD"/>
    <n v="1478062800"/>
    <n v="1479362400"/>
    <b v="0"/>
    <b v="1"/>
    <s v="theater/plays"/>
    <s v="theater"/>
    <x v="3"/>
  </r>
  <r>
    <x v="1"/>
    <n v="92"/>
    <n v="46.163043478260867"/>
    <s v="US"/>
    <s v="USD"/>
    <n v="1278565200"/>
    <n v="1280552400"/>
    <b v="0"/>
    <b v="0"/>
    <s v="music/rock"/>
    <s v="music"/>
    <x v="1"/>
  </r>
  <r>
    <x v="1"/>
    <n v="149"/>
    <n v="47.845637583892618"/>
    <s v="US"/>
    <s v="USD"/>
    <n v="1396069200"/>
    <n v="1398661200"/>
    <b v="0"/>
    <b v="0"/>
    <s v="theater/plays"/>
    <s v="theater"/>
    <x v="3"/>
  </r>
  <r>
    <x v="1"/>
    <n v="2431"/>
    <n v="53.007815713698065"/>
    <s v="US"/>
    <s v="USD"/>
    <n v="1435208400"/>
    <n v="1436245200"/>
    <b v="0"/>
    <b v="0"/>
    <s v="theater/plays"/>
    <s v="theater"/>
    <x v="3"/>
  </r>
  <r>
    <x v="1"/>
    <n v="303"/>
    <n v="45.059405940594061"/>
    <s v="US"/>
    <s v="USD"/>
    <n v="1571547600"/>
    <n v="1575439200"/>
    <b v="0"/>
    <b v="0"/>
    <s v="music/rock"/>
    <s v="music"/>
    <x v="1"/>
  </r>
  <r>
    <x v="0"/>
    <n v="1"/>
    <n v="2"/>
    <s v="IT"/>
    <s v="EUR"/>
    <n v="1375333200"/>
    <n v="1377752400"/>
    <b v="0"/>
    <b v="0"/>
    <s v="music/metal"/>
    <s v="music"/>
    <x v="16"/>
  </r>
  <r>
    <x v="0"/>
    <n v="1467"/>
    <n v="99.006816632583508"/>
    <s v="GB"/>
    <s v="GBP"/>
    <n v="1332824400"/>
    <n v="1334206800"/>
    <b v="0"/>
    <b v="1"/>
    <s v="technology/wearables"/>
    <s v="technology"/>
    <x v="8"/>
  </r>
  <r>
    <x v="0"/>
    <n v="75"/>
    <n v="32.786666666666669"/>
    <s v="US"/>
    <s v="USD"/>
    <n v="1284526800"/>
    <n v="1284872400"/>
    <b v="0"/>
    <b v="0"/>
    <s v="theater/plays"/>
    <s v="theater"/>
    <x v="3"/>
  </r>
  <r>
    <x v="1"/>
    <n v="209"/>
    <n v="59.119617224880386"/>
    <s v="US"/>
    <s v="USD"/>
    <n v="1400562000"/>
    <n v="1403931600"/>
    <b v="0"/>
    <b v="0"/>
    <s v="film &amp; video/drama"/>
    <s v="film &amp; video"/>
    <x v="6"/>
  </r>
  <r>
    <x v="0"/>
    <n v="120"/>
    <n v="44.93333333333333"/>
    <s v="US"/>
    <s v="USD"/>
    <n v="1520748000"/>
    <n v="1521262800"/>
    <b v="0"/>
    <b v="0"/>
    <s v="technology/wearables"/>
    <s v="technology"/>
    <x v="8"/>
  </r>
  <r>
    <x v="1"/>
    <n v="131"/>
    <n v="89.664122137404576"/>
    <s v="US"/>
    <s v="USD"/>
    <n v="1532926800"/>
    <n v="1533358800"/>
    <b v="0"/>
    <b v="0"/>
    <s v="music/jazz"/>
    <s v="music"/>
    <x v="17"/>
  </r>
  <r>
    <x v="1"/>
    <n v="164"/>
    <n v="70.079268292682926"/>
    <s v="US"/>
    <s v="USD"/>
    <n v="1420869600"/>
    <n v="1421474400"/>
    <b v="0"/>
    <b v="0"/>
    <s v="technology/wearables"/>
    <s v="technology"/>
    <x v="8"/>
  </r>
  <r>
    <x v="1"/>
    <n v="201"/>
    <n v="31.059701492537314"/>
    <s v="US"/>
    <s v="USD"/>
    <n v="1504242000"/>
    <n v="1505278800"/>
    <b v="0"/>
    <b v="0"/>
    <s v="games/video games"/>
    <s v="games"/>
    <x v="11"/>
  </r>
  <r>
    <x v="1"/>
    <n v="211"/>
    <n v="29.061611374407583"/>
    <s v="US"/>
    <s v="USD"/>
    <n v="1442811600"/>
    <n v="1443934800"/>
    <b v="0"/>
    <b v="0"/>
    <s v="theater/plays"/>
    <s v="theater"/>
    <x v="3"/>
  </r>
  <r>
    <x v="1"/>
    <n v="128"/>
    <n v="30.0859375"/>
    <s v="US"/>
    <s v="USD"/>
    <n v="1497243600"/>
    <n v="1498539600"/>
    <b v="0"/>
    <b v="1"/>
    <s v="theater/plays"/>
    <s v="theater"/>
    <x v="3"/>
  </r>
  <r>
    <x v="1"/>
    <n v="1600"/>
    <n v="84.998125000000002"/>
    <s v="CA"/>
    <s v="CAD"/>
    <n v="1342501200"/>
    <n v="1342760400"/>
    <b v="0"/>
    <b v="0"/>
    <s v="theater/plays"/>
    <s v="theater"/>
    <x v="3"/>
  </r>
  <r>
    <x v="0"/>
    <n v="2253"/>
    <n v="82.001775410563695"/>
    <s v="CA"/>
    <s v="CAD"/>
    <n v="1298268000"/>
    <n v="1301720400"/>
    <b v="0"/>
    <b v="0"/>
    <s v="theater/plays"/>
    <s v="theater"/>
    <x v="3"/>
  </r>
  <r>
    <x v="1"/>
    <n v="249"/>
    <n v="58.040160642570278"/>
    <s v="US"/>
    <s v="USD"/>
    <n v="1433480400"/>
    <n v="1433566800"/>
    <b v="0"/>
    <b v="0"/>
    <s v="technology/web"/>
    <s v="technology"/>
    <x v="2"/>
  </r>
  <r>
    <x v="0"/>
    <n v="5"/>
    <n v="111.4"/>
    <s v="US"/>
    <s v="USD"/>
    <n v="1493355600"/>
    <n v="1493874000"/>
    <b v="0"/>
    <b v="0"/>
    <s v="theater/plays"/>
    <s v="theater"/>
    <x v="3"/>
  </r>
  <r>
    <x v="0"/>
    <n v="38"/>
    <n v="71.94736842105263"/>
    <s v="US"/>
    <s v="USD"/>
    <n v="1530507600"/>
    <n v="1531803600"/>
    <b v="0"/>
    <b v="1"/>
    <s v="technology/web"/>
    <s v="technology"/>
    <x v="2"/>
  </r>
  <r>
    <x v="1"/>
    <n v="236"/>
    <n v="61.038135593220339"/>
    <s v="US"/>
    <s v="USD"/>
    <n v="1296108000"/>
    <n v="1296712800"/>
    <b v="0"/>
    <b v="0"/>
    <s v="theater/plays"/>
    <s v="theater"/>
    <x v="3"/>
  </r>
  <r>
    <x v="0"/>
    <n v="12"/>
    <n v="108.91666666666667"/>
    <s v="US"/>
    <s v="USD"/>
    <n v="1428469200"/>
    <n v="1428901200"/>
    <b v="0"/>
    <b v="1"/>
    <s v="theater/plays"/>
    <s v="theater"/>
    <x v="3"/>
  </r>
  <r>
    <x v="1"/>
    <n v="4065"/>
    <n v="29.001722017220171"/>
    <s v="GB"/>
    <s v="GBP"/>
    <n v="1264399200"/>
    <n v="1264831200"/>
    <b v="0"/>
    <b v="1"/>
    <s v="technology/wearables"/>
    <s v="technology"/>
    <x v="8"/>
  </r>
  <r>
    <x v="1"/>
    <n v="246"/>
    <n v="58.975609756097562"/>
    <s v="IT"/>
    <s v="EUR"/>
    <n v="1501131600"/>
    <n v="1505192400"/>
    <b v="0"/>
    <b v="1"/>
    <s v="theater/plays"/>
    <s v="theater"/>
    <x v="3"/>
  </r>
  <r>
    <x v="3"/>
    <n v="17"/>
    <n v="111.82352941176471"/>
    <s v="US"/>
    <s v="USD"/>
    <n v="1292738400"/>
    <n v="1295676000"/>
    <b v="0"/>
    <b v="0"/>
    <s v="theater/plays"/>
    <s v="theater"/>
    <x v="3"/>
  </r>
  <r>
    <x v="1"/>
    <n v="2475"/>
    <n v="63.995555555555555"/>
    <s v="IT"/>
    <s v="EUR"/>
    <n v="1288674000"/>
    <n v="1292911200"/>
    <b v="0"/>
    <b v="1"/>
    <s v="theater/plays"/>
    <s v="theater"/>
    <x v="3"/>
  </r>
  <r>
    <x v="1"/>
    <n v="76"/>
    <n v="85.315789473684205"/>
    <s v="US"/>
    <s v="USD"/>
    <n v="1575093600"/>
    <n v="1575439200"/>
    <b v="0"/>
    <b v="0"/>
    <s v="theater/plays"/>
    <s v="theater"/>
    <x v="3"/>
  </r>
  <r>
    <x v="1"/>
    <n v="54"/>
    <n v="74.481481481481481"/>
    <s v="US"/>
    <s v="USD"/>
    <n v="1435726800"/>
    <n v="1438837200"/>
    <b v="0"/>
    <b v="0"/>
    <s v="film &amp; video/animation"/>
    <s v="film &amp; video"/>
    <x v="10"/>
  </r>
  <r>
    <x v="1"/>
    <n v="88"/>
    <n v="105.14772727272727"/>
    <s v="US"/>
    <s v="USD"/>
    <n v="1480226400"/>
    <n v="1480485600"/>
    <b v="0"/>
    <b v="0"/>
    <s v="music/jazz"/>
    <s v="music"/>
    <x v="17"/>
  </r>
  <r>
    <x v="1"/>
    <n v="85"/>
    <n v="56.188235294117646"/>
    <s v="GB"/>
    <s v="GBP"/>
    <n v="1459054800"/>
    <n v="1459141200"/>
    <b v="0"/>
    <b v="0"/>
    <s v="music/metal"/>
    <s v="music"/>
    <x v="16"/>
  </r>
  <r>
    <x v="1"/>
    <n v="170"/>
    <n v="85.917647058823533"/>
    <s v="US"/>
    <s v="USD"/>
    <n v="1531630800"/>
    <n v="1532322000"/>
    <b v="0"/>
    <b v="0"/>
    <s v="photography/photography books"/>
    <s v="photography"/>
    <x v="14"/>
  </r>
  <r>
    <x v="0"/>
    <n v="1684"/>
    <n v="57.00296912114014"/>
    <s v="US"/>
    <s v="USD"/>
    <n v="1421992800"/>
    <n v="1426222800"/>
    <b v="1"/>
    <b v="1"/>
    <s v="theater/plays"/>
    <s v="theater"/>
    <x v="3"/>
  </r>
  <r>
    <x v="0"/>
    <n v="56"/>
    <n v="79.642857142857139"/>
    <s v="US"/>
    <s v="USD"/>
    <n v="1285563600"/>
    <n v="1286773200"/>
    <b v="0"/>
    <b v="1"/>
    <s v="film &amp; video/animation"/>
    <s v="film &amp; video"/>
    <x v="10"/>
  </r>
  <r>
    <x v="1"/>
    <n v="330"/>
    <n v="41.018181818181816"/>
    <s v="US"/>
    <s v="USD"/>
    <n v="1523854800"/>
    <n v="1523941200"/>
    <b v="0"/>
    <b v="0"/>
    <s v="publishing/translations"/>
    <s v="publishing"/>
    <x v="18"/>
  </r>
  <r>
    <x v="0"/>
    <n v="838"/>
    <n v="48.004773269689736"/>
    <s v="US"/>
    <s v="USD"/>
    <n v="1529125200"/>
    <n v="1529557200"/>
    <b v="0"/>
    <b v="0"/>
    <s v="theater/plays"/>
    <s v="theater"/>
    <x v="3"/>
  </r>
  <r>
    <x v="1"/>
    <n v="127"/>
    <n v="55.212598425196852"/>
    <s v="US"/>
    <s v="USD"/>
    <n v="1503982800"/>
    <n v="1506574800"/>
    <b v="0"/>
    <b v="0"/>
    <s v="games/video games"/>
    <s v="games"/>
    <x v="11"/>
  </r>
  <r>
    <x v="1"/>
    <n v="411"/>
    <n v="92.109489051094897"/>
    <s v="US"/>
    <s v="USD"/>
    <n v="1511416800"/>
    <n v="1513576800"/>
    <b v="0"/>
    <b v="0"/>
    <s v="music/rock"/>
    <s v="music"/>
    <x v="1"/>
  </r>
  <r>
    <x v="1"/>
    <n v="180"/>
    <n v="83.183333333333337"/>
    <s v="GB"/>
    <s v="GBP"/>
    <n v="1547704800"/>
    <n v="1548309600"/>
    <b v="0"/>
    <b v="1"/>
    <s v="games/video games"/>
    <s v="games"/>
    <x v="11"/>
  </r>
  <r>
    <x v="0"/>
    <n v="1000"/>
    <n v="39.996000000000002"/>
    <s v="US"/>
    <s v="USD"/>
    <n v="1469682000"/>
    <n v="1471582800"/>
    <b v="0"/>
    <b v="0"/>
    <s v="music/electric music"/>
    <s v="music"/>
    <x v="5"/>
  </r>
  <r>
    <x v="1"/>
    <n v="374"/>
    <n v="111.1336898395722"/>
    <s v="US"/>
    <s v="USD"/>
    <n v="1343451600"/>
    <n v="1344315600"/>
    <b v="0"/>
    <b v="0"/>
    <s v="technology/wearables"/>
    <s v="technology"/>
    <x v="8"/>
  </r>
  <r>
    <x v="1"/>
    <n v="71"/>
    <n v="90.563380281690144"/>
    <s v="AU"/>
    <s v="AUD"/>
    <n v="1315717200"/>
    <n v="1316408400"/>
    <b v="0"/>
    <b v="0"/>
    <s v="music/indie rock"/>
    <s v="music"/>
    <x v="7"/>
  </r>
  <r>
    <x v="1"/>
    <n v="203"/>
    <n v="61.108374384236456"/>
    <s v="US"/>
    <s v="USD"/>
    <n v="1430715600"/>
    <n v="1431838800"/>
    <b v="1"/>
    <b v="0"/>
    <s v="theater/plays"/>
    <s v="theater"/>
    <x v="3"/>
  </r>
  <r>
    <x v="0"/>
    <n v="1482"/>
    <n v="83.022941970310384"/>
    <s v="AU"/>
    <s v="AUD"/>
    <n v="1299564000"/>
    <n v="1300510800"/>
    <b v="0"/>
    <b v="1"/>
    <s v="music/rock"/>
    <s v="music"/>
    <x v="1"/>
  </r>
  <r>
    <x v="1"/>
    <n v="113"/>
    <n v="110.76106194690266"/>
    <s v="US"/>
    <s v="USD"/>
    <n v="1429160400"/>
    <n v="1431061200"/>
    <b v="0"/>
    <b v="0"/>
    <s v="publishing/translations"/>
    <s v="publishing"/>
    <x v="18"/>
  </r>
  <r>
    <x v="1"/>
    <n v="96"/>
    <n v="89.458333333333329"/>
    <s v="US"/>
    <s v="USD"/>
    <n v="1271307600"/>
    <n v="1271480400"/>
    <b v="0"/>
    <b v="0"/>
    <s v="theater/plays"/>
    <s v="theater"/>
    <x v="3"/>
  </r>
  <r>
    <x v="0"/>
    <n v="106"/>
    <n v="57.849056603773583"/>
    <s v="US"/>
    <s v="USD"/>
    <n v="1456380000"/>
    <n v="1456380000"/>
    <b v="0"/>
    <b v="1"/>
    <s v="theater/plays"/>
    <s v="theater"/>
    <x v="3"/>
  </r>
  <r>
    <x v="0"/>
    <n v="679"/>
    <n v="109.99705449189985"/>
    <s v="IT"/>
    <s v="EUR"/>
    <n v="1470459600"/>
    <n v="1472878800"/>
    <b v="0"/>
    <b v="0"/>
    <s v="publishing/translations"/>
    <s v="publishing"/>
    <x v="18"/>
  </r>
  <r>
    <x v="1"/>
    <n v="498"/>
    <n v="103.96586345381526"/>
    <s v="CH"/>
    <s v="CHF"/>
    <n v="1277269200"/>
    <n v="1277355600"/>
    <b v="0"/>
    <b v="1"/>
    <s v="games/video games"/>
    <s v="games"/>
    <x v="11"/>
  </r>
  <r>
    <x v="3"/>
    <n v="610"/>
    <n v="107.99508196721311"/>
    <s v="US"/>
    <s v="USD"/>
    <n v="1350709200"/>
    <n v="1351054800"/>
    <b v="0"/>
    <b v="1"/>
    <s v="theater/plays"/>
    <s v="theater"/>
    <x v="3"/>
  </r>
  <r>
    <x v="1"/>
    <n v="180"/>
    <n v="48.927777777777777"/>
    <s v="GB"/>
    <s v="GBP"/>
    <n v="1554613200"/>
    <n v="1555563600"/>
    <b v="0"/>
    <b v="0"/>
    <s v="technology/web"/>
    <s v="technology"/>
    <x v="2"/>
  </r>
  <r>
    <x v="1"/>
    <n v="27"/>
    <n v="37.666666666666664"/>
    <s v="US"/>
    <s v="USD"/>
    <n v="1571029200"/>
    <n v="1571634000"/>
    <b v="0"/>
    <b v="0"/>
    <s v="film &amp; video/documentary"/>
    <s v="film &amp; video"/>
    <x v="4"/>
  </r>
  <r>
    <x v="1"/>
    <n v="2331"/>
    <n v="64.999141999141997"/>
    <s v="US"/>
    <s v="USD"/>
    <n v="1299736800"/>
    <n v="1300856400"/>
    <b v="0"/>
    <b v="0"/>
    <s v="theater/plays"/>
    <s v="theater"/>
    <x v="3"/>
  </r>
  <r>
    <x v="1"/>
    <n v="113"/>
    <n v="106.61061946902655"/>
    <s v="US"/>
    <s v="USD"/>
    <n v="1435208400"/>
    <n v="1439874000"/>
    <b v="0"/>
    <b v="0"/>
    <s v="food/food trucks"/>
    <s v="food"/>
    <x v="0"/>
  </r>
  <r>
    <x v="0"/>
    <n v="1220"/>
    <n v="27.009016393442622"/>
    <s v="AU"/>
    <s v="AUD"/>
    <n v="1437973200"/>
    <n v="1438318800"/>
    <b v="0"/>
    <b v="0"/>
    <s v="games/video games"/>
    <s v="games"/>
    <x v="11"/>
  </r>
  <r>
    <x v="1"/>
    <n v="164"/>
    <n v="91.16463414634147"/>
    <s v="US"/>
    <s v="USD"/>
    <n v="1416895200"/>
    <n v="1419400800"/>
    <b v="0"/>
    <b v="0"/>
    <s v="theater/plays"/>
    <s v="theater"/>
    <x v="3"/>
  </r>
  <r>
    <x v="0"/>
    <n v="1"/>
    <n v="1"/>
    <s v="US"/>
    <s v="USD"/>
    <n v="1319000400"/>
    <n v="1320555600"/>
    <b v="0"/>
    <b v="0"/>
    <s v="theater/plays"/>
    <s v="theater"/>
    <x v="3"/>
  </r>
  <r>
    <x v="1"/>
    <n v="164"/>
    <n v="56.054878048780488"/>
    <s v="US"/>
    <s v="USD"/>
    <n v="1424498400"/>
    <n v="1425103200"/>
    <b v="0"/>
    <b v="1"/>
    <s v="music/electric music"/>
    <s v="music"/>
    <x v="5"/>
  </r>
  <r>
    <x v="1"/>
    <n v="336"/>
    <n v="31.017857142857142"/>
    <s v="US"/>
    <s v="USD"/>
    <n v="1526274000"/>
    <n v="1526878800"/>
    <b v="0"/>
    <b v="1"/>
    <s v="technology/wearables"/>
    <s v="technology"/>
    <x v="8"/>
  </r>
  <r>
    <x v="0"/>
    <n v="37"/>
    <n v="66.513513513513516"/>
    <s v="IT"/>
    <s v="EUR"/>
    <n v="1287896400"/>
    <n v="1288674000"/>
    <b v="0"/>
    <b v="0"/>
    <s v="music/electric music"/>
    <s v="music"/>
    <x v="5"/>
  </r>
  <r>
    <x v="1"/>
    <n v="1917"/>
    <n v="89.005216484089729"/>
    <s v="US"/>
    <s v="USD"/>
    <n v="1495515600"/>
    <n v="1495602000"/>
    <b v="0"/>
    <b v="0"/>
    <s v="music/indie rock"/>
    <s v="music"/>
    <x v="7"/>
  </r>
  <r>
    <x v="1"/>
    <n v="95"/>
    <n v="103.46315789473684"/>
    <s v="US"/>
    <s v="USD"/>
    <n v="1364878800"/>
    <n v="1366434000"/>
    <b v="0"/>
    <b v="0"/>
    <s v="technology/web"/>
    <s v="technology"/>
    <x v="2"/>
  </r>
  <r>
    <x v="1"/>
    <n v="147"/>
    <n v="95.278911564625844"/>
    <s v="US"/>
    <s v="USD"/>
    <n v="1567918800"/>
    <n v="1568350800"/>
    <b v="0"/>
    <b v="0"/>
    <s v="theater/plays"/>
    <s v="theater"/>
    <x v="3"/>
  </r>
  <r>
    <x v="1"/>
    <n v="86"/>
    <n v="75.895348837209298"/>
    <s v="US"/>
    <s v="USD"/>
    <n v="1524459600"/>
    <n v="1525928400"/>
    <b v="0"/>
    <b v="1"/>
    <s v="theater/plays"/>
    <s v="theater"/>
    <x v="3"/>
  </r>
  <r>
    <x v="1"/>
    <n v="83"/>
    <n v="107.57831325301204"/>
    <s v="US"/>
    <s v="USD"/>
    <n v="1333688400"/>
    <n v="1336885200"/>
    <b v="0"/>
    <b v="0"/>
    <s v="film &amp; video/documentary"/>
    <s v="film &amp; video"/>
    <x v="4"/>
  </r>
  <r>
    <x v="0"/>
    <n v="60"/>
    <n v="51.31666666666667"/>
    <s v="US"/>
    <s v="USD"/>
    <n v="1389506400"/>
    <n v="1389679200"/>
    <b v="0"/>
    <b v="0"/>
    <s v="film &amp; video/television"/>
    <s v="film &amp; video"/>
    <x v="19"/>
  </r>
  <r>
    <x v="0"/>
    <n v="296"/>
    <n v="71.983108108108112"/>
    <s v="US"/>
    <s v="USD"/>
    <n v="1536642000"/>
    <n v="1538283600"/>
    <b v="0"/>
    <b v="0"/>
    <s v="food/food trucks"/>
    <s v="food"/>
    <x v="0"/>
  </r>
  <r>
    <x v="1"/>
    <n v="676"/>
    <n v="108.95414201183432"/>
    <s v="US"/>
    <s v="USD"/>
    <n v="1348290000"/>
    <n v="1348808400"/>
    <b v="0"/>
    <b v="0"/>
    <s v="publishing/radio &amp; podcasts"/>
    <s v="publishing"/>
    <x v="15"/>
  </r>
  <r>
    <x v="1"/>
    <n v="361"/>
    <n v="35"/>
    <s v="AU"/>
    <s v="AUD"/>
    <n v="1408856400"/>
    <n v="1410152400"/>
    <b v="0"/>
    <b v="0"/>
    <s v="technology/web"/>
    <s v="technology"/>
    <x v="2"/>
  </r>
  <r>
    <x v="1"/>
    <n v="131"/>
    <n v="94.938931297709928"/>
    <s v="US"/>
    <s v="USD"/>
    <n v="1505192400"/>
    <n v="1505797200"/>
    <b v="0"/>
    <b v="0"/>
    <s v="food/food trucks"/>
    <s v="food"/>
    <x v="0"/>
  </r>
  <r>
    <x v="1"/>
    <n v="126"/>
    <n v="109.65079365079364"/>
    <s v="US"/>
    <s v="USD"/>
    <n v="1554786000"/>
    <n v="1554872400"/>
    <b v="0"/>
    <b v="1"/>
    <s v="technology/wearables"/>
    <s v="technology"/>
    <x v="8"/>
  </r>
  <r>
    <x v="0"/>
    <n v="3304"/>
    <n v="44.001815980629537"/>
    <s v="IT"/>
    <s v="EUR"/>
    <n v="1510898400"/>
    <n v="1513922400"/>
    <b v="0"/>
    <b v="0"/>
    <s v="publishing/fiction"/>
    <s v="publishing"/>
    <x v="13"/>
  </r>
  <r>
    <x v="0"/>
    <n v="73"/>
    <n v="86.794520547945211"/>
    <s v="US"/>
    <s v="USD"/>
    <n v="1442552400"/>
    <n v="1442638800"/>
    <b v="0"/>
    <b v="0"/>
    <s v="theater/plays"/>
    <s v="theater"/>
    <x v="3"/>
  </r>
  <r>
    <x v="1"/>
    <n v="275"/>
    <n v="30.992727272727272"/>
    <s v="US"/>
    <s v="USD"/>
    <n v="1316667600"/>
    <n v="1317186000"/>
    <b v="0"/>
    <b v="0"/>
    <s v="film &amp; video/television"/>
    <s v="film &amp; video"/>
    <x v="19"/>
  </r>
  <r>
    <x v="1"/>
    <n v="67"/>
    <n v="94.791044776119406"/>
    <s v="US"/>
    <s v="USD"/>
    <n v="1390716000"/>
    <n v="1391234400"/>
    <b v="0"/>
    <b v="0"/>
    <s v="photography/photography books"/>
    <s v="photography"/>
    <x v="14"/>
  </r>
  <r>
    <x v="1"/>
    <n v="154"/>
    <n v="69.79220779220779"/>
    <s v="US"/>
    <s v="USD"/>
    <n v="1402894800"/>
    <n v="1404363600"/>
    <b v="0"/>
    <b v="1"/>
    <s v="film &amp; video/documentary"/>
    <s v="film &amp; video"/>
    <x v="4"/>
  </r>
  <r>
    <x v="1"/>
    <n v="1782"/>
    <n v="63.003367003367003"/>
    <s v="US"/>
    <s v="USD"/>
    <n v="1429246800"/>
    <n v="1429592400"/>
    <b v="0"/>
    <b v="1"/>
    <s v="games/mobile games"/>
    <s v="games"/>
    <x v="20"/>
  </r>
  <r>
    <x v="1"/>
    <n v="903"/>
    <n v="110.0343300110742"/>
    <s v="US"/>
    <s v="USD"/>
    <n v="1412485200"/>
    <n v="1413608400"/>
    <b v="0"/>
    <b v="0"/>
    <s v="games/video games"/>
    <s v="games"/>
    <x v="11"/>
  </r>
  <r>
    <x v="0"/>
    <n v="3387"/>
    <n v="25.997933274284026"/>
    <s v="US"/>
    <s v="USD"/>
    <n v="1417068000"/>
    <n v="1419400800"/>
    <b v="0"/>
    <b v="0"/>
    <s v="publishing/fiction"/>
    <s v="publishing"/>
    <x v="13"/>
  </r>
  <r>
    <x v="0"/>
    <n v="662"/>
    <n v="49.987915407854985"/>
    <s v="CA"/>
    <s v="CAD"/>
    <n v="1448344800"/>
    <n v="1448604000"/>
    <b v="1"/>
    <b v="0"/>
    <s v="theater/plays"/>
    <s v="theater"/>
    <x v="3"/>
  </r>
  <r>
    <x v="1"/>
    <n v="94"/>
    <n v="101.72340425531915"/>
    <s v="IT"/>
    <s v="EUR"/>
    <n v="1557723600"/>
    <n v="1562302800"/>
    <b v="0"/>
    <b v="0"/>
    <s v="photography/photography books"/>
    <s v="photography"/>
    <x v="14"/>
  </r>
  <r>
    <x v="1"/>
    <n v="180"/>
    <n v="47.083333333333336"/>
    <s v="US"/>
    <s v="USD"/>
    <n v="1537333200"/>
    <n v="1537678800"/>
    <b v="0"/>
    <b v="0"/>
    <s v="theater/plays"/>
    <s v="theater"/>
    <x v="3"/>
  </r>
  <r>
    <x v="0"/>
    <n v="774"/>
    <n v="89.944444444444443"/>
    <s v="US"/>
    <s v="USD"/>
    <n v="1471150800"/>
    <n v="1473570000"/>
    <b v="0"/>
    <b v="1"/>
    <s v="theater/plays"/>
    <s v="theater"/>
    <x v="3"/>
  </r>
  <r>
    <x v="0"/>
    <n v="672"/>
    <n v="78.96875"/>
    <s v="CA"/>
    <s v="CAD"/>
    <n v="1273640400"/>
    <n v="1273899600"/>
    <b v="0"/>
    <b v="0"/>
    <s v="theater/plays"/>
    <s v="theater"/>
    <x v="3"/>
  </r>
  <r>
    <x v="3"/>
    <n v="532"/>
    <n v="80.067669172932327"/>
    <s v="US"/>
    <s v="USD"/>
    <n v="1282885200"/>
    <n v="1284008400"/>
    <b v="0"/>
    <b v="0"/>
    <s v="music/rock"/>
    <s v="music"/>
    <x v="1"/>
  </r>
  <r>
    <x v="3"/>
    <n v="55"/>
    <n v="86.472727272727269"/>
    <s v="AU"/>
    <s v="AUD"/>
    <n v="1422943200"/>
    <n v="1425103200"/>
    <b v="0"/>
    <b v="0"/>
    <s v="food/food trucks"/>
    <s v="food"/>
    <x v="0"/>
  </r>
  <r>
    <x v="1"/>
    <n v="533"/>
    <n v="28.001876172607879"/>
    <s v="DK"/>
    <s v="DKK"/>
    <n v="1319605200"/>
    <n v="1320991200"/>
    <b v="0"/>
    <b v="0"/>
    <s v="film &amp; video/drama"/>
    <s v="film &amp; video"/>
    <x v="6"/>
  </r>
  <r>
    <x v="1"/>
    <n v="2443"/>
    <n v="67.996725337699544"/>
    <s v="GB"/>
    <s v="GBP"/>
    <n v="1385704800"/>
    <n v="1386828000"/>
    <b v="0"/>
    <b v="0"/>
    <s v="technology/web"/>
    <s v="technology"/>
    <x v="2"/>
  </r>
  <r>
    <x v="1"/>
    <n v="89"/>
    <n v="43.078651685393261"/>
    <s v="US"/>
    <s v="USD"/>
    <n v="1515736800"/>
    <n v="1517119200"/>
    <b v="0"/>
    <b v="1"/>
    <s v="theater/plays"/>
    <s v="theater"/>
    <x v="3"/>
  </r>
  <r>
    <x v="1"/>
    <n v="159"/>
    <n v="87.95597484276729"/>
    <s v="US"/>
    <s v="USD"/>
    <n v="1313125200"/>
    <n v="1315026000"/>
    <b v="0"/>
    <b v="0"/>
    <s v="music/world music"/>
    <s v="music"/>
    <x v="21"/>
  </r>
  <r>
    <x v="0"/>
    <n v="940"/>
    <n v="94.987234042553197"/>
    <s v="CH"/>
    <s v="CHF"/>
    <n v="1308459600"/>
    <n v="1312693200"/>
    <b v="0"/>
    <b v="1"/>
    <s v="film &amp; video/documentary"/>
    <s v="film &amp; video"/>
    <x v="4"/>
  </r>
  <r>
    <x v="0"/>
    <n v="117"/>
    <n v="46.905982905982903"/>
    <s v="US"/>
    <s v="USD"/>
    <n v="1362636000"/>
    <n v="1363064400"/>
    <b v="0"/>
    <b v="1"/>
    <s v="theater/plays"/>
    <s v="theater"/>
    <x v="3"/>
  </r>
  <r>
    <x v="3"/>
    <n v="58"/>
    <n v="46.913793103448278"/>
    <s v="US"/>
    <s v="USD"/>
    <n v="1402117200"/>
    <n v="1403154000"/>
    <b v="0"/>
    <b v="1"/>
    <s v="film &amp; video/drama"/>
    <s v="film &amp; video"/>
    <x v="6"/>
  </r>
  <r>
    <x v="1"/>
    <n v="50"/>
    <n v="94.24"/>
    <s v="US"/>
    <s v="USD"/>
    <n v="1286341200"/>
    <n v="1286859600"/>
    <b v="0"/>
    <b v="0"/>
    <s v="publishing/nonfiction"/>
    <s v="publishing"/>
    <x v="9"/>
  </r>
  <r>
    <x v="0"/>
    <n v="115"/>
    <n v="80.139130434782615"/>
    <s v="US"/>
    <s v="USD"/>
    <n v="1348808400"/>
    <n v="1349326800"/>
    <b v="0"/>
    <b v="0"/>
    <s v="games/mobile games"/>
    <s v="games"/>
    <x v="20"/>
  </r>
  <r>
    <x v="0"/>
    <n v="326"/>
    <n v="59.036809815950917"/>
    <s v="US"/>
    <s v="USD"/>
    <n v="1429592400"/>
    <n v="1430974800"/>
    <b v="0"/>
    <b v="1"/>
    <s v="technology/wearables"/>
    <s v="technology"/>
    <x v="8"/>
  </r>
  <r>
    <x v="1"/>
    <n v="186"/>
    <n v="65.989247311827953"/>
    <s v="US"/>
    <s v="USD"/>
    <n v="1519538400"/>
    <n v="1519970400"/>
    <b v="0"/>
    <b v="0"/>
    <s v="film &amp; video/documentary"/>
    <s v="film &amp; video"/>
    <x v="4"/>
  </r>
  <r>
    <x v="1"/>
    <n v="1071"/>
    <n v="60.992530345471522"/>
    <s v="US"/>
    <s v="USD"/>
    <n v="1434085200"/>
    <n v="1434603600"/>
    <b v="0"/>
    <b v="0"/>
    <s v="technology/web"/>
    <s v="technology"/>
    <x v="2"/>
  </r>
  <r>
    <x v="1"/>
    <n v="117"/>
    <n v="98.307692307692307"/>
    <s v="US"/>
    <s v="USD"/>
    <n v="1333688400"/>
    <n v="1337230800"/>
    <b v="0"/>
    <b v="0"/>
    <s v="technology/web"/>
    <s v="technology"/>
    <x v="2"/>
  </r>
  <r>
    <x v="1"/>
    <n v="70"/>
    <n v="104.6"/>
    <s v="US"/>
    <s v="USD"/>
    <n v="1277701200"/>
    <n v="1279429200"/>
    <b v="0"/>
    <b v="0"/>
    <s v="music/indie rock"/>
    <s v="music"/>
    <x v="7"/>
  </r>
  <r>
    <x v="1"/>
    <n v="135"/>
    <n v="86.066666666666663"/>
    <s v="US"/>
    <s v="USD"/>
    <n v="1560747600"/>
    <n v="1561438800"/>
    <b v="0"/>
    <b v="0"/>
    <s v="theater/plays"/>
    <s v="theater"/>
    <x v="3"/>
  </r>
  <r>
    <x v="1"/>
    <n v="768"/>
    <n v="76.989583333333329"/>
    <s v="CH"/>
    <s v="CHF"/>
    <n v="1410066000"/>
    <n v="1410498000"/>
    <b v="0"/>
    <b v="0"/>
    <s v="technology/wearables"/>
    <s v="technology"/>
    <x v="8"/>
  </r>
  <r>
    <x v="3"/>
    <n v="51"/>
    <n v="29.764705882352942"/>
    <s v="US"/>
    <s v="USD"/>
    <n v="1320732000"/>
    <n v="1322460000"/>
    <b v="0"/>
    <b v="0"/>
    <s v="theater/plays"/>
    <s v="theater"/>
    <x v="3"/>
  </r>
  <r>
    <x v="1"/>
    <n v="199"/>
    <n v="46.91959798994975"/>
    <s v="US"/>
    <s v="USD"/>
    <n v="1465794000"/>
    <n v="1466312400"/>
    <b v="0"/>
    <b v="1"/>
    <s v="theater/plays"/>
    <s v="theater"/>
    <x v="3"/>
  </r>
  <r>
    <x v="1"/>
    <n v="107"/>
    <n v="105.18691588785046"/>
    <s v="US"/>
    <s v="USD"/>
    <n v="1500958800"/>
    <n v="1501736400"/>
    <b v="0"/>
    <b v="0"/>
    <s v="technology/wearables"/>
    <s v="technology"/>
    <x v="8"/>
  </r>
  <r>
    <x v="1"/>
    <n v="195"/>
    <n v="69.907692307692301"/>
    <s v="US"/>
    <s v="USD"/>
    <n v="1357020000"/>
    <n v="1361512800"/>
    <b v="0"/>
    <b v="0"/>
    <s v="music/indie rock"/>
    <s v="music"/>
    <x v="7"/>
  </r>
  <r>
    <x v="0"/>
    <n v="1"/>
    <n v="1"/>
    <s v="US"/>
    <s v="USD"/>
    <n v="1544940000"/>
    <n v="1545026400"/>
    <b v="0"/>
    <b v="0"/>
    <s v="music/rock"/>
    <s v="music"/>
    <x v="1"/>
  </r>
  <r>
    <x v="0"/>
    <n v="1467"/>
    <n v="60.011588275391958"/>
    <s v="US"/>
    <s v="USD"/>
    <n v="1402290000"/>
    <n v="1406696400"/>
    <b v="0"/>
    <b v="0"/>
    <s v="music/electric music"/>
    <s v="music"/>
    <x v="5"/>
  </r>
  <r>
    <x v="1"/>
    <n v="3376"/>
    <n v="52.006220379146917"/>
    <s v="US"/>
    <s v="USD"/>
    <n v="1487311200"/>
    <n v="1487916000"/>
    <b v="0"/>
    <b v="0"/>
    <s v="music/indie rock"/>
    <s v="music"/>
    <x v="7"/>
  </r>
  <r>
    <x v="0"/>
    <n v="5681"/>
    <n v="31.000176025347649"/>
    <s v="US"/>
    <s v="USD"/>
    <n v="1350622800"/>
    <n v="1351141200"/>
    <b v="0"/>
    <b v="0"/>
    <s v="theater/plays"/>
    <s v="theater"/>
    <x v="3"/>
  </r>
  <r>
    <x v="0"/>
    <n v="1059"/>
    <n v="95.042492917847028"/>
    <s v="US"/>
    <s v="USD"/>
    <n v="1463029200"/>
    <n v="1465016400"/>
    <b v="0"/>
    <b v="1"/>
    <s v="music/indie rock"/>
    <s v="music"/>
    <x v="7"/>
  </r>
  <r>
    <x v="0"/>
    <n v="1194"/>
    <n v="75.968174204355108"/>
    <s v="US"/>
    <s v="USD"/>
    <n v="1269493200"/>
    <n v="1270789200"/>
    <b v="0"/>
    <b v="0"/>
    <s v="theater/plays"/>
    <s v="theater"/>
    <x v="3"/>
  </r>
  <r>
    <x v="3"/>
    <n v="379"/>
    <n v="71.013192612137203"/>
    <s v="AU"/>
    <s v="AUD"/>
    <n v="1570251600"/>
    <n v="1572325200"/>
    <b v="0"/>
    <b v="0"/>
    <s v="music/rock"/>
    <s v="music"/>
    <x v="1"/>
  </r>
  <r>
    <x v="0"/>
    <n v="30"/>
    <n v="73.733333333333334"/>
    <s v="AU"/>
    <s v="AUD"/>
    <n v="1388383200"/>
    <n v="1389420000"/>
    <b v="0"/>
    <b v="0"/>
    <s v="photography/photography books"/>
    <s v="photography"/>
    <x v="14"/>
  </r>
  <r>
    <x v="1"/>
    <n v="41"/>
    <n v="113.17073170731707"/>
    <s v="US"/>
    <s v="USD"/>
    <n v="1449554400"/>
    <n v="1449640800"/>
    <b v="0"/>
    <b v="0"/>
    <s v="music/rock"/>
    <s v="music"/>
    <x v="1"/>
  </r>
  <r>
    <x v="1"/>
    <n v="1821"/>
    <n v="105.00933552992861"/>
    <s v="US"/>
    <s v="USD"/>
    <n v="1553662800"/>
    <n v="1555218000"/>
    <b v="0"/>
    <b v="1"/>
    <s v="theater/plays"/>
    <s v="theater"/>
    <x v="3"/>
  </r>
  <r>
    <x v="1"/>
    <n v="164"/>
    <n v="79.176829268292678"/>
    <s v="US"/>
    <s v="USD"/>
    <n v="1556341200"/>
    <n v="1557723600"/>
    <b v="0"/>
    <b v="0"/>
    <s v="technology/wearables"/>
    <s v="technology"/>
    <x v="8"/>
  </r>
  <r>
    <x v="0"/>
    <n v="75"/>
    <n v="57.333333333333336"/>
    <s v="US"/>
    <s v="USD"/>
    <n v="1442984400"/>
    <n v="1443502800"/>
    <b v="0"/>
    <b v="1"/>
    <s v="technology/web"/>
    <s v="technology"/>
    <x v="2"/>
  </r>
  <r>
    <x v="1"/>
    <n v="157"/>
    <n v="58.178343949044589"/>
    <s v="CH"/>
    <s v="CHF"/>
    <n v="1544248800"/>
    <n v="1546840800"/>
    <b v="0"/>
    <b v="0"/>
    <s v="music/rock"/>
    <s v="music"/>
    <x v="1"/>
  </r>
  <r>
    <x v="1"/>
    <n v="246"/>
    <n v="36.032520325203251"/>
    <s v="US"/>
    <s v="USD"/>
    <n v="1508475600"/>
    <n v="1512712800"/>
    <b v="0"/>
    <b v="1"/>
    <s v="photography/photography books"/>
    <s v="photography"/>
    <x v="14"/>
  </r>
  <r>
    <x v="1"/>
    <n v="1396"/>
    <n v="107.99068767908309"/>
    <s v="US"/>
    <s v="USD"/>
    <n v="1507438800"/>
    <n v="1507525200"/>
    <b v="0"/>
    <b v="0"/>
    <s v="theater/plays"/>
    <s v="theater"/>
    <x v="3"/>
  </r>
  <r>
    <x v="1"/>
    <n v="2506"/>
    <n v="44.005985634477256"/>
    <s v="US"/>
    <s v="USD"/>
    <n v="1501563600"/>
    <n v="1504328400"/>
    <b v="0"/>
    <b v="0"/>
    <s v="technology/web"/>
    <s v="technology"/>
    <x v="2"/>
  </r>
  <r>
    <x v="1"/>
    <n v="244"/>
    <n v="55.077868852459019"/>
    <s v="US"/>
    <s v="USD"/>
    <n v="1292997600"/>
    <n v="1293343200"/>
    <b v="0"/>
    <b v="0"/>
    <s v="photography/photography books"/>
    <s v="photography"/>
    <x v="14"/>
  </r>
  <r>
    <x v="1"/>
    <n v="146"/>
    <n v="74"/>
    <s v="AU"/>
    <s v="AUD"/>
    <n v="1370840400"/>
    <n v="1371704400"/>
    <b v="0"/>
    <b v="0"/>
    <s v="theater/plays"/>
    <s v="theater"/>
    <x v="3"/>
  </r>
  <r>
    <x v="0"/>
    <n v="955"/>
    <n v="41.996858638743454"/>
    <s v="DK"/>
    <s v="DKK"/>
    <n v="1550815200"/>
    <n v="1552798800"/>
    <b v="0"/>
    <b v="1"/>
    <s v="music/indie rock"/>
    <s v="music"/>
    <x v="7"/>
  </r>
  <r>
    <x v="1"/>
    <n v="1267"/>
    <n v="77.988161010260455"/>
    <s v="US"/>
    <s v="USD"/>
    <n v="1339909200"/>
    <n v="1342328400"/>
    <b v="0"/>
    <b v="1"/>
    <s v="film &amp; video/shorts"/>
    <s v="film &amp; video"/>
    <x v="12"/>
  </r>
  <r>
    <x v="0"/>
    <n v="67"/>
    <n v="82.507462686567166"/>
    <s v="US"/>
    <s v="USD"/>
    <n v="1501736400"/>
    <n v="1502341200"/>
    <b v="0"/>
    <b v="0"/>
    <s v="music/indie rock"/>
    <s v="music"/>
    <x v="7"/>
  </r>
  <r>
    <x v="0"/>
    <n v="5"/>
    <n v="104.2"/>
    <s v="US"/>
    <s v="USD"/>
    <n v="1395291600"/>
    <n v="1397192400"/>
    <b v="0"/>
    <b v="0"/>
    <s v="publishing/translations"/>
    <s v="publishing"/>
    <x v="18"/>
  </r>
  <r>
    <x v="0"/>
    <n v="26"/>
    <n v="25.5"/>
    <s v="US"/>
    <s v="USD"/>
    <n v="1405746000"/>
    <n v="1407042000"/>
    <b v="0"/>
    <b v="1"/>
    <s v="film &amp; video/documentary"/>
    <s v="film &amp; video"/>
    <x v="4"/>
  </r>
  <r>
    <x v="1"/>
    <n v="1561"/>
    <n v="100.98334401024984"/>
    <s v="US"/>
    <s v="USD"/>
    <n v="1368853200"/>
    <n v="1369371600"/>
    <b v="0"/>
    <b v="0"/>
    <s v="theater/plays"/>
    <s v="theater"/>
    <x v="3"/>
  </r>
  <r>
    <x v="1"/>
    <n v="48"/>
    <n v="111.83333333333333"/>
    <s v="US"/>
    <s v="USD"/>
    <n v="1444021200"/>
    <n v="1444107600"/>
    <b v="0"/>
    <b v="1"/>
    <s v="technology/wearables"/>
    <s v="technology"/>
    <x v="8"/>
  </r>
  <r>
    <x v="0"/>
    <n v="1130"/>
    <n v="41.999115044247787"/>
    <s v="US"/>
    <s v="USD"/>
    <n v="1472619600"/>
    <n v="1474261200"/>
    <b v="0"/>
    <b v="0"/>
    <s v="theater/plays"/>
    <s v="theater"/>
    <x v="3"/>
  </r>
  <r>
    <x v="0"/>
    <n v="782"/>
    <n v="110.05115089514067"/>
    <s v="US"/>
    <s v="USD"/>
    <n v="1472878800"/>
    <n v="1473656400"/>
    <b v="0"/>
    <b v="0"/>
    <s v="theater/plays"/>
    <s v="theater"/>
    <x v="3"/>
  </r>
  <r>
    <x v="1"/>
    <n v="2739"/>
    <n v="58.997079225994888"/>
    <s v="US"/>
    <s v="USD"/>
    <n v="1289800800"/>
    <n v="1291960800"/>
    <b v="0"/>
    <b v="0"/>
    <s v="theater/plays"/>
    <s v="theater"/>
    <x v="3"/>
  </r>
  <r>
    <x v="0"/>
    <n v="210"/>
    <n v="32.985714285714288"/>
    <s v="US"/>
    <s v="USD"/>
    <n v="1505970000"/>
    <n v="1506747600"/>
    <b v="0"/>
    <b v="0"/>
    <s v="food/food trucks"/>
    <s v="food"/>
    <x v="0"/>
  </r>
  <r>
    <x v="1"/>
    <n v="3537"/>
    <n v="45.005654509471306"/>
    <s v="CA"/>
    <s v="CAD"/>
    <n v="1363496400"/>
    <n v="1363582800"/>
    <b v="0"/>
    <b v="1"/>
    <s v="theater/plays"/>
    <s v="theater"/>
    <x v="3"/>
  </r>
  <r>
    <x v="1"/>
    <n v="2107"/>
    <n v="81.98196487897485"/>
    <s v="AU"/>
    <s v="AUD"/>
    <n v="1269234000"/>
    <n v="1269666000"/>
    <b v="0"/>
    <b v="0"/>
    <s v="technology/wearables"/>
    <s v="technology"/>
    <x v="8"/>
  </r>
  <r>
    <x v="0"/>
    <n v="136"/>
    <n v="39.080882352941174"/>
    <s v="US"/>
    <s v="USD"/>
    <n v="1507093200"/>
    <n v="1508648400"/>
    <b v="0"/>
    <b v="0"/>
    <s v="technology/web"/>
    <s v="technology"/>
    <x v="2"/>
  </r>
  <r>
    <x v="1"/>
    <n v="3318"/>
    <n v="58.996383363471971"/>
    <s v="DK"/>
    <s v="DKK"/>
    <n v="1560574800"/>
    <n v="1561957200"/>
    <b v="0"/>
    <b v="0"/>
    <s v="theater/plays"/>
    <s v="theater"/>
    <x v="3"/>
  </r>
  <r>
    <x v="0"/>
    <n v="86"/>
    <n v="40.988372093023258"/>
    <s v="CA"/>
    <s v="CAD"/>
    <n v="1284008400"/>
    <n v="1285131600"/>
    <b v="0"/>
    <b v="0"/>
    <s v="music/rock"/>
    <s v="music"/>
    <x v="1"/>
  </r>
  <r>
    <x v="1"/>
    <n v="340"/>
    <n v="31.029411764705884"/>
    <s v="US"/>
    <s v="USD"/>
    <n v="1556859600"/>
    <n v="1556946000"/>
    <b v="0"/>
    <b v="0"/>
    <s v="theater/plays"/>
    <s v="theater"/>
    <x v="3"/>
  </r>
  <r>
    <x v="0"/>
    <n v="19"/>
    <n v="37.789473684210527"/>
    <s v="US"/>
    <s v="USD"/>
    <n v="1526187600"/>
    <n v="1527138000"/>
    <b v="0"/>
    <b v="0"/>
    <s v="film &amp; video/television"/>
    <s v="film &amp; video"/>
    <x v="19"/>
  </r>
  <r>
    <x v="0"/>
    <n v="886"/>
    <n v="32.006772009029348"/>
    <s v="US"/>
    <s v="USD"/>
    <n v="1400821200"/>
    <n v="1402117200"/>
    <b v="0"/>
    <b v="0"/>
    <s v="theater/plays"/>
    <s v="theater"/>
    <x v="3"/>
  </r>
  <r>
    <x v="1"/>
    <n v="1442"/>
    <n v="95.966712898751737"/>
    <s v="CA"/>
    <s v="CAD"/>
    <n v="1361599200"/>
    <n v="1364014800"/>
    <b v="0"/>
    <b v="1"/>
    <s v="film &amp; video/shorts"/>
    <s v="film &amp; video"/>
    <x v="12"/>
  </r>
  <r>
    <x v="0"/>
    <n v="35"/>
    <n v="75"/>
    <s v="IT"/>
    <s v="EUR"/>
    <n v="1417500000"/>
    <n v="1417586400"/>
    <b v="0"/>
    <b v="0"/>
    <s v="theater/plays"/>
    <s v="theater"/>
    <x v="3"/>
  </r>
  <r>
    <x v="3"/>
    <n v="441"/>
    <n v="102.0498866213152"/>
    <s v="US"/>
    <s v="USD"/>
    <n v="1457071200"/>
    <n v="1457071200"/>
    <b v="0"/>
    <b v="0"/>
    <s v="theater/plays"/>
    <s v="theater"/>
    <x v="3"/>
  </r>
  <r>
    <x v="0"/>
    <n v="24"/>
    <n v="105.75"/>
    <s v="US"/>
    <s v="USD"/>
    <n v="1370322000"/>
    <n v="1370408400"/>
    <b v="0"/>
    <b v="1"/>
    <s v="theater/plays"/>
    <s v="theater"/>
    <x v="3"/>
  </r>
  <r>
    <x v="0"/>
    <n v="86"/>
    <n v="37.069767441860463"/>
    <s v="IT"/>
    <s v="EUR"/>
    <n v="1552366800"/>
    <n v="1552626000"/>
    <b v="0"/>
    <b v="0"/>
    <s v="theater/plays"/>
    <s v="theater"/>
    <x v="3"/>
  </r>
  <r>
    <x v="0"/>
    <n v="243"/>
    <n v="35.049382716049379"/>
    <s v="US"/>
    <s v="USD"/>
    <n v="1403845200"/>
    <n v="1404190800"/>
    <b v="0"/>
    <b v="0"/>
    <s v="music/rock"/>
    <s v="music"/>
    <x v="1"/>
  </r>
  <r>
    <x v="0"/>
    <n v="65"/>
    <n v="46.338461538461537"/>
    <s v="US"/>
    <s v="USD"/>
    <n v="1523163600"/>
    <n v="1523509200"/>
    <b v="1"/>
    <b v="0"/>
    <s v="music/indie rock"/>
    <s v="music"/>
    <x v="7"/>
  </r>
  <r>
    <x v="1"/>
    <n v="126"/>
    <n v="69.174603174603178"/>
    <s v="US"/>
    <s v="USD"/>
    <n v="1442206800"/>
    <n v="1443589200"/>
    <b v="0"/>
    <b v="0"/>
    <s v="music/metal"/>
    <s v="music"/>
    <x v="16"/>
  </r>
  <r>
    <x v="1"/>
    <n v="524"/>
    <n v="109.07824427480917"/>
    <s v="US"/>
    <s v="USD"/>
    <n v="1532840400"/>
    <n v="1533445200"/>
    <b v="0"/>
    <b v="0"/>
    <s v="music/electric music"/>
    <s v="music"/>
    <x v="5"/>
  </r>
  <r>
    <x v="0"/>
    <n v="100"/>
    <n v="51.78"/>
    <s v="DK"/>
    <s v="DKK"/>
    <n v="1472878800"/>
    <n v="1474520400"/>
    <b v="0"/>
    <b v="0"/>
    <s v="technology/wearables"/>
    <s v="technology"/>
    <x v="8"/>
  </r>
  <r>
    <x v="1"/>
    <n v="1989"/>
    <n v="82.010055304172951"/>
    <s v="US"/>
    <s v="USD"/>
    <n v="1498194000"/>
    <n v="1499403600"/>
    <b v="0"/>
    <b v="0"/>
    <s v="film &amp; video/drama"/>
    <s v="film &amp; video"/>
    <x v="6"/>
  </r>
  <r>
    <x v="0"/>
    <n v="168"/>
    <n v="35.958333333333336"/>
    <s v="US"/>
    <s v="USD"/>
    <n v="1281070800"/>
    <n v="1283576400"/>
    <b v="0"/>
    <b v="0"/>
    <s v="music/electric music"/>
    <s v="music"/>
    <x v="5"/>
  </r>
  <r>
    <x v="0"/>
    <n v="13"/>
    <n v="74.461538461538467"/>
    <s v="US"/>
    <s v="USD"/>
    <n v="1436245200"/>
    <n v="1436590800"/>
    <b v="0"/>
    <b v="0"/>
    <s v="music/rock"/>
    <s v="music"/>
    <x v="1"/>
  </r>
  <r>
    <x v="0"/>
    <n v="1"/>
    <n v="2"/>
    <s v="CA"/>
    <s v="CAD"/>
    <n v="1269493200"/>
    <n v="1270443600"/>
    <b v="0"/>
    <b v="0"/>
    <s v="theater/plays"/>
    <s v="theater"/>
    <x v="3"/>
  </r>
  <r>
    <x v="1"/>
    <n v="157"/>
    <n v="91.114649681528661"/>
    <s v="US"/>
    <s v="USD"/>
    <n v="1406264400"/>
    <n v="1407819600"/>
    <b v="0"/>
    <b v="0"/>
    <s v="technology/web"/>
    <s v="technology"/>
    <x v="2"/>
  </r>
  <r>
    <x v="3"/>
    <n v="82"/>
    <n v="79.792682926829272"/>
    <s v="US"/>
    <s v="USD"/>
    <n v="1317531600"/>
    <n v="1317877200"/>
    <b v="0"/>
    <b v="0"/>
    <s v="food/food trucks"/>
    <s v="food"/>
    <x v="0"/>
  </r>
  <r>
    <x v="1"/>
    <n v="4498"/>
    <n v="42.999777678968428"/>
    <s v="AU"/>
    <s v="AUD"/>
    <n v="1484632800"/>
    <n v="1484805600"/>
    <b v="0"/>
    <b v="0"/>
    <s v="theater/plays"/>
    <s v="theater"/>
    <x v="3"/>
  </r>
  <r>
    <x v="0"/>
    <n v="40"/>
    <n v="63.225000000000001"/>
    <s v="US"/>
    <s v="USD"/>
    <n v="1301806800"/>
    <n v="1302670800"/>
    <b v="0"/>
    <b v="0"/>
    <s v="music/jazz"/>
    <s v="music"/>
    <x v="17"/>
  </r>
  <r>
    <x v="1"/>
    <n v="80"/>
    <n v="70.174999999999997"/>
    <s v="US"/>
    <s v="USD"/>
    <n v="1539752400"/>
    <n v="1540789200"/>
    <b v="1"/>
    <b v="0"/>
    <s v="theater/plays"/>
    <s v="theater"/>
    <x v="3"/>
  </r>
  <r>
    <x v="3"/>
    <n v="57"/>
    <n v="61.333333333333336"/>
    <s v="US"/>
    <s v="USD"/>
    <n v="1267250400"/>
    <n v="1268028000"/>
    <b v="0"/>
    <b v="0"/>
    <s v="publishing/fiction"/>
    <s v="publishing"/>
    <x v="13"/>
  </r>
  <r>
    <x v="1"/>
    <n v="43"/>
    <n v="99"/>
    <s v="US"/>
    <s v="USD"/>
    <n v="1535432400"/>
    <n v="1537160400"/>
    <b v="0"/>
    <b v="1"/>
    <s v="music/rock"/>
    <s v="music"/>
    <x v="1"/>
  </r>
  <r>
    <x v="1"/>
    <n v="2053"/>
    <n v="96.984900146127615"/>
    <s v="US"/>
    <s v="USD"/>
    <n v="1510207200"/>
    <n v="1512280800"/>
    <b v="0"/>
    <b v="0"/>
    <s v="film &amp; video/documentary"/>
    <s v="film &amp; video"/>
    <x v="4"/>
  </r>
  <r>
    <x v="2"/>
    <n v="808"/>
    <n v="51.004950495049506"/>
    <s v="AU"/>
    <s v="AUD"/>
    <n v="1462510800"/>
    <n v="1463115600"/>
    <b v="0"/>
    <b v="0"/>
    <s v="film &amp; video/documentary"/>
    <s v="film &amp; video"/>
    <x v="4"/>
  </r>
  <r>
    <x v="0"/>
    <n v="226"/>
    <n v="28.044247787610619"/>
    <s v="DK"/>
    <s v="DKK"/>
    <n v="1488520800"/>
    <n v="1490850000"/>
    <b v="0"/>
    <b v="0"/>
    <s v="film &amp; video/science fiction"/>
    <s v="film &amp; video"/>
    <x v="22"/>
  </r>
  <r>
    <x v="0"/>
    <n v="1625"/>
    <n v="60.984615384615381"/>
    <s v="US"/>
    <s v="USD"/>
    <n v="1377579600"/>
    <n v="1379653200"/>
    <b v="0"/>
    <b v="0"/>
    <s v="theater/plays"/>
    <s v="theater"/>
    <x v="3"/>
  </r>
  <r>
    <x v="1"/>
    <n v="168"/>
    <n v="73.214285714285708"/>
    <s v="US"/>
    <s v="USD"/>
    <n v="1576389600"/>
    <n v="1580364000"/>
    <b v="0"/>
    <b v="0"/>
    <s v="theater/plays"/>
    <s v="theater"/>
    <x v="3"/>
  </r>
  <r>
    <x v="1"/>
    <n v="4289"/>
    <n v="39.997435299603637"/>
    <s v="US"/>
    <s v="USD"/>
    <n v="1289019600"/>
    <n v="1289714400"/>
    <b v="0"/>
    <b v="1"/>
    <s v="music/indie rock"/>
    <s v="music"/>
    <x v="7"/>
  </r>
  <r>
    <x v="1"/>
    <n v="165"/>
    <n v="86.812121212121212"/>
    <s v="US"/>
    <s v="USD"/>
    <n v="1282194000"/>
    <n v="1282712400"/>
    <b v="0"/>
    <b v="0"/>
    <s v="music/rock"/>
    <s v="music"/>
    <x v="1"/>
  </r>
  <r>
    <x v="0"/>
    <n v="143"/>
    <n v="42.125874125874127"/>
    <s v="US"/>
    <s v="USD"/>
    <n v="1550037600"/>
    <n v="1550210400"/>
    <b v="0"/>
    <b v="0"/>
    <s v="theater/plays"/>
    <s v="theater"/>
    <x v="3"/>
  </r>
  <r>
    <x v="1"/>
    <n v="1815"/>
    <n v="103.97851239669421"/>
    <s v="US"/>
    <s v="USD"/>
    <n v="1321941600"/>
    <n v="1322114400"/>
    <b v="0"/>
    <b v="0"/>
    <s v="theater/plays"/>
    <s v="theater"/>
    <x v="3"/>
  </r>
  <r>
    <x v="0"/>
    <n v="934"/>
    <n v="62.003211991434689"/>
    <s v="US"/>
    <s v="USD"/>
    <n v="1556427600"/>
    <n v="1557205200"/>
    <b v="0"/>
    <b v="0"/>
    <s v="film &amp; video/science fiction"/>
    <s v="film &amp; video"/>
    <x v="22"/>
  </r>
  <r>
    <x v="1"/>
    <n v="397"/>
    <n v="31.005037783375315"/>
    <s v="GB"/>
    <s v="GBP"/>
    <n v="1320991200"/>
    <n v="1323928800"/>
    <b v="0"/>
    <b v="1"/>
    <s v="film &amp; video/shorts"/>
    <s v="film &amp; video"/>
    <x v="12"/>
  </r>
  <r>
    <x v="1"/>
    <n v="1539"/>
    <n v="89.991552956465242"/>
    <s v="US"/>
    <s v="USD"/>
    <n v="1345093200"/>
    <n v="1346130000"/>
    <b v="0"/>
    <b v="0"/>
    <s v="film &amp; video/animation"/>
    <s v="film &amp; video"/>
    <x v="10"/>
  </r>
  <r>
    <x v="0"/>
    <n v="17"/>
    <n v="39.235294117647058"/>
    <s v="US"/>
    <s v="USD"/>
    <n v="1309496400"/>
    <n v="1311051600"/>
    <b v="1"/>
    <b v="0"/>
    <s v="theater/plays"/>
    <s v="theater"/>
    <x v="3"/>
  </r>
  <r>
    <x v="0"/>
    <n v="2179"/>
    <n v="54.993116108306566"/>
    <s v="US"/>
    <s v="USD"/>
    <n v="1340254800"/>
    <n v="1340427600"/>
    <b v="1"/>
    <b v="0"/>
    <s v="food/food trucks"/>
    <s v="food"/>
    <x v="0"/>
  </r>
  <r>
    <x v="1"/>
    <n v="138"/>
    <n v="47.992753623188406"/>
    <s v="US"/>
    <s v="USD"/>
    <n v="1412226000"/>
    <n v="1412312400"/>
    <b v="0"/>
    <b v="0"/>
    <s v="photography/photography books"/>
    <s v="photography"/>
    <x v="14"/>
  </r>
  <r>
    <x v="0"/>
    <n v="931"/>
    <n v="87.966702470461868"/>
    <s v="US"/>
    <s v="USD"/>
    <n v="1458104400"/>
    <n v="1459314000"/>
    <b v="0"/>
    <b v="0"/>
    <s v="theater/plays"/>
    <s v="theater"/>
    <x v="3"/>
  </r>
  <r>
    <x v="1"/>
    <n v="3594"/>
    <n v="51.999165275459099"/>
    <s v="US"/>
    <s v="USD"/>
    <n v="1411534800"/>
    <n v="1415426400"/>
    <b v="0"/>
    <b v="0"/>
    <s v="film &amp; video/science fiction"/>
    <s v="film &amp; video"/>
    <x v="22"/>
  </r>
  <r>
    <x v="1"/>
    <n v="5880"/>
    <n v="29.999659863945578"/>
    <s v="US"/>
    <s v="USD"/>
    <n v="1399093200"/>
    <n v="1399093200"/>
    <b v="1"/>
    <b v="0"/>
    <s v="music/rock"/>
    <s v="music"/>
    <x v="1"/>
  </r>
  <r>
    <x v="1"/>
    <n v="112"/>
    <n v="98.205357142857139"/>
    <s v="US"/>
    <s v="USD"/>
    <n v="1270702800"/>
    <n v="1273899600"/>
    <b v="0"/>
    <b v="0"/>
    <s v="photography/photography books"/>
    <s v="photography"/>
    <x v="14"/>
  </r>
  <r>
    <x v="1"/>
    <n v="943"/>
    <n v="108.96182396606575"/>
    <s v="US"/>
    <s v="USD"/>
    <n v="1431666000"/>
    <n v="1432184400"/>
    <b v="0"/>
    <b v="0"/>
    <s v="games/mobile games"/>
    <s v="games"/>
    <x v="20"/>
  </r>
  <r>
    <x v="1"/>
    <n v="2468"/>
    <n v="66.998379254457049"/>
    <s v="US"/>
    <s v="USD"/>
    <n v="1472619600"/>
    <n v="1474779600"/>
    <b v="0"/>
    <b v="0"/>
    <s v="film &amp; video/animation"/>
    <s v="film &amp; video"/>
    <x v="10"/>
  </r>
  <r>
    <x v="1"/>
    <n v="2551"/>
    <n v="64.99333594668758"/>
    <s v="US"/>
    <s v="USD"/>
    <n v="1496293200"/>
    <n v="1500440400"/>
    <b v="0"/>
    <b v="1"/>
    <s v="games/mobile games"/>
    <s v="games"/>
    <x v="20"/>
  </r>
  <r>
    <x v="1"/>
    <n v="101"/>
    <n v="99.841584158415841"/>
    <s v="US"/>
    <s v="USD"/>
    <n v="1575612000"/>
    <n v="1575612000"/>
    <b v="0"/>
    <b v="0"/>
    <s v="games/video games"/>
    <s v="games"/>
    <x v="11"/>
  </r>
  <r>
    <x v="3"/>
    <n v="67"/>
    <n v="82.432835820895519"/>
    <s v="US"/>
    <s v="USD"/>
    <n v="1369112400"/>
    <n v="1374123600"/>
    <b v="0"/>
    <b v="0"/>
    <s v="theater/plays"/>
    <s v="theater"/>
    <x v="3"/>
  </r>
  <r>
    <x v="1"/>
    <n v="92"/>
    <n v="63.293478260869563"/>
    <s v="US"/>
    <s v="USD"/>
    <n v="1469422800"/>
    <n v="1469509200"/>
    <b v="0"/>
    <b v="0"/>
    <s v="theater/plays"/>
    <s v="theater"/>
    <x v="3"/>
  </r>
  <r>
    <x v="1"/>
    <n v="62"/>
    <n v="96.774193548387103"/>
    <s v="US"/>
    <s v="USD"/>
    <n v="1307854800"/>
    <n v="1309237200"/>
    <b v="0"/>
    <b v="0"/>
    <s v="film &amp; video/animation"/>
    <s v="film &amp; video"/>
    <x v="10"/>
  </r>
  <r>
    <x v="1"/>
    <n v="149"/>
    <n v="54.906040268456373"/>
    <s v="IT"/>
    <s v="EUR"/>
    <n v="1503378000"/>
    <n v="1503982800"/>
    <b v="0"/>
    <b v="1"/>
    <s v="games/video games"/>
    <s v="games"/>
    <x v="11"/>
  </r>
  <r>
    <x v="0"/>
    <n v="92"/>
    <n v="39.010869565217391"/>
    <s v="US"/>
    <s v="USD"/>
    <n v="1486965600"/>
    <n v="1487397600"/>
    <b v="0"/>
    <b v="0"/>
    <s v="film &amp; video/animation"/>
    <s v="film &amp; video"/>
    <x v="10"/>
  </r>
  <r>
    <x v="0"/>
    <n v="57"/>
    <n v="75.84210526315789"/>
    <s v="AU"/>
    <s v="AUD"/>
    <n v="1561438800"/>
    <n v="1562043600"/>
    <b v="0"/>
    <b v="1"/>
    <s v="music/rock"/>
    <s v="music"/>
    <x v="1"/>
  </r>
  <r>
    <x v="1"/>
    <n v="329"/>
    <n v="45.051671732522799"/>
    <s v="US"/>
    <s v="USD"/>
    <n v="1398402000"/>
    <n v="1398574800"/>
    <b v="0"/>
    <b v="0"/>
    <s v="film &amp; video/animation"/>
    <s v="film &amp; video"/>
    <x v="10"/>
  </r>
  <r>
    <x v="1"/>
    <n v="97"/>
    <n v="104.51546391752578"/>
    <s v="DK"/>
    <s v="DKK"/>
    <n v="1513231200"/>
    <n v="1515391200"/>
    <b v="0"/>
    <b v="1"/>
    <s v="theater/plays"/>
    <s v="theater"/>
    <x v="3"/>
  </r>
  <r>
    <x v="0"/>
    <n v="41"/>
    <n v="76.268292682926827"/>
    <s v="US"/>
    <s v="USD"/>
    <n v="1440824400"/>
    <n v="1441170000"/>
    <b v="0"/>
    <b v="0"/>
    <s v="technology/wearables"/>
    <s v="technology"/>
    <x v="8"/>
  </r>
  <r>
    <x v="1"/>
    <n v="1784"/>
    <n v="69.015695067264573"/>
    <s v="US"/>
    <s v="USD"/>
    <n v="1281070800"/>
    <n v="1281157200"/>
    <b v="0"/>
    <b v="0"/>
    <s v="theater/plays"/>
    <s v="theater"/>
    <x v="3"/>
  </r>
  <r>
    <x v="1"/>
    <n v="1684"/>
    <n v="101.97684085510689"/>
    <s v="AU"/>
    <s v="AUD"/>
    <n v="1397365200"/>
    <n v="1398229200"/>
    <b v="0"/>
    <b v="1"/>
    <s v="publishing/nonfiction"/>
    <s v="publishing"/>
    <x v="9"/>
  </r>
  <r>
    <x v="1"/>
    <n v="250"/>
    <n v="42.915999999999997"/>
    <s v="US"/>
    <s v="USD"/>
    <n v="1494392400"/>
    <n v="1495256400"/>
    <b v="0"/>
    <b v="1"/>
    <s v="music/rock"/>
    <s v="music"/>
    <x v="1"/>
  </r>
  <r>
    <x v="1"/>
    <n v="238"/>
    <n v="43.025210084033617"/>
    <s v="US"/>
    <s v="USD"/>
    <n v="1520143200"/>
    <n v="1520402400"/>
    <b v="0"/>
    <b v="0"/>
    <s v="theater/plays"/>
    <s v="theater"/>
    <x v="3"/>
  </r>
  <r>
    <x v="1"/>
    <n v="53"/>
    <n v="75.245283018867923"/>
    <s v="US"/>
    <s v="USD"/>
    <n v="1405314000"/>
    <n v="1409806800"/>
    <b v="0"/>
    <b v="0"/>
    <s v="theater/plays"/>
    <s v="theater"/>
    <x v="3"/>
  </r>
  <r>
    <x v="1"/>
    <n v="214"/>
    <n v="69.023364485981304"/>
    <s v="US"/>
    <s v="USD"/>
    <n v="1396846800"/>
    <n v="1396933200"/>
    <b v="0"/>
    <b v="0"/>
    <s v="theater/plays"/>
    <s v="theater"/>
    <x v="3"/>
  </r>
  <r>
    <x v="1"/>
    <n v="222"/>
    <n v="65.986486486486484"/>
    <s v="US"/>
    <s v="USD"/>
    <n v="1375678800"/>
    <n v="1376024400"/>
    <b v="0"/>
    <b v="0"/>
    <s v="technology/web"/>
    <s v="technology"/>
    <x v="2"/>
  </r>
  <r>
    <x v="1"/>
    <n v="1884"/>
    <n v="98.013800424628457"/>
    <s v="US"/>
    <s v="USD"/>
    <n v="1482386400"/>
    <n v="1483682400"/>
    <b v="0"/>
    <b v="1"/>
    <s v="publishing/fiction"/>
    <s v="publishing"/>
    <x v="13"/>
  </r>
  <r>
    <x v="1"/>
    <n v="218"/>
    <n v="60.105504587155963"/>
    <s v="AU"/>
    <s v="AUD"/>
    <n v="1420005600"/>
    <n v="1420437600"/>
    <b v="0"/>
    <b v="0"/>
    <s v="games/mobile games"/>
    <s v="games"/>
    <x v="20"/>
  </r>
  <r>
    <x v="1"/>
    <n v="6465"/>
    <n v="26.000773395204948"/>
    <s v="US"/>
    <s v="USD"/>
    <n v="1420178400"/>
    <n v="1420783200"/>
    <b v="0"/>
    <b v="0"/>
    <s v="publishing/translations"/>
    <s v="publishing"/>
    <x v="18"/>
  </r>
  <r>
    <x v="0"/>
    <n v="1"/>
    <n v="3"/>
    <s v="US"/>
    <s v="USD"/>
    <n v="1264399200"/>
    <n v="1267423200"/>
    <b v="0"/>
    <b v="0"/>
    <s v="music/rock"/>
    <s v="music"/>
    <x v="1"/>
  </r>
  <r>
    <x v="0"/>
    <n v="101"/>
    <n v="38.019801980198018"/>
    <s v="US"/>
    <s v="USD"/>
    <n v="1355032800"/>
    <n v="1355205600"/>
    <b v="0"/>
    <b v="0"/>
    <s v="theater/plays"/>
    <s v="theater"/>
    <x v="3"/>
  </r>
  <r>
    <x v="1"/>
    <n v="59"/>
    <n v="106.15254237288136"/>
    <s v="US"/>
    <s v="USD"/>
    <n v="1382677200"/>
    <n v="1383109200"/>
    <b v="0"/>
    <b v="0"/>
    <s v="theater/plays"/>
    <s v="theater"/>
    <x v="3"/>
  </r>
  <r>
    <x v="0"/>
    <n v="1335"/>
    <n v="81.019475655430711"/>
    <s v="CA"/>
    <s v="CAD"/>
    <n v="1302238800"/>
    <n v="1303275600"/>
    <b v="0"/>
    <b v="0"/>
    <s v="film &amp; video/drama"/>
    <s v="film &amp; video"/>
    <x v="6"/>
  </r>
  <r>
    <x v="1"/>
    <n v="88"/>
    <n v="96.647727272727266"/>
    <s v="US"/>
    <s v="USD"/>
    <n v="1487656800"/>
    <n v="1487829600"/>
    <b v="0"/>
    <b v="0"/>
    <s v="publishing/nonfiction"/>
    <s v="publishing"/>
    <x v="9"/>
  </r>
  <r>
    <x v="1"/>
    <n v="1697"/>
    <n v="57.003535651149086"/>
    <s v="US"/>
    <s v="USD"/>
    <n v="1297836000"/>
    <n v="1298268000"/>
    <b v="0"/>
    <b v="1"/>
    <s v="music/rock"/>
    <s v="music"/>
    <x v="1"/>
  </r>
  <r>
    <x v="0"/>
    <n v="15"/>
    <n v="63.93333333333333"/>
    <s v="GB"/>
    <s v="GBP"/>
    <n v="1453615200"/>
    <n v="1456812000"/>
    <b v="0"/>
    <b v="0"/>
    <s v="music/rock"/>
    <s v="music"/>
    <x v="1"/>
  </r>
  <r>
    <x v="1"/>
    <n v="92"/>
    <n v="90.456521739130437"/>
    <s v="US"/>
    <s v="USD"/>
    <n v="1362463200"/>
    <n v="1363669200"/>
    <b v="0"/>
    <b v="0"/>
    <s v="theater/plays"/>
    <s v="theater"/>
    <x v="3"/>
  </r>
  <r>
    <x v="1"/>
    <n v="186"/>
    <n v="72.172043010752688"/>
    <s v="US"/>
    <s v="USD"/>
    <n v="1481176800"/>
    <n v="1482904800"/>
    <b v="0"/>
    <b v="1"/>
    <s v="theater/plays"/>
    <s v="theater"/>
    <x v="3"/>
  </r>
  <r>
    <x v="1"/>
    <n v="138"/>
    <n v="77.934782608695656"/>
    <s v="US"/>
    <s v="USD"/>
    <n v="1354946400"/>
    <n v="1356588000"/>
    <b v="1"/>
    <b v="0"/>
    <s v="photography/photography books"/>
    <s v="photography"/>
    <x v="14"/>
  </r>
  <r>
    <x v="1"/>
    <n v="261"/>
    <n v="38.065134099616856"/>
    <s v="US"/>
    <s v="USD"/>
    <n v="1348808400"/>
    <n v="1349845200"/>
    <b v="0"/>
    <b v="0"/>
    <s v="music/rock"/>
    <s v="music"/>
    <x v="1"/>
  </r>
  <r>
    <x v="0"/>
    <n v="454"/>
    <n v="57.936123348017624"/>
    <s v="US"/>
    <s v="USD"/>
    <n v="1282712400"/>
    <n v="1283058000"/>
    <b v="0"/>
    <b v="1"/>
    <s v="music/rock"/>
    <s v="music"/>
    <x v="1"/>
  </r>
  <r>
    <x v="1"/>
    <n v="107"/>
    <n v="49.794392523364486"/>
    <s v="US"/>
    <s v="USD"/>
    <n v="1301979600"/>
    <n v="1304226000"/>
    <b v="0"/>
    <b v="1"/>
    <s v="music/indie rock"/>
    <s v="music"/>
    <x v="7"/>
  </r>
  <r>
    <x v="1"/>
    <n v="199"/>
    <n v="54.050251256281406"/>
    <s v="US"/>
    <s v="USD"/>
    <n v="1263016800"/>
    <n v="1263016800"/>
    <b v="0"/>
    <b v="0"/>
    <s v="photography/photography books"/>
    <s v="photography"/>
    <x v="14"/>
  </r>
  <r>
    <x v="1"/>
    <n v="5512"/>
    <n v="30.002721335268504"/>
    <s v="US"/>
    <s v="USD"/>
    <n v="1360648800"/>
    <n v="1362031200"/>
    <b v="0"/>
    <b v="0"/>
    <s v="theater/plays"/>
    <s v="theater"/>
    <x v="3"/>
  </r>
  <r>
    <x v="1"/>
    <n v="86"/>
    <n v="70.127906976744185"/>
    <s v="US"/>
    <s v="USD"/>
    <n v="1451800800"/>
    <n v="1455602400"/>
    <b v="0"/>
    <b v="0"/>
    <s v="theater/plays"/>
    <s v="theater"/>
    <x v="3"/>
  </r>
  <r>
    <x v="0"/>
    <n v="3182"/>
    <n v="26.996228786926462"/>
    <s v="IT"/>
    <s v="EUR"/>
    <n v="1415340000"/>
    <n v="1418191200"/>
    <b v="0"/>
    <b v="1"/>
    <s v="music/jazz"/>
    <s v="music"/>
    <x v="17"/>
  </r>
  <r>
    <x v="1"/>
    <n v="2768"/>
    <n v="51.990606936416185"/>
    <s v="AU"/>
    <s v="AUD"/>
    <n v="1351054800"/>
    <n v="1352440800"/>
    <b v="0"/>
    <b v="0"/>
    <s v="theater/plays"/>
    <s v="theater"/>
    <x v="3"/>
  </r>
  <r>
    <x v="1"/>
    <n v="48"/>
    <n v="56.416666666666664"/>
    <s v="US"/>
    <s v="USD"/>
    <n v="1349326800"/>
    <n v="1353304800"/>
    <b v="0"/>
    <b v="0"/>
    <s v="film &amp; video/documentary"/>
    <s v="film &amp; video"/>
    <x v="4"/>
  </r>
  <r>
    <x v="1"/>
    <n v="87"/>
    <n v="101.63218390804597"/>
    <s v="US"/>
    <s v="USD"/>
    <n v="1548914400"/>
    <n v="1550728800"/>
    <b v="0"/>
    <b v="0"/>
    <s v="film &amp; video/television"/>
    <s v="film &amp; video"/>
    <x v="19"/>
  </r>
  <r>
    <x v="3"/>
    <n v="1890"/>
    <n v="25.005291005291006"/>
    <s v="US"/>
    <s v="USD"/>
    <n v="1291269600"/>
    <n v="1291442400"/>
    <b v="0"/>
    <b v="0"/>
    <s v="games/video games"/>
    <s v="games"/>
    <x v="11"/>
  </r>
  <r>
    <x v="2"/>
    <n v="61"/>
    <n v="32.016393442622949"/>
    <s v="US"/>
    <s v="USD"/>
    <n v="1449468000"/>
    <n v="1452146400"/>
    <b v="0"/>
    <b v="0"/>
    <s v="photography/photography books"/>
    <s v="photography"/>
    <x v="14"/>
  </r>
  <r>
    <x v="1"/>
    <n v="1894"/>
    <n v="82.021647307286173"/>
    <s v="US"/>
    <s v="USD"/>
    <n v="1562734800"/>
    <n v="1564894800"/>
    <b v="0"/>
    <b v="1"/>
    <s v="theater/plays"/>
    <s v="theater"/>
    <x v="3"/>
  </r>
  <r>
    <x v="1"/>
    <n v="282"/>
    <n v="37.957446808510639"/>
    <s v="CA"/>
    <s v="CAD"/>
    <n v="1505624400"/>
    <n v="1505883600"/>
    <b v="0"/>
    <b v="0"/>
    <s v="theater/plays"/>
    <s v="theater"/>
    <x v="3"/>
  </r>
  <r>
    <x v="0"/>
    <n v="15"/>
    <n v="51.533333333333331"/>
    <s v="US"/>
    <s v="USD"/>
    <n v="1509948000"/>
    <n v="1510380000"/>
    <b v="0"/>
    <b v="0"/>
    <s v="theater/plays"/>
    <s v="theater"/>
    <x v="3"/>
  </r>
  <r>
    <x v="1"/>
    <n v="116"/>
    <n v="81.198275862068968"/>
    <s v="US"/>
    <s v="USD"/>
    <n v="1554526800"/>
    <n v="1555218000"/>
    <b v="0"/>
    <b v="0"/>
    <s v="publishing/translations"/>
    <s v="publishing"/>
    <x v="18"/>
  </r>
  <r>
    <x v="0"/>
    <n v="133"/>
    <n v="40.030075187969928"/>
    <s v="US"/>
    <s v="USD"/>
    <n v="1334811600"/>
    <n v="1335243600"/>
    <b v="0"/>
    <b v="1"/>
    <s v="games/video games"/>
    <s v="games"/>
    <x v="11"/>
  </r>
  <r>
    <x v="1"/>
    <n v="83"/>
    <n v="89.939759036144579"/>
    <s v="US"/>
    <s v="USD"/>
    <n v="1279515600"/>
    <n v="1279688400"/>
    <b v="0"/>
    <b v="0"/>
    <s v="theater/plays"/>
    <s v="theater"/>
    <x v="3"/>
  </r>
  <r>
    <x v="1"/>
    <n v="91"/>
    <n v="96.692307692307693"/>
    <s v="US"/>
    <s v="USD"/>
    <n v="1353909600"/>
    <n v="1356069600"/>
    <b v="0"/>
    <b v="0"/>
    <s v="technology/web"/>
    <s v="technology"/>
    <x v="2"/>
  </r>
  <r>
    <x v="1"/>
    <n v="546"/>
    <n v="25.010989010989011"/>
    <s v="US"/>
    <s v="USD"/>
    <n v="1535950800"/>
    <n v="1536210000"/>
    <b v="0"/>
    <b v="0"/>
    <s v="theater/plays"/>
    <s v="theater"/>
    <x v="3"/>
  </r>
  <r>
    <x v="1"/>
    <n v="393"/>
    <n v="36.987277353689571"/>
    <s v="US"/>
    <s v="USD"/>
    <n v="1511244000"/>
    <n v="1511762400"/>
    <b v="0"/>
    <b v="0"/>
    <s v="film &amp; video/animation"/>
    <s v="film &amp; video"/>
    <x v="10"/>
  </r>
  <r>
    <x v="0"/>
    <n v="2062"/>
    <n v="73.012609117361791"/>
    <s v="US"/>
    <s v="USD"/>
    <n v="1331445600"/>
    <n v="1333256400"/>
    <b v="0"/>
    <b v="1"/>
    <s v="theater/plays"/>
    <s v="theater"/>
    <x v="3"/>
  </r>
  <r>
    <x v="1"/>
    <n v="133"/>
    <n v="68.240601503759393"/>
    <s v="US"/>
    <s v="USD"/>
    <n v="1480226400"/>
    <n v="1480744800"/>
    <b v="0"/>
    <b v="1"/>
    <s v="film &amp; video/television"/>
    <s v="film &amp; video"/>
    <x v="19"/>
  </r>
  <r>
    <x v="0"/>
    <n v="29"/>
    <n v="52.310344827586206"/>
    <s v="DK"/>
    <s v="DKK"/>
    <n v="1464584400"/>
    <n v="1465016400"/>
    <b v="0"/>
    <b v="0"/>
    <s v="music/rock"/>
    <s v="music"/>
    <x v="1"/>
  </r>
  <r>
    <x v="0"/>
    <n v="132"/>
    <n v="61.765151515151516"/>
    <s v="US"/>
    <s v="USD"/>
    <n v="1335848400"/>
    <n v="1336280400"/>
    <b v="0"/>
    <b v="0"/>
    <s v="technology/web"/>
    <s v="technology"/>
    <x v="2"/>
  </r>
  <r>
    <x v="1"/>
    <n v="254"/>
    <n v="25.027559055118111"/>
    <s v="US"/>
    <s v="USD"/>
    <n v="1473483600"/>
    <n v="1476766800"/>
    <b v="0"/>
    <b v="0"/>
    <s v="theater/plays"/>
    <s v="theater"/>
    <x v="3"/>
  </r>
  <r>
    <x v="3"/>
    <n v="184"/>
    <n v="106.28804347826087"/>
    <s v="US"/>
    <s v="USD"/>
    <n v="1479880800"/>
    <n v="1480485600"/>
    <b v="0"/>
    <b v="0"/>
    <s v="theater/plays"/>
    <s v="theater"/>
    <x v="3"/>
  </r>
  <r>
    <x v="1"/>
    <n v="176"/>
    <n v="75.07386363636364"/>
    <s v="US"/>
    <s v="USD"/>
    <n v="1430197200"/>
    <n v="1430197200"/>
    <b v="0"/>
    <b v="0"/>
    <s v="music/electric music"/>
    <s v="music"/>
    <x v="5"/>
  </r>
  <r>
    <x v="0"/>
    <n v="137"/>
    <n v="39.970802919708028"/>
    <s v="DK"/>
    <s v="DKK"/>
    <n v="1331701200"/>
    <n v="1331787600"/>
    <b v="0"/>
    <b v="1"/>
    <s v="music/metal"/>
    <s v="music"/>
    <x v="16"/>
  </r>
  <r>
    <x v="1"/>
    <n v="337"/>
    <n v="39.982195845697326"/>
    <s v="CA"/>
    <s v="CAD"/>
    <n v="1438578000"/>
    <n v="1438837200"/>
    <b v="0"/>
    <b v="0"/>
    <s v="theater/plays"/>
    <s v="theater"/>
    <x v="3"/>
  </r>
  <r>
    <x v="0"/>
    <n v="908"/>
    <n v="101.01541850220265"/>
    <s v="US"/>
    <s v="USD"/>
    <n v="1368162000"/>
    <n v="1370926800"/>
    <b v="0"/>
    <b v="1"/>
    <s v="film &amp; video/documentary"/>
    <s v="film &amp; video"/>
    <x v="4"/>
  </r>
  <r>
    <x v="1"/>
    <n v="107"/>
    <n v="76.813084112149539"/>
    <s v="US"/>
    <s v="USD"/>
    <n v="1318654800"/>
    <n v="1319000400"/>
    <b v="1"/>
    <b v="0"/>
    <s v="technology/web"/>
    <s v="technology"/>
    <x v="2"/>
  </r>
  <r>
    <x v="0"/>
    <n v="10"/>
    <n v="71.7"/>
    <s v="US"/>
    <s v="USD"/>
    <n v="1331874000"/>
    <n v="1333429200"/>
    <b v="0"/>
    <b v="0"/>
    <s v="food/food trucks"/>
    <s v="food"/>
    <x v="0"/>
  </r>
  <r>
    <x v="3"/>
    <n v="32"/>
    <n v="33.28125"/>
    <s v="IT"/>
    <s v="EUR"/>
    <n v="1286254800"/>
    <n v="1287032400"/>
    <b v="0"/>
    <b v="0"/>
    <s v="theater/plays"/>
    <s v="theater"/>
    <x v="3"/>
  </r>
  <r>
    <x v="1"/>
    <n v="183"/>
    <n v="43.923497267759565"/>
    <s v="US"/>
    <s v="USD"/>
    <n v="1540530000"/>
    <n v="1541570400"/>
    <b v="0"/>
    <b v="0"/>
    <s v="theater/plays"/>
    <s v="theater"/>
    <x v="3"/>
  </r>
  <r>
    <x v="0"/>
    <n v="1910"/>
    <n v="36.004712041884815"/>
    <s v="CH"/>
    <s v="CHF"/>
    <n v="1381813200"/>
    <n v="1383976800"/>
    <b v="0"/>
    <b v="0"/>
    <s v="theater/plays"/>
    <s v="theater"/>
    <x v="3"/>
  </r>
  <r>
    <x v="0"/>
    <n v="38"/>
    <n v="88.21052631578948"/>
    <s v="AU"/>
    <s v="AUD"/>
    <n v="1548655200"/>
    <n v="1550556000"/>
    <b v="0"/>
    <b v="0"/>
    <s v="theater/plays"/>
    <s v="theater"/>
    <x v="3"/>
  </r>
  <r>
    <x v="0"/>
    <n v="104"/>
    <n v="65.240384615384613"/>
    <s v="AU"/>
    <s v="AUD"/>
    <n v="1389679200"/>
    <n v="1390456800"/>
    <b v="0"/>
    <b v="1"/>
    <s v="theater/plays"/>
    <s v="theater"/>
    <x v="3"/>
  </r>
  <r>
    <x v="1"/>
    <n v="72"/>
    <n v="69.958333333333329"/>
    <s v="US"/>
    <s v="USD"/>
    <n v="1456466400"/>
    <n v="1458018000"/>
    <b v="0"/>
    <b v="1"/>
    <s v="music/rock"/>
    <s v="music"/>
    <x v="1"/>
  </r>
  <r>
    <x v="0"/>
    <n v="49"/>
    <n v="39.877551020408163"/>
    <s v="US"/>
    <s v="USD"/>
    <n v="1456984800"/>
    <n v="1461819600"/>
    <b v="0"/>
    <b v="0"/>
    <s v="food/food trucks"/>
    <s v="food"/>
    <x v="0"/>
  </r>
  <r>
    <x v="0"/>
    <n v="1"/>
    <n v="5"/>
    <s v="DK"/>
    <s v="DKK"/>
    <n v="1504069200"/>
    <n v="1504155600"/>
    <b v="0"/>
    <b v="1"/>
    <s v="publishing/nonfiction"/>
    <s v="publishing"/>
    <x v="9"/>
  </r>
  <r>
    <x v="1"/>
    <n v="295"/>
    <n v="41.023728813559323"/>
    <s v="US"/>
    <s v="USD"/>
    <n v="1424930400"/>
    <n v="1426395600"/>
    <b v="0"/>
    <b v="0"/>
    <s v="film &amp; video/documentary"/>
    <s v="film &amp; video"/>
    <x v="4"/>
  </r>
  <r>
    <x v="0"/>
    <n v="245"/>
    <n v="98.914285714285711"/>
    <s v="US"/>
    <s v="USD"/>
    <n v="1535864400"/>
    <n v="1537074000"/>
    <b v="0"/>
    <b v="0"/>
    <s v="theater/plays"/>
    <s v="theater"/>
    <x v="3"/>
  </r>
  <r>
    <x v="0"/>
    <n v="32"/>
    <n v="87.78125"/>
    <s v="US"/>
    <s v="USD"/>
    <n v="1452146400"/>
    <n v="1452578400"/>
    <b v="0"/>
    <b v="0"/>
    <s v="music/indie rock"/>
    <s v="music"/>
    <x v="7"/>
  </r>
  <r>
    <x v="1"/>
    <n v="142"/>
    <n v="80.767605633802816"/>
    <s v="US"/>
    <s v="USD"/>
    <n v="1470546000"/>
    <n v="1474088400"/>
    <b v="0"/>
    <b v="0"/>
    <s v="film &amp; video/documentary"/>
    <s v="film &amp; video"/>
    <x v="4"/>
  </r>
  <r>
    <x v="1"/>
    <n v="85"/>
    <n v="94.28235294117647"/>
    <s v="US"/>
    <s v="USD"/>
    <n v="1458363600"/>
    <n v="1461906000"/>
    <b v="0"/>
    <b v="0"/>
    <s v="theater/plays"/>
    <s v="theater"/>
    <x v="3"/>
  </r>
  <r>
    <x v="0"/>
    <n v="7"/>
    <n v="73.428571428571431"/>
    <s v="US"/>
    <s v="USD"/>
    <n v="1500008400"/>
    <n v="1500267600"/>
    <b v="0"/>
    <b v="1"/>
    <s v="theater/plays"/>
    <s v="theater"/>
    <x v="3"/>
  </r>
  <r>
    <x v="1"/>
    <n v="659"/>
    <n v="65.968133535660087"/>
    <s v="DK"/>
    <s v="DKK"/>
    <n v="1338958800"/>
    <n v="1340686800"/>
    <b v="0"/>
    <b v="1"/>
    <s v="publishing/fiction"/>
    <s v="publishing"/>
    <x v="13"/>
  </r>
  <r>
    <x v="0"/>
    <n v="803"/>
    <n v="109.04109589041096"/>
    <s v="US"/>
    <s v="USD"/>
    <n v="1303102800"/>
    <n v="1303189200"/>
    <b v="0"/>
    <b v="0"/>
    <s v="theater/plays"/>
    <s v="theater"/>
    <x v="3"/>
  </r>
  <r>
    <x v="3"/>
    <n v="75"/>
    <n v="41.16"/>
    <s v="US"/>
    <s v="USD"/>
    <n v="1316581200"/>
    <n v="1318309200"/>
    <b v="0"/>
    <b v="1"/>
    <s v="music/indie rock"/>
    <s v="music"/>
    <x v="7"/>
  </r>
  <r>
    <x v="0"/>
    <n v="16"/>
    <n v="99.125"/>
    <s v="US"/>
    <s v="USD"/>
    <n v="1270789200"/>
    <n v="1272171600"/>
    <b v="0"/>
    <b v="0"/>
    <s v="games/video games"/>
    <s v="games"/>
    <x v="11"/>
  </r>
  <r>
    <x v="1"/>
    <n v="121"/>
    <n v="105.88429752066116"/>
    <s v="US"/>
    <s v="USD"/>
    <n v="1297836000"/>
    <n v="1298872800"/>
    <b v="0"/>
    <b v="0"/>
    <s v="theater/plays"/>
    <s v="theater"/>
    <x v="3"/>
  </r>
  <r>
    <x v="1"/>
    <n v="3742"/>
    <n v="48.996525921966864"/>
    <s v="US"/>
    <s v="USD"/>
    <n v="1382677200"/>
    <n v="1383282000"/>
    <b v="0"/>
    <b v="0"/>
    <s v="theater/plays"/>
    <s v="theater"/>
    <x v="3"/>
  </r>
  <r>
    <x v="1"/>
    <n v="223"/>
    <n v="39"/>
    <s v="US"/>
    <s v="USD"/>
    <n v="1330322400"/>
    <n v="1330495200"/>
    <b v="0"/>
    <b v="0"/>
    <s v="music/rock"/>
    <s v="music"/>
    <x v="1"/>
  </r>
  <r>
    <x v="1"/>
    <n v="133"/>
    <n v="31.022556390977442"/>
    <s v="US"/>
    <s v="USD"/>
    <n v="1552366800"/>
    <n v="1552798800"/>
    <b v="0"/>
    <b v="1"/>
    <s v="film &amp; video/documentary"/>
    <s v="film &amp; video"/>
    <x v="4"/>
  </r>
  <r>
    <x v="0"/>
    <n v="31"/>
    <n v="103.87096774193549"/>
    <s v="US"/>
    <s v="USD"/>
    <n v="1400907600"/>
    <n v="1403413200"/>
    <b v="0"/>
    <b v="0"/>
    <s v="theater/plays"/>
    <s v="theater"/>
    <x v="3"/>
  </r>
  <r>
    <x v="0"/>
    <n v="108"/>
    <n v="59.268518518518519"/>
    <s v="IT"/>
    <s v="EUR"/>
    <n v="1574143200"/>
    <n v="1574229600"/>
    <b v="0"/>
    <b v="1"/>
    <s v="food/food trucks"/>
    <s v="food"/>
    <x v="0"/>
  </r>
  <r>
    <x v="0"/>
    <n v="30"/>
    <n v="42.3"/>
    <s v="US"/>
    <s v="USD"/>
    <n v="1494738000"/>
    <n v="1495861200"/>
    <b v="0"/>
    <b v="0"/>
    <s v="theater/plays"/>
    <s v="theater"/>
    <x v="3"/>
  </r>
  <r>
    <x v="0"/>
    <n v="17"/>
    <n v="53.117647058823529"/>
    <s v="US"/>
    <s v="USD"/>
    <n v="1392357600"/>
    <n v="1392530400"/>
    <b v="0"/>
    <b v="0"/>
    <s v="music/rock"/>
    <s v="music"/>
    <x v="1"/>
  </r>
  <r>
    <x v="3"/>
    <n v="64"/>
    <n v="50.796875"/>
    <s v="US"/>
    <s v="USD"/>
    <n v="1281589200"/>
    <n v="1283662800"/>
    <b v="0"/>
    <b v="0"/>
    <s v="technology/web"/>
    <s v="technology"/>
    <x v="2"/>
  </r>
  <r>
    <x v="0"/>
    <n v="80"/>
    <n v="101.15"/>
    <s v="US"/>
    <s v="USD"/>
    <n v="1305003600"/>
    <n v="1305781200"/>
    <b v="0"/>
    <b v="0"/>
    <s v="publishing/fiction"/>
    <s v="publishing"/>
    <x v="13"/>
  </r>
  <r>
    <x v="0"/>
    <n v="2468"/>
    <n v="65.000810372771468"/>
    <s v="US"/>
    <s v="USD"/>
    <n v="1301634000"/>
    <n v="1302325200"/>
    <b v="0"/>
    <b v="0"/>
    <s v="film &amp; video/shorts"/>
    <s v="film &amp; video"/>
    <x v="12"/>
  </r>
  <r>
    <x v="1"/>
    <n v="5168"/>
    <n v="37.998645510835914"/>
    <s v="US"/>
    <s v="USD"/>
    <n v="1290664800"/>
    <n v="1291788000"/>
    <b v="0"/>
    <b v="0"/>
    <s v="theater/plays"/>
    <s v="theater"/>
    <x v="3"/>
  </r>
  <r>
    <x v="0"/>
    <n v="26"/>
    <n v="82.615384615384613"/>
    <s v="GB"/>
    <s v="GBP"/>
    <n v="1395896400"/>
    <n v="1396069200"/>
    <b v="0"/>
    <b v="0"/>
    <s v="film &amp; video/documentary"/>
    <s v="film &amp; video"/>
    <x v="4"/>
  </r>
  <r>
    <x v="1"/>
    <n v="307"/>
    <n v="37.941368078175898"/>
    <s v="US"/>
    <s v="USD"/>
    <n v="1434862800"/>
    <n v="1435899600"/>
    <b v="0"/>
    <b v="1"/>
    <s v="theater/plays"/>
    <s v="theater"/>
    <x v="3"/>
  </r>
  <r>
    <x v="0"/>
    <n v="73"/>
    <n v="80.780821917808225"/>
    <s v="US"/>
    <s v="USD"/>
    <n v="1529125200"/>
    <n v="1531112400"/>
    <b v="0"/>
    <b v="1"/>
    <s v="theater/plays"/>
    <s v="theater"/>
    <x v="3"/>
  </r>
  <r>
    <x v="0"/>
    <n v="128"/>
    <n v="25.984375"/>
    <s v="US"/>
    <s v="USD"/>
    <n v="1451109600"/>
    <n v="1451628000"/>
    <b v="0"/>
    <b v="0"/>
    <s v="film &amp; video/animation"/>
    <s v="film &amp; video"/>
    <x v="10"/>
  </r>
  <r>
    <x v="0"/>
    <n v="33"/>
    <n v="30.363636363636363"/>
    <s v="US"/>
    <s v="USD"/>
    <n v="1566968400"/>
    <n v="1567314000"/>
    <b v="0"/>
    <b v="1"/>
    <s v="theater/plays"/>
    <s v="theater"/>
    <x v="3"/>
  </r>
  <r>
    <x v="1"/>
    <n v="2441"/>
    <n v="54.004916018025398"/>
    <s v="US"/>
    <s v="USD"/>
    <n v="1543557600"/>
    <n v="1544508000"/>
    <b v="0"/>
    <b v="0"/>
    <s v="music/rock"/>
    <s v="music"/>
    <x v="1"/>
  </r>
  <r>
    <x v="2"/>
    <n v="211"/>
    <n v="101.78672985781991"/>
    <s v="US"/>
    <s v="USD"/>
    <n v="1481522400"/>
    <n v="1482472800"/>
    <b v="0"/>
    <b v="0"/>
    <s v="games/video games"/>
    <s v="games"/>
    <x v="11"/>
  </r>
  <r>
    <x v="1"/>
    <n v="1385"/>
    <n v="45.003610108303249"/>
    <s v="GB"/>
    <s v="GBP"/>
    <n v="1512712800"/>
    <n v="1512799200"/>
    <b v="0"/>
    <b v="0"/>
    <s v="film &amp; video/documentary"/>
    <s v="film &amp; video"/>
    <x v="4"/>
  </r>
  <r>
    <x v="1"/>
    <n v="190"/>
    <n v="77.068421052631578"/>
    <s v="US"/>
    <s v="USD"/>
    <n v="1324274400"/>
    <n v="1324360800"/>
    <b v="0"/>
    <b v="0"/>
    <s v="food/food trucks"/>
    <s v="food"/>
    <x v="0"/>
  </r>
  <r>
    <x v="1"/>
    <n v="470"/>
    <n v="88.076595744680844"/>
    <s v="US"/>
    <s v="USD"/>
    <n v="1364446800"/>
    <n v="1364533200"/>
    <b v="0"/>
    <b v="0"/>
    <s v="technology/wearables"/>
    <s v="technology"/>
    <x v="8"/>
  </r>
  <r>
    <x v="1"/>
    <n v="253"/>
    <n v="47.035573122529641"/>
    <s v="US"/>
    <s v="USD"/>
    <n v="1542693600"/>
    <n v="1545112800"/>
    <b v="0"/>
    <b v="0"/>
    <s v="theater/plays"/>
    <s v="theater"/>
    <x v="3"/>
  </r>
  <r>
    <x v="1"/>
    <n v="1113"/>
    <n v="110.99550763701707"/>
    <s v="US"/>
    <s v="USD"/>
    <n v="1515564000"/>
    <n v="1516168800"/>
    <b v="0"/>
    <b v="0"/>
    <s v="music/rock"/>
    <s v="music"/>
    <x v="1"/>
  </r>
  <r>
    <x v="1"/>
    <n v="2283"/>
    <n v="87.003066141042481"/>
    <s v="US"/>
    <s v="USD"/>
    <n v="1573797600"/>
    <n v="1574920800"/>
    <b v="0"/>
    <b v="0"/>
    <s v="music/rock"/>
    <s v="music"/>
    <x v="1"/>
  </r>
  <r>
    <x v="0"/>
    <n v="1072"/>
    <n v="63.994402985074629"/>
    <s v="US"/>
    <s v="USD"/>
    <n v="1292392800"/>
    <n v="1292479200"/>
    <b v="0"/>
    <b v="1"/>
    <s v="music/rock"/>
    <s v="music"/>
    <x v="1"/>
  </r>
  <r>
    <x v="1"/>
    <n v="1095"/>
    <n v="105.9945205479452"/>
    <s v="US"/>
    <s v="USD"/>
    <n v="1573452000"/>
    <n v="1573538400"/>
    <b v="0"/>
    <b v="0"/>
    <s v="theater/plays"/>
    <s v="theater"/>
    <x v="3"/>
  </r>
  <r>
    <x v="1"/>
    <n v="1690"/>
    <n v="73.989349112426041"/>
    <s v="US"/>
    <s v="USD"/>
    <n v="1317790800"/>
    <n v="1320382800"/>
    <b v="0"/>
    <b v="0"/>
    <s v="theater/plays"/>
    <s v="theater"/>
    <x v="3"/>
  </r>
  <r>
    <x v="3"/>
    <n v="1297"/>
    <n v="84.02004626060139"/>
    <s v="CA"/>
    <s v="CAD"/>
    <n v="1501650000"/>
    <n v="1502859600"/>
    <b v="0"/>
    <b v="0"/>
    <s v="theater/plays"/>
    <s v="theater"/>
    <x v="3"/>
  </r>
  <r>
    <x v="0"/>
    <n v="393"/>
    <n v="88.966921119592882"/>
    <s v="US"/>
    <s v="USD"/>
    <n v="1323669600"/>
    <n v="1323756000"/>
    <b v="0"/>
    <b v="0"/>
    <s v="photography/photography books"/>
    <s v="photography"/>
    <x v="14"/>
  </r>
  <r>
    <x v="0"/>
    <n v="1257"/>
    <n v="76.990453460620529"/>
    <s v="US"/>
    <s v="USD"/>
    <n v="1440738000"/>
    <n v="1441342800"/>
    <b v="0"/>
    <b v="0"/>
    <s v="music/indie rock"/>
    <s v="music"/>
    <x v="7"/>
  </r>
  <r>
    <x v="0"/>
    <n v="328"/>
    <n v="97.146341463414629"/>
    <s v="US"/>
    <s v="USD"/>
    <n v="1374296400"/>
    <n v="1375333200"/>
    <b v="0"/>
    <b v="0"/>
    <s v="theater/plays"/>
    <s v="theater"/>
    <x v="3"/>
  </r>
  <r>
    <x v="0"/>
    <n v="147"/>
    <n v="33.013605442176868"/>
    <s v="US"/>
    <s v="USD"/>
    <n v="1384840800"/>
    <n v="1389420000"/>
    <b v="0"/>
    <b v="0"/>
    <s v="theater/plays"/>
    <s v="theater"/>
    <x v="3"/>
  </r>
  <r>
    <x v="0"/>
    <n v="830"/>
    <n v="99.950602409638549"/>
    <s v="US"/>
    <s v="USD"/>
    <n v="1516600800"/>
    <n v="1520056800"/>
    <b v="0"/>
    <b v="0"/>
    <s v="games/video games"/>
    <s v="games"/>
    <x v="11"/>
  </r>
  <r>
    <x v="0"/>
    <n v="331"/>
    <n v="69.966767371601208"/>
    <s v="GB"/>
    <s v="GBP"/>
    <n v="1436418000"/>
    <n v="1436504400"/>
    <b v="0"/>
    <b v="0"/>
    <s v="film &amp; video/drama"/>
    <s v="film &amp; video"/>
    <x v="6"/>
  </r>
  <r>
    <x v="0"/>
    <n v="25"/>
    <n v="110.32"/>
    <s v="US"/>
    <s v="USD"/>
    <n v="1503550800"/>
    <n v="1508302800"/>
    <b v="0"/>
    <b v="1"/>
    <s v="music/indie rock"/>
    <s v="music"/>
    <x v="7"/>
  </r>
  <r>
    <x v="1"/>
    <n v="191"/>
    <n v="66.005235602094245"/>
    <s v="US"/>
    <s v="USD"/>
    <n v="1423634400"/>
    <n v="1425708000"/>
    <b v="0"/>
    <b v="0"/>
    <s v="technology/web"/>
    <s v="technology"/>
    <x v="2"/>
  </r>
  <r>
    <x v="0"/>
    <n v="3483"/>
    <n v="41.005742176284812"/>
    <s v="US"/>
    <s v="USD"/>
    <n v="1487224800"/>
    <n v="1488348000"/>
    <b v="0"/>
    <b v="0"/>
    <s v="food/food trucks"/>
    <s v="food"/>
    <x v="0"/>
  </r>
  <r>
    <x v="0"/>
    <n v="923"/>
    <n v="103.96316359696641"/>
    <s v="US"/>
    <s v="USD"/>
    <n v="1500008400"/>
    <n v="1502600400"/>
    <b v="0"/>
    <b v="0"/>
    <s v="theater/plays"/>
    <s v="theater"/>
    <x v="3"/>
  </r>
  <r>
    <x v="0"/>
    <n v="1"/>
    <n v="5"/>
    <s v="US"/>
    <s v="USD"/>
    <n v="1432098000"/>
    <n v="1433653200"/>
    <b v="0"/>
    <b v="1"/>
    <s v="music/jazz"/>
    <s v="music"/>
    <x v="17"/>
  </r>
  <r>
    <x v="1"/>
    <n v="2013"/>
    <n v="47.009935419771487"/>
    <s v="US"/>
    <s v="USD"/>
    <n v="1440392400"/>
    <n v="1441602000"/>
    <b v="0"/>
    <b v="0"/>
    <s v="music/rock"/>
    <s v="music"/>
    <x v="1"/>
  </r>
  <r>
    <x v="0"/>
    <n v="33"/>
    <n v="29.606060606060606"/>
    <s v="CA"/>
    <s v="CAD"/>
    <n v="1446876000"/>
    <n v="1447567200"/>
    <b v="0"/>
    <b v="0"/>
    <s v="theater/plays"/>
    <s v="theater"/>
    <x v="3"/>
  </r>
  <r>
    <x v="1"/>
    <n v="1703"/>
    <n v="81.010569583088667"/>
    <s v="US"/>
    <s v="USD"/>
    <n v="1562302800"/>
    <n v="1562389200"/>
    <b v="0"/>
    <b v="0"/>
    <s v="theater/plays"/>
    <s v="theater"/>
    <x v="3"/>
  </r>
  <r>
    <x v="1"/>
    <n v="80"/>
    <n v="94.35"/>
    <s v="DK"/>
    <s v="DKK"/>
    <n v="1378184400"/>
    <n v="1378789200"/>
    <b v="0"/>
    <b v="0"/>
    <s v="film &amp; video/documentary"/>
    <s v="film &amp; video"/>
    <x v="4"/>
  </r>
  <r>
    <x v="2"/>
    <n v="86"/>
    <n v="26.058139534883722"/>
    <s v="US"/>
    <s v="USD"/>
    <n v="1485064800"/>
    <n v="1488520800"/>
    <b v="0"/>
    <b v="0"/>
    <s v="technology/wearables"/>
    <s v="technology"/>
    <x v="8"/>
  </r>
  <r>
    <x v="0"/>
    <n v="40"/>
    <n v="85.775000000000006"/>
    <s v="IT"/>
    <s v="EUR"/>
    <n v="1326520800"/>
    <n v="1327298400"/>
    <b v="0"/>
    <b v="0"/>
    <s v="theater/plays"/>
    <s v="theater"/>
    <x v="3"/>
  </r>
  <r>
    <x v="1"/>
    <n v="41"/>
    <n v="103.73170731707317"/>
    <s v="US"/>
    <s v="USD"/>
    <n v="1441256400"/>
    <n v="1443416400"/>
    <b v="0"/>
    <b v="0"/>
    <s v="games/video games"/>
    <s v="games"/>
    <x v="11"/>
  </r>
  <r>
    <x v="0"/>
    <n v="23"/>
    <n v="49.826086956521742"/>
    <s v="CA"/>
    <s v="CAD"/>
    <n v="1533877200"/>
    <n v="1534136400"/>
    <b v="1"/>
    <b v="0"/>
    <s v="photography/photography books"/>
    <s v="photography"/>
    <x v="14"/>
  </r>
  <r>
    <x v="1"/>
    <n v="187"/>
    <n v="63.893048128342244"/>
    <s v="US"/>
    <s v="USD"/>
    <n v="1314421200"/>
    <n v="1315026000"/>
    <b v="0"/>
    <b v="0"/>
    <s v="film &amp; video/animation"/>
    <s v="film &amp; video"/>
    <x v="10"/>
  </r>
  <r>
    <x v="1"/>
    <n v="2875"/>
    <n v="47.002434782608695"/>
    <s v="GB"/>
    <s v="GBP"/>
    <n v="1293861600"/>
    <n v="1295071200"/>
    <b v="0"/>
    <b v="1"/>
    <s v="theater/plays"/>
    <s v="theater"/>
    <x v="3"/>
  </r>
  <r>
    <x v="1"/>
    <n v="88"/>
    <n v="108.47727272727273"/>
    <s v="US"/>
    <s v="USD"/>
    <n v="1507352400"/>
    <n v="1509426000"/>
    <b v="0"/>
    <b v="0"/>
    <s v="theater/plays"/>
    <s v="theater"/>
    <x v="3"/>
  </r>
  <r>
    <x v="1"/>
    <n v="191"/>
    <n v="72.015706806282722"/>
    <s v="US"/>
    <s v="USD"/>
    <n v="1296108000"/>
    <n v="1299391200"/>
    <b v="0"/>
    <b v="0"/>
    <s v="music/rock"/>
    <s v="music"/>
    <x v="1"/>
  </r>
  <r>
    <x v="1"/>
    <n v="139"/>
    <n v="59.928057553956833"/>
    <s v="US"/>
    <s v="USD"/>
    <n v="1324965600"/>
    <n v="1325052000"/>
    <b v="0"/>
    <b v="0"/>
    <s v="music/rock"/>
    <s v="music"/>
    <x v="1"/>
  </r>
  <r>
    <x v="1"/>
    <n v="186"/>
    <n v="78.209677419354833"/>
    <s v="US"/>
    <s v="USD"/>
    <n v="1520229600"/>
    <n v="1522818000"/>
    <b v="0"/>
    <b v="0"/>
    <s v="music/indie rock"/>
    <s v="music"/>
    <x v="7"/>
  </r>
  <r>
    <x v="1"/>
    <n v="112"/>
    <n v="104.77678571428571"/>
    <s v="AU"/>
    <s v="AUD"/>
    <n v="1482991200"/>
    <n v="1485324000"/>
    <b v="0"/>
    <b v="0"/>
    <s v="theater/plays"/>
    <s v="theater"/>
    <x v="3"/>
  </r>
  <r>
    <x v="1"/>
    <n v="101"/>
    <n v="105.52475247524752"/>
    <s v="US"/>
    <s v="USD"/>
    <n v="1294034400"/>
    <n v="1294120800"/>
    <b v="0"/>
    <b v="1"/>
    <s v="theater/plays"/>
    <s v="theater"/>
    <x v="3"/>
  </r>
  <r>
    <x v="0"/>
    <n v="75"/>
    <n v="24.933333333333334"/>
    <s v="US"/>
    <s v="USD"/>
    <n v="1413608400"/>
    <n v="1415685600"/>
    <b v="0"/>
    <b v="1"/>
    <s v="theater/plays"/>
    <s v="theater"/>
    <x v="3"/>
  </r>
  <r>
    <x v="1"/>
    <n v="206"/>
    <n v="69.873786407766985"/>
    <s v="GB"/>
    <s v="GBP"/>
    <n v="1286946000"/>
    <n v="1288933200"/>
    <b v="0"/>
    <b v="1"/>
    <s v="film &amp; video/documentary"/>
    <s v="film &amp; video"/>
    <x v="4"/>
  </r>
  <r>
    <x v="1"/>
    <n v="154"/>
    <n v="95.733766233766232"/>
    <s v="US"/>
    <s v="USD"/>
    <n v="1359871200"/>
    <n v="1363237200"/>
    <b v="0"/>
    <b v="1"/>
    <s v="film &amp; video/television"/>
    <s v="film &amp; video"/>
    <x v="19"/>
  </r>
  <r>
    <x v="1"/>
    <n v="5966"/>
    <n v="29.997485752598056"/>
    <s v="US"/>
    <s v="USD"/>
    <n v="1555304400"/>
    <n v="1555822800"/>
    <b v="0"/>
    <b v="0"/>
    <s v="theater/plays"/>
    <s v="theater"/>
    <x v="3"/>
  </r>
  <r>
    <x v="0"/>
    <n v="2176"/>
    <n v="59.011948529411768"/>
    <s v="US"/>
    <s v="USD"/>
    <n v="1423375200"/>
    <n v="1427778000"/>
    <b v="0"/>
    <b v="0"/>
    <s v="theater/plays"/>
    <s v="theater"/>
    <x v="3"/>
  </r>
  <r>
    <x v="1"/>
    <n v="169"/>
    <n v="84.757396449704146"/>
    <s v="US"/>
    <s v="USD"/>
    <n v="1420696800"/>
    <n v="1422424800"/>
    <b v="0"/>
    <b v="1"/>
    <s v="film &amp; video/documentary"/>
    <s v="film &amp; video"/>
    <x v="4"/>
  </r>
  <r>
    <x v="1"/>
    <n v="2106"/>
    <n v="78.010921177587846"/>
    <s v="US"/>
    <s v="USD"/>
    <n v="1502946000"/>
    <n v="1503637200"/>
    <b v="0"/>
    <b v="0"/>
    <s v="theater/plays"/>
    <s v="theater"/>
    <x v="3"/>
  </r>
  <r>
    <x v="0"/>
    <n v="441"/>
    <n v="50.05215419501134"/>
    <s v="US"/>
    <s v="USD"/>
    <n v="1547186400"/>
    <n v="1547618400"/>
    <b v="0"/>
    <b v="1"/>
    <s v="film &amp; video/documentary"/>
    <s v="film &amp; video"/>
    <x v="4"/>
  </r>
  <r>
    <x v="0"/>
    <n v="25"/>
    <n v="59.16"/>
    <s v="US"/>
    <s v="USD"/>
    <n v="1444971600"/>
    <n v="1449900000"/>
    <b v="0"/>
    <b v="0"/>
    <s v="music/indie rock"/>
    <s v="music"/>
    <x v="7"/>
  </r>
  <r>
    <x v="1"/>
    <n v="131"/>
    <n v="93.702290076335885"/>
    <s v="US"/>
    <s v="USD"/>
    <n v="1404622800"/>
    <n v="1405141200"/>
    <b v="0"/>
    <b v="0"/>
    <s v="music/rock"/>
    <s v="music"/>
    <x v="1"/>
  </r>
  <r>
    <x v="0"/>
    <n v="127"/>
    <n v="40.14173228346457"/>
    <s v="US"/>
    <s v="USD"/>
    <n v="1571720400"/>
    <n v="1572933600"/>
    <b v="0"/>
    <b v="0"/>
    <s v="theater/plays"/>
    <s v="theater"/>
    <x v="3"/>
  </r>
  <r>
    <x v="0"/>
    <n v="355"/>
    <n v="70.090140845070422"/>
    <s v="US"/>
    <s v="USD"/>
    <n v="1526878800"/>
    <n v="1530162000"/>
    <b v="0"/>
    <b v="0"/>
    <s v="film &amp; video/documentary"/>
    <s v="film &amp; video"/>
    <x v="4"/>
  </r>
  <r>
    <x v="0"/>
    <n v="44"/>
    <n v="66.181818181818187"/>
    <s v="GB"/>
    <s v="GBP"/>
    <n v="1319691600"/>
    <n v="1320904800"/>
    <b v="0"/>
    <b v="0"/>
    <s v="theater/plays"/>
    <s v="theater"/>
    <x v="3"/>
  </r>
  <r>
    <x v="1"/>
    <n v="84"/>
    <n v="47.714285714285715"/>
    <s v="US"/>
    <s v="USD"/>
    <n v="1371963600"/>
    <n v="1372395600"/>
    <b v="0"/>
    <b v="0"/>
    <s v="theater/plays"/>
    <s v="theater"/>
    <x v="3"/>
  </r>
  <r>
    <x v="1"/>
    <n v="155"/>
    <n v="62.896774193548389"/>
    <s v="US"/>
    <s v="USD"/>
    <n v="1433739600"/>
    <n v="1437714000"/>
    <b v="0"/>
    <b v="0"/>
    <s v="theater/plays"/>
    <s v="theater"/>
    <x v="3"/>
  </r>
  <r>
    <x v="0"/>
    <n v="67"/>
    <n v="86.611940298507463"/>
    <s v="US"/>
    <s v="USD"/>
    <n v="1508130000"/>
    <n v="1509771600"/>
    <b v="0"/>
    <b v="0"/>
    <s v="photography/photography books"/>
    <s v="photography"/>
    <x v="14"/>
  </r>
  <r>
    <x v="1"/>
    <n v="189"/>
    <n v="75.126984126984127"/>
    <s v="US"/>
    <s v="USD"/>
    <n v="1550037600"/>
    <n v="1550556000"/>
    <b v="0"/>
    <b v="1"/>
    <s v="food/food trucks"/>
    <s v="food"/>
    <x v="0"/>
  </r>
  <r>
    <x v="1"/>
    <n v="4799"/>
    <n v="41.004167534903104"/>
    <s v="US"/>
    <s v="USD"/>
    <n v="1486706400"/>
    <n v="1489039200"/>
    <b v="1"/>
    <b v="1"/>
    <s v="film &amp; video/documentary"/>
    <s v="film &amp; video"/>
    <x v="4"/>
  </r>
  <r>
    <x v="1"/>
    <n v="1137"/>
    <n v="50.007915567282325"/>
    <s v="US"/>
    <s v="USD"/>
    <n v="1553835600"/>
    <n v="1556600400"/>
    <b v="0"/>
    <b v="0"/>
    <s v="publishing/nonfiction"/>
    <s v="publishing"/>
    <x v="9"/>
  </r>
  <r>
    <x v="0"/>
    <n v="1068"/>
    <n v="96.960674157303373"/>
    <s v="US"/>
    <s v="USD"/>
    <n v="1277528400"/>
    <n v="1278565200"/>
    <b v="0"/>
    <b v="0"/>
    <s v="theater/plays"/>
    <s v="theater"/>
    <x v="3"/>
  </r>
  <r>
    <x v="0"/>
    <n v="424"/>
    <n v="100.93160377358491"/>
    <s v="US"/>
    <s v="USD"/>
    <n v="1339477200"/>
    <n v="1339909200"/>
    <b v="0"/>
    <b v="0"/>
    <s v="technology/wearables"/>
    <s v="technology"/>
    <x v="8"/>
  </r>
  <r>
    <x v="3"/>
    <n v="145"/>
    <n v="89.227586206896547"/>
    <s v="CH"/>
    <s v="CHF"/>
    <n v="1325656800"/>
    <n v="1325829600"/>
    <b v="0"/>
    <b v="0"/>
    <s v="music/indie rock"/>
    <s v="music"/>
    <x v="7"/>
  </r>
  <r>
    <x v="1"/>
    <n v="1152"/>
    <n v="87.979166666666671"/>
    <s v="US"/>
    <s v="USD"/>
    <n v="1288242000"/>
    <n v="1290578400"/>
    <b v="0"/>
    <b v="0"/>
    <s v="theater/plays"/>
    <s v="theater"/>
    <x v="3"/>
  </r>
  <r>
    <x v="1"/>
    <n v="50"/>
    <n v="89.54"/>
    <s v="US"/>
    <s v="USD"/>
    <n v="1379048400"/>
    <n v="1380344400"/>
    <b v="0"/>
    <b v="0"/>
    <s v="photography/photography books"/>
    <s v="photography"/>
    <x v="14"/>
  </r>
  <r>
    <x v="0"/>
    <n v="151"/>
    <n v="29.09271523178808"/>
    <s v="US"/>
    <s v="USD"/>
    <n v="1389679200"/>
    <n v="1389852000"/>
    <b v="0"/>
    <b v="0"/>
    <s v="publishing/nonfiction"/>
    <s v="publishing"/>
    <x v="9"/>
  </r>
  <r>
    <x v="0"/>
    <n v="1608"/>
    <n v="42.006218905472636"/>
    <s v="US"/>
    <s v="USD"/>
    <n v="1294293600"/>
    <n v="1294466400"/>
    <b v="0"/>
    <b v="0"/>
    <s v="technology/wearables"/>
    <s v="technology"/>
    <x v="8"/>
  </r>
  <r>
    <x v="1"/>
    <n v="3059"/>
    <n v="47.004903563255965"/>
    <s v="CA"/>
    <s v="CAD"/>
    <n v="1500267600"/>
    <n v="1500354000"/>
    <b v="0"/>
    <b v="0"/>
    <s v="music/jazz"/>
    <s v="music"/>
    <x v="17"/>
  </r>
  <r>
    <x v="1"/>
    <n v="34"/>
    <n v="110.44117647058823"/>
    <s v="US"/>
    <s v="USD"/>
    <n v="1375074000"/>
    <n v="1375938000"/>
    <b v="0"/>
    <b v="1"/>
    <s v="film &amp; video/documentary"/>
    <s v="film &amp; video"/>
    <x v="4"/>
  </r>
  <r>
    <x v="1"/>
    <n v="220"/>
    <n v="41.990909090909092"/>
    <s v="US"/>
    <s v="USD"/>
    <n v="1323324000"/>
    <n v="1323410400"/>
    <b v="1"/>
    <b v="0"/>
    <s v="theater/plays"/>
    <s v="theater"/>
    <x v="3"/>
  </r>
  <r>
    <x v="1"/>
    <n v="1604"/>
    <n v="48.012468827930178"/>
    <s v="AU"/>
    <s v="AUD"/>
    <n v="1538715600"/>
    <n v="1539406800"/>
    <b v="0"/>
    <b v="0"/>
    <s v="film &amp; video/drama"/>
    <s v="film &amp; video"/>
    <x v="6"/>
  </r>
  <r>
    <x v="1"/>
    <n v="454"/>
    <n v="31.019823788546255"/>
    <s v="US"/>
    <s v="USD"/>
    <n v="1369285200"/>
    <n v="1369803600"/>
    <b v="0"/>
    <b v="0"/>
    <s v="music/rock"/>
    <s v="music"/>
    <x v="1"/>
  </r>
  <r>
    <x v="1"/>
    <n v="123"/>
    <n v="99.203252032520325"/>
    <s v="IT"/>
    <s v="EUR"/>
    <n v="1525755600"/>
    <n v="1525928400"/>
    <b v="0"/>
    <b v="1"/>
    <s v="film &amp; video/animation"/>
    <s v="film &amp; video"/>
    <x v="10"/>
  </r>
  <r>
    <x v="0"/>
    <n v="941"/>
    <n v="66.022316684378325"/>
    <s v="US"/>
    <s v="USD"/>
    <n v="1296626400"/>
    <n v="1297231200"/>
    <b v="0"/>
    <b v="0"/>
    <s v="music/indie rock"/>
    <s v="music"/>
    <x v="7"/>
  </r>
  <r>
    <x v="0"/>
    <n v="1"/>
    <n v="2"/>
    <s v="US"/>
    <s v="USD"/>
    <n v="1376629200"/>
    <n v="1378530000"/>
    <b v="0"/>
    <b v="1"/>
    <s v="photography/photography books"/>
    <s v="photography"/>
    <x v="14"/>
  </r>
  <r>
    <x v="1"/>
    <n v="299"/>
    <n v="46.060200668896321"/>
    <s v="US"/>
    <s v="USD"/>
    <n v="1572152400"/>
    <n v="1572152400"/>
    <b v="0"/>
    <b v="0"/>
    <s v="theater/plays"/>
    <s v="theater"/>
    <x v="3"/>
  </r>
  <r>
    <x v="0"/>
    <n v="40"/>
    <n v="73.650000000000006"/>
    <s v="US"/>
    <s v="USD"/>
    <n v="1325829600"/>
    <n v="1329890400"/>
    <b v="0"/>
    <b v="1"/>
    <s v="film &amp; video/shorts"/>
    <s v="film &amp; video"/>
    <x v="12"/>
  </r>
  <r>
    <x v="0"/>
    <n v="3015"/>
    <n v="55.99336650082919"/>
    <s v="CA"/>
    <s v="CAD"/>
    <n v="1273640400"/>
    <n v="1276750800"/>
    <b v="0"/>
    <b v="1"/>
    <s v="theater/plays"/>
    <s v="theater"/>
    <x v="3"/>
  </r>
  <r>
    <x v="1"/>
    <n v="2237"/>
    <n v="68.985695127402778"/>
    <s v="US"/>
    <s v="USD"/>
    <n v="1510639200"/>
    <n v="1510898400"/>
    <b v="0"/>
    <b v="0"/>
    <s v="theater/plays"/>
    <s v="theater"/>
    <x v="3"/>
  </r>
  <r>
    <x v="0"/>
    <n v="435"/>
    <n v="60.981609195402299"/>
    <s v="US"/>
    <s v="USD"/>
    <n v="1528088400"/>
    <n v="1532408400"/>
    <b v="0"/>
    <b v="0"/>
    <s v="theater/plays"/>
    <s v="theater"/>
    <x v="3"/>
  </r>
  <r>
    <x v="1"/>
    <n v="645"/>
    <n v="110.98139534883721"/>
    <s v="US"/>
    <s v="USD"/>
    <n v="1359525600"/>
    <n v="1360562400"/>
    <b v="1"/>
    <b v="0"/>
    <s v="film &amp; video/documentary"/>
    <s v="film &amp; video"/>
    <x v="4"/>
  </r>
  <r>
    <x v="1"/>
    <n v="484"/>
    <n v="25"/>
    <s v="DK"/>
    <s v="DKK"/>
    <n v="1570942800"/>
    <n v="1571547600"/>
    <b v="0"/>
    <b v="0"/>
    <s v="theater/plays"/>
    <s v="theater"/>
    <x v="3"/>
  </r>
  <r>
    <x v="1"/>
    <n v="154"/>
    <n v="78.759740259740255"/>
    <s v="CA"/>
    <s v="CAD"/>
    <n v="1466398800"/>
    <n v="1468126800"/>
    <b v="0"/>
    <b v="0"/>
    <s v="film &amp; video/documentary"/>
    <s v="film &amp; video"/>
    <x v="4"/>
  </r>
  <r>
    <x v="0"/>
    <n v="714"/>
    <n v="87.960784313725483"/>
    <s v="US"/>
    <s v="USD"/>
    <n v="1492491600"/>
    <n v="1492837200"/>
    <b v="0"/>
    <b v="0"/>
    <s v="music/rock"/>
    <s v="music"/>
    <x v="1"/>
  </r>
  <r>
    <x v="2"/>
    <n v="1111"/>
    <n v="49.987398739873989"/>
    <s v="US"/>
    <s v="USD"/>
    <n v="1430197200"/>
    <n v="1430197200"/>
    <b v="0"/>
    <b v="0"/>
    <s v="games/mobile games"/>
    <s v="games"/>
    <x v="20"/>
  </r>
  <r>
    <x v="1"/>
    <n v="82"/>
    <n v="99.524390243902445"/>
    <s v="US"/>
    <s v="USD"/>
    <n v="1496034000"/>
    <n v="1496206800"/>
    <b v="0"/>
    <b v="0"/>
    <s v="theater/plays"/>
    <s v="theater"/>
    <x v="3"/>
  </r>
  <r>
    <x v="1"/>
    <n v="134"/>
    <n v="104.82089552238806"/>
    <s v="US"/>
    <s v="USD"/>
    <n v="1388728800"/>
    <n v="1389592800"/>
    <b v="0"/>
    <b v="0"/>
    <s v="publishing/fiction"/>
    <s v="publishing"/>
    <x v="13"/>
  </r>
  <r>
    <x v="2"/>
    <n v="1089"/>
    <n v="108.01469237832875"/>
    <s v="US"/>
    <s v="USD"/>
    <n v="1543298400"/>
    <n v="1545631200"/>
    <b v="0"/>
    <b v="0"/>
    <s v="film &amp; video/animation"/>
    <s v="film &amp; video"/>
    <x v="10"/>
  </r>
  <r>
    <x v="0"/>
    <n v="5497"/>
    <n v="28.998544660724033"/>
    <s v="US"/>
    <s v="USD"/>
    <n v="1271739600"/>
    <n v="1272430800"/>
    <b v="0"/>
    <b v="1"/>
    <s v="food/food trucks"/>
    <s v="food"/>
    <x v="0"/>
  </r>
  <r>
    <x v="0"/>
    <n v="418"/>
    <n v="30.028708133971293"/>
    <s v="US"/>
    <s v="USD"/>
    <n v="1326434400"/>
    <n v="1327903200"/>
    <b v="0"/>
    <b v="0"/>
    <s v="theater/plays"/>
    <s v="theater"/>
    <x v="3"/>
  </r>
  <r>
    <x v="0"/>
    <n v="1439"/>
    <n v="41.005559416261292"/>
    <s v="US"/>
    <s v="USD"/>
    <n v="1295244000"/>
    <n v="1296021600"/>
    <b v="0"/>
    <b v="1"/>
    <s v="film &amp; video/documentary"/>
    <s v="film &amp; video"/>
    <x v="4"/>
  </r>
  <r>
    <x v="0"/>
    <n v="15"/>
    <n v="62.866666666666667"/>
    <s v="US"/>
    <s v="USD"/>
    <n v="1541221200"/>
    <n v="1543298400"/>
    <b v="0"/>
    <b v="0"/>
    <s v="theater/plays"/>
    <s v="theater"/>
    <x v="3"/>
  </r>
  <r>
    <x v="0"/>
    <n v="1999"/>
    <n v="47.005002501250623"/>
    <s v="CA"/>
    <s v="CAD"/>
    <n v="1336280400"/>
    <n v="1336366800"/>
    <b v="0"/>
    <b v="0"/>
    <s v="film &amp; video/documentary"/>
    <s v="film &amp; video"/>
    <x v="4"/>
  </r>
  <r>
    <x v="1"/>
    <n v="5203"/>
    <n v="26.997693638285604"/>
    <s v="US"/>
    <s v="USD"/>
    <n v="1324533600"/>
    <n v="1325052000"/>
    <b v="0"/>
    <b v="0"/>
    <s v="technology/web"/>
    <s v="technology"/>
    <x v="2"/>
  </r>
  <r>
    <x v="1"/>
    <n v="94"/>
    <n v="68.329787234042556"/>
    <s v="US"/>
    <s v="USD"/>
    <n v="1498366800"/>
    <n v="1499576400"/>
    <b v="0"/>
    <b v="0"/>
    <s v="theater/plays"/>
    <s v="theater"/>
    <x v="3"/>
  </r>
  <r>
    <x v="0"/>
    <n v="118"/>
    <n v="50.974576271186443"/>
    <s v="US"/>
    <s v="USD"/>
    <n v="1498712400"/>
    <n v="1501304400"/>
    <b v="0"/>
    <b v="1"/>
    <s v="technology/wearables"/>
    <s v="technology"/>
    <x v="8"/>
  </r>
  <r>
    <x v="1"/>
    <n v="205"/>
    <n v="54.024390243902438"/>
    <s v="US"/>
    <s v="USD"/>
    <n v="1271480400"/>
    <n v="1273208400"/>
    <b v="0"/>
    <b v="1"/>
    <s v="theater/plays"/>
    <s v="theater"/>
    <x v="3"/>
  </r>
  <r>
    <x v="0"/>
    <n v="162"/>
    <n v="97.055555555555557"/>
    <s v="US"/>
    <s v="USD"/>
    <n v="1316667600"/>
    <n v="1316840400"/>
    <b v="0"/>
    <b v="1"/>
    <s v="food/food trucks"/>
    <s v="food"/>
    <x v="0"/>
  </r>
  <r>
    <x v="0"/>
    <n v="83"/>
    <n v="24.867469879518072"/>
    <s v="US"/>
    <s v="USD"/>
    <n v="1524027600"/>
    <n v="1524546000"/>
    <b v="0"/>
    <b v="0"/>
    <s v="music/indie rock"/>
    <s v="music"/>
    <x v="7"/>
  </r>
  <r>
    <x v="1"/>
    <n v="92"/>
    <n v="84.423913043478265"/>
    <s v="US"/>
    <s v="USD"/>
    <n v="1438059600"/>
    <n v="1438578000"/>
    <b v="0"/>
    <b v="0"/>
    <s v="photography/photography books"/>
    <s v="photography"/>
    <x v="14"/>
  </r>
  <r>
    <x v="1"/>
    <n v="219"/>
    <n v="47.091324200913242"/>
    <s v="US"/>
    <s v="USD"/>
    <n v="1361944800"/>
    <n v="1362549600"/>
    <b v="0"/>
    <b v="0"/>
    <s v="theater/plays"/>
    <s v="theater"/>
    <x v="3"/>
  </r>
  <r>
    <x v="1"/>
    <n v="2526"/>
    <n v="77.996041171813147"/>
    <s v="US"/>
    <s v="USD"/>
    <n v="1410584400"/>
    <n v="1413349200"/>
    <b v="0"/>
    <b v="1"/>
    <s v="theater/plays"/>
    <s v="theater"/>
    <x v="3"/>
  </r>
  <r>
    <x v="0"/>
    <n v="747"/>
    <n v="62.967871485943775"/>
    <s v="US"/>
    <s v="USD"/>
    <n v="1297404000"/>
    <n v="1298008800"/>
    <b v="0"/>
    <b v="0"/>
    <s v="film &amp; video/animation"/>
    <s v="film &amp; video"/>
    <x v="10"/>
  </r>
  <r>
    <x v="3"/>
    <n v="2138"/>
    <n v="81.006080449017773"/>
    <s v="US"/>
    <s v="USD"/>
    <n v="1392012000"/>
    <n v="1394427600"/>
    <b v="0"/>
    <b v="1"/>
    <s v="photography/photography books"/>
    <s v="photography"/>
    <x v="14"/>
  </r>
  <r>
    <x v="0"/>
    <n v="84"/>
    <n v="65.321428571428569"/>
    <s v="US"/>
    <s v="USD"/>
    <n v="1569733200"/>
    <n v="1572670800"/>
    <b v="0"/>
    <b v="0"/>
    <s v="theater/plays"/>
    <s v="theater"/>
    <x v="3"/>
  </r>
  <r>
    <x v="1"/>
    <n v="94"/>
    <n v="104.43617021276596"/>
    <s v="US"/>
    <s v="USD"/>
    <n v="1529643600"/>
    <n v="1531112400"/>
    <b v="1"/>
    <b v="0"/>
    <s v="theater/plays"/>
    <s v="theater"/>
    <x v="3"/>
  </r>
  <r>
    <x v="0"/>
    <n v="91"/>
    <n v="69.989010989010993"/>
    <s v="US"/>
    <s v="USD"/>
    <n v="1399006800"/>
    <n v="1400734800"/>
    <b v="0"/>
    <b v="0"/>
    <s v="theater/plays"/>
    <s v="theater"/>
    <x v="3"/>
  </r>
  <r>
    <x v="0"/>
    <n v="792"/>
    <n v="83.023989898989896"/>
    <s v="US"/>
    <s v="USD"/>
    <n v="1385359200"/>
    <n v="1386741600"/>
    <b v="0"/>
    <b v="1"/>
    <s v="film &amp; video/documentary"/>
    <s v="film &amp; video"/>
    <x v="4"/>
  </r>
  <r>
    <x v="3"/>
    <n v="10"/>
    <n v="90.3"/>
    <s v="CA"/>
    <s v="CAD"/>
    <n v="1480572000"/>
    <n v="1481781600"/>
    <b v="1"/>
    <b v="0"/>
    <s v="theater/plays"/>
    <s v="theater"/>
    <x v="3"/>
  </r>
  <r>
    <x v="1"/>
    <n v="1713"/>
    <n v="103.98131932282546"/>
    <s v="IT"/>
    <s v="EUR"/>
    <n v="1418623200"/>
    <n v="1419660000"/>
    <b v="0"/>
    <b v="1"/>
    <s v="theater/plays"/>
    <s v="theater"/>
    <x v="3"/>
  </r>
  <r>
    <x v="1"/>
    <n v="249"/>
    <n v="54.931726907630519"/>
    <s v="US"/>
    <s v="USD"/>
    <n v="1555736400"/>
    <n v="1555822800"/>
    <b v="0"/>
    <b v="0"/>
    <s v="music/jazz"/>
    <s v="music"/>
    <x v="17"/>
  </r>
  <r>
    <x v="1"/>
    <n v="192"/>
    <n v="51.921875"/>
    <s v="US"/>
    <s v="USD"/>
    <n v="1442120400"/>
    <n v="1442379600"/>
    <b v="0"/>
    <b v="1"/>
    <s v="film &amp; video/animation"/>
    <s v="film &amp; video"/>
    <x v="10"/>
  </r>
  <r>
    <x v="1"/>
    <n v="247"/>
    <n v="60.02834008097166"/>
    <s v="US"/>
    <s v="USD"/>
    <n v="1362376800"/>
    <n v="1364965200"/>
    <b v="0"/>
    <b v="0"/>
    <s v="theater/plays"/>
    <s v="theater"/>
    <x v="3"/>
  </r>
  <r>
    <x v="1"/>
    <n v="2293"/>
    <n v="44.003488879197555"/>
    <s v="US"/>
    <s v="USD"/>
    <n v="1478408400"/>
    <n v="1479016800"/>
    <b v="0"/>
    <b v="0"/>
    <s v="film &amp; video/science fiction"/>
    <s v="film &amp; video"/>
    <x v="22"/>
  </r>
  <r>
    <x v="1"/>
    <n v="3131"/>
    <n v="53.003513254551258"/>
    <s v="US"/>
    <s v="USD"/>
    <n v="1498798800"/>
    <n v="1499662800"/>
    <b v="0"/>
    <b v="0"/>
    <s v="film &amp; video/television"/>
    <s v="film &amp; video"/>
    <x v="19"/>
  </r>
  <r>
    <x v="0"/>
    <n v="32"/>
    <n v="54.5"/>
    <s v="US"/>
    <s v="USD"/>
    <n v="1335416400"/>
    <n v="1337835600"/>
    <b v="0"/>
    <b v="0"/>
    <s v="technology/wearables"/>
    <s v="technology"/>
    <x v="8"/>
  </r>
  <r>
    <x v="1"/>
    <n v="143"/>
    <n v="75.04195804195804"/>
    <s v="IT"/>
    <s v="EUR"/>
    <n v="1504328400"/>
    <n v="1505710800"/>
    <b v="0"/>
    <b v="0"/>
    <s v="theater/plays"/>
    <s v="theater"/>
    <x v="3"/>
  </r>
  <r>
    <x v="3"/>
    <n v="90"/>
    <n v="35.911111111111111"/>
    <s v="US"/>
    <s v="USD"/>
    <n v="1285822800"/>
    <n v="1287464400"/>
    <b v="0"/>
    <b v="0"/>
    <s v="theater/plays"/>
    <s v="theater"/>
    <x v="3"/>
  </r>
  <r>
    <x v="1"/>
    <n v="296"/>
    <n v="36.952702702702702"/>
    <s v="US"/>
    <s v="USD"/>
    <n v="1311483600"/>
    <n v="1311656400"/>
    <b v="0"/>
    <b v="1"/>
    <s v="music/indie rock"/>
    <s v="music"/>
    <x v="7"/>
  </r>
  <r>
    <x v="1"/>
    <n v="170"/>
    <n v="63.170588235294119"/>
    <s v="US"/>
    <s v="USD"/>
    <n v="1291356000"/>
    <n v="1293170400"/>
    <b v="0"/>
    <b v="1"/>
    <s v="theater/plays"/>
    <s v="theater"/>
    <x v="3"/>
  </r>
  <r>
    <x v="0"/>
    <n v="186"/>
    <n v="29.99462365591398"/>
    <s v="US"/>
    <s v="USD"/>
    <n v="1355810400"/>
    <n v="1355983200"/>
    <b v="0"/>
    <b v="0"/>
    <s v="technology/wearables"/>
    <s v="technology"/>
    <x v="8"/>
  </r>
  <r>
    <x v="3"/>
    <n v="439"/>
    <n v="86"/>
    <s v="GB"/>
    <s v="GBP"/>
    <n v="1513663200"/>
    <n v="1515045600"/>
    <b v="0"/>
    <b v="0"/>
    <s v="film &amp; video/television"/>
    <s v="film &amp; video"/>
    <x v="19"/>
  </r>
  <r>
    <x v="0"/>
    <n v="605"/>
    <n v="75.014876033057845"/>
    <s v="US"/>
    <s v="USD"/>
    <n v="1365915600"/>
    <n v="1366088400"/>
    <b v="0"/>
    <b v="1"/>
    <s v="games/video games"/>
    <s v="games"/>
    <x v="11"/>
  </r>
  <r>
    <x v="1"/>
    <n v="86"/>
    <n v="101.19767441860465"/>
    <s v="DK"/>
    <s v="DKK"/>
    <n v="1551852000"/>
    <n v="1553317200"/>
    <b v="0"/>
    <b v="0"/>
    <s v="games/video games"/>
    <s v="games"/>
    <x v="11"/>
  </r>
  <r>
    <x v="0"/>
    <n v="1"/>
    <n v="4"/>
    <s v="CA"/>
    <s v="CAD"/>
    <n v="1540098000"/>
    <n v="1542088800"/>
    <b v="0"/>
    <b v="0"/>
    <s v="film &amp; video/animation"/>
    <s v="film &amp; video"/>
    <x v="10"/>
  </r>
  <r>
    <x v="1"/>
    <n v="6286"/>
    <n v="29.001272669424118"/>
    <s v="US"/>
    <s v="USD"/>
    <n v="1500440400"/>
    <n v="1503118800"/>
    <b v="0"/>
    <b v="0"/>
    <s v="music/rock"/>
    <s v="music"/>
    <x v="1"/>
  </r>
  <r>
    <x v="0"/>
    <n v="31"/>
    <n v="98.225806451612897"/>
    <s v="US"/>
    <s v="USD"/>
    <n v="1278392400"/>
    <n v="1278478800"/>
    <b v="0"/>
    <b v="0"/>
    <s v="film &amp; video/drama"/>
    <s v="film &amp; video"/>
    <x v="6"/>
  </r>
  <r>
    <x v="0"/>
    <n v="1181"/>
    <n v="87.001693480101608"/>
    <s v="US"/>
    <s v="USD"/>
    <n v="1480572000"/>
    <n v="1484114400"/>
    <b v="0"/>
    <b v="0"/>
    <s v="film &amp; video/science fiction"/>
    <s v="film &amp; video"/>
    <x v="22"/>
  </r>
  <r>
    <x v="0"/>
    <n v="39"/>
    <n v="45.205128205128204"/>
    <s v="US"/>
    <s v="USD"/>
    <n v="1382331600"/>
    <n v="1385445600"/>
    <b v="0"/>
    <b v="1"/>
    <s v="film &amp; video/drama"/>
    <s v="film &amp; video"/>
    <x v="6"/>
  </r>
  <r>
    <x v="1"/>
    <n v="3727"/>
    <n v="37.001341561577675"/>
    <s v="US"/>
    <s v="USD"/>
    <n v="1316754000"/>
    <n v="1318741200"/>
    <b v="0"/>
    <b v="0"/>
    <s v="theater/plays"/>
    <s v="theater"/>
    <x v="3"/>
  </r>
  <r>
    <x v="1"/>
    <n v="1605"/>
    <n v="94.976947040498445"/>
    <s v="US"/>
    <s v="USD"/>
    <n v="1518242400"/>
    <n v="1518242400"/>
    <b v="0"/>
    <b v="1"/>
    <s v="music/indie rock"/>
    <s v="music"/>
    <x v="7"/>
  </r>
  <r>
    <x v="0"/>
    <n v="46"/>
    <n v="28.956521739130434"/>
    <s v="US"/>
    <s v="USD"/>
    <n v="1476421200"/>
    <n v="1476594000"/>
    <b v="0"/>
    <b v="0"/>
    <s v="theater/plays"/>
    <s v="theater"/>
    <x v="3"/>
  </r>
  <r>
    <x v="1"/>
    <n v="2120"/>
    <n v="55.993396226415094"/>
    <s v="US"/>
    <s v="USD"/>
    <n v="1269752400"/>
    <n v="1273554000"/>
    <b v="0"/>
    <b v="0"/>
    <s v="theater/plays"/>
    <s v="theater"/>
    <x v="3"/>
  </r>
  <r>
    <x v="0"/>
    <n v="105"/>
    <n v="54.038095238095238"/>
    <s v="US"/>
    <s v="USD"/>
    <n v="1419746400"/>
    <n v="1421906400"/>
    <b v="0"/>
    <b v="0"/>
    <s v="film &amp; video/documentary"/>
    <s v="film &amp; video"/>
    <x v="4"/>
  </r>
  <r>
    <x v="1"/>
    <n v="50"/>
    <n v="82.38"/>
    <s v="US"/>
    <s v="USD"/>
    <n v="1281330000"/>
    <n v="1281589200"/>
    <b v="0"/>
    <b v="0"/>
    <s v="theater/plays"/>
    <s v="theater"/>
    <x v="3"/>
  </r>
  <r>
    <x v="1"/>
    <n v="2080"/>
    <n v="66.997115384615384"/>
    <s v="US"/>
    <s v="USD"/>
    <n v="1398661200"/>
    <n v="1400389200"/>
    <b v="0"/>
    <b v="0"/>
    <s v="film &amp; video/drama"/>
    <s v="film &amp; video"/>
    <x v="6"/>
  </r>
  <r>
    <x v="0"/>
    <n v="535"/>
    <n v="107.91401869158878"/>
    <s v="US"/>
    <s v="USD"/>
    <n v="1359525600"/>
    <n v="1362808800"/>
    <b v="0"/>
    <b v="0"/>
    <s v="games/mobile games"/>
    <s v="games"/>
    <x v="20"/>
  </r>
  <r>
    <x v="1"/>
    <n v="2105"/>
    <n v="69.009501187648453"/>
    <s v="US"/>
    <s v="USD"/>
    <n v="1388469600"/>
    <n v="1388815200"/>
    <b v="0"/>
    <b v="0"/>
    <s v="film &amp; video/animation"/>
    <s v="film &amp; video"/>
    <x v="10"/>
  </r>
  <r>
    <x v="1"/>
    <n v="2436"/>
    <n v="39.006568144499177"/>
    <s v="US"/>
    <s v="USD"/>
    <n v="1518328800"/>
    <n v="1519538400"/>
    <b v="0"/>
    <b v="0"/>
    <s v="theater/plays"/>
    <s v="theater"/>
    <x v="3"/>
  </r>
  <r>
    <x v="1"/>
    <n v="80"/>
    <n v="110.3625"/>
    <s v="US"/>
    <s v="USD"/>
    <n v="1517032800"/>
    <n v="1517810400"/>
    <b v="0"/>
    <b v="0"/>
    <s v="publishing/translations"/>
    <s v="publishing"/>
    <x v="18"/>
  </r>
  <r>
    <x v="1"/>
    <n v="42"/>
    <n v="94.857142857142861"/>
    <s v="US"/>
    <s v="USD"/>
    <n v="1368594000"/>
    <n v="1370581200"/>
    <b v="0"/>
    <b v="1"/>
    <s v="technology/wearables"/>
    <s v="technology"/>
    <x v="8"/>
  </r>
  <r>
    <x v="1"/>
    <n v="139"/>
    <n v="57.935251798561154"/>
    <s v="CA"/>
    <s v="CAD"/>
    <n v="1448258400"/>
    <n v="1448863200"/>
    <b v="0"/>
    <b v="1"/>
    <s v="technology/web"/>
    <s v="technology"/>
    <x v="2"/>
  </r>
  <r>
    <x v="0"/>
    <n v="16"/>
    <n v="101.25"/>
    <s v="US"/>
    <s v="USD"/>
    <n v="1555218000"/>
    <n v="1556600400"/>
    <b v="0"/>
    <b v="0"/>
    <s v="theater/plays"/>
    <s v="theater"/>
    <x v="3"/>
  </r>
  <r>
    <x v="1"/>
    <n v="159"/>
    <n v="64.95597484276729"/>
    <s v="US"/>
    <s v="USD"/>
    <n v="1431925200"/>
    <n v="1432098000"/>
    <b v="0"/>
    <b v="0"/>
    <s v="film &amp; video/drama"/>
    <s v="film &amp; video"/>
    <x v="6"/>
  </r>
  <r>
    <x v="1"/>
    <n v="381"/>
    <n v="27.00524934383202"/>
    <s v="US"/>
    <s v="USD"/>
    <n v="1481522400"/>
    <n v="1482127200"/>
    <b v="0"/>
    <b v="0"/>
    <s v="technology/wearables"/>
    <s v="technology"/>
    <x v="8"/>
  </r>
  <r>
    <x v="1"/>
    <n v="194"/>
    <n v="50.97422680412371"/>
    <s v="GB"/>
    <s v="GBP"/>
    <n v="1335934800"/>
    <n v="1335934800"/>
    <b v="0"/>
    <b v="1"/>
    <s v="food/food trucks"/>
    <s v="food"/>
    <x v="0"/>
  </r>
  <r>
    <x v="0"/>
    <n v="575"/>
    <n v="104.94260869565217"/>
    <s v="US"/>
    <s v="USD"/>
    <n v="1552280400"/>
    <n v="1556946000"/>
    <b v="0"/>
    <b v="0"/>
    <s v="music/rock"/>
    <s v="music"/>
    <x v="1"/>
  </r>
  <r>
    <x v="1"/>
    <n v="106"/>
    <n v="84.028301886792448"/>
    <s v="US"/>
    <s v="USD"/>
    <n v="1529989200"/>
    <n v="1530075600"/>
    <b v="0"/>
    <b v="0"/>
    <s v="music/electric music"/>
    <s v="music"/>
    <x v="5"/>
  </r>
  <r>
    <x v="1"/>
    <n v="142"/>
    <n v="102.85915492957747"/>
    <s v="US"/>
    <s v="USD"/>
    <n v="1418709600"/>
    <n v="1418796000"/>
    <b v="0"/>
    <b v="0"/>
    <s v="film &amp; video/television"/>
    <s v="film &amp; video"/>
    <x v="19"/>
  </r>
  <r>
    <x v="1"/>
    <n v="211"/>
    <n v="39.962085308056871"/>
    <s v="US"/>
    <s v="USD"/>
    <n v="1372136400"/>
    <n v="1372482000"/>
    <b v="0"/>
    <b v="1"/>
    <s v="publishing/translations"/>
    <s v="publishing"/>
    <x v="18"/>
  </r>
  <r>
    <x v="0"/>
    <n v="1120"/>
    <n v="51.001785714285717"/>
    <s v="US"/>
    <s v="USD"/>
    <n v="1533877200"/>
    <n v="1534395600"/>
    <b v="0"/>
    <b v="0"/>
    <s v="publishing/fiction"/>
    <s v="publishing"/>
    <x v="13"/>
  </r>
  <r>
    <x v="0"/>
    <n v="113"/>
    <n v="40.823008849557525"/>
    <s v="US"/>
    <s v="USD"/>
    <n v="1309064400"/>
    <n v="1311397200"/>
    <b v="0"/>
    <b v="0"/>
    <s v="film &amp; video/science fiction"/>
    <s v="film &amp; video"/>
    <x v="22"/>
  </r>
  <r>
    <x v="1"/>
    <n v="2756"/>
    <n v="58.999637155297535"/>
    <s v="US"/>
    <s v="USD"/>
    <n v="1425877200"/>
    <n v="1426914000"/>
    <b v="0"/>
    <b v="0"/>
    <s v="technology/wearables"/>
    <s v="technology"/>
    <x v="8"/>
  </r>
  <r>
    <x v="1"/>
    <n v="173"/>
    <n v="71.156069364161851"/>
    <s v="GB"/>
    <s v="GBP"/>
    <n v="1501304400"/>
    <n v="1501477200"/>
    <b v="0"/>
    <b v="0"/>
    <s v="food/food trucks"/>
    <s v="food"/>
    <x v="0"/>
  </r>
  <r>
    <x v="1"/>
    <n v="87"/>
    <n v="99.494252873563212"/>
    <s v="US"/>
    <s v="USD"/>
    <n v="1268287200"/>
    <n v="1269061200"/>
    <b v="0"/>
    <b v="1"/>
    <s v="photography/photography books"/>
    <s v="photography"/>
    <x v="14"/>
  </r>
  <r>
    <x v="0"/>
    <n v="1538"/>
    <n v="103.98634590377114"/>
    <s v="US"/>
    <s v="USD"/>
    <n v="1412139600"/>
    <n v="1415772000"/>
    <b v="0"/>
    <b v="1"/>
    <s v="theater/plays"/>
    <s v="theater"/>
    <x v="3"/>
  </r>
  <r>
    <x v="0"/>
    <n v="9"/>
    <n v="76.555555555555557"/>
    <s v="US"/>
    <s v="USD"/>
    <n v="1330063200"/>
    <n v="1331013600"/>
    <b v="0"/>
    <b v="1"/>
    <s v="publishing/fiction"/>
    <s v="publishing"/>
    <x v="13"/>
  </r>
  <r>
    <x v="0"/>
    <n v="554"/>
    <n v="87.068592057761734"/>
    <s v="US"/>
    <s v="USD"/>
    <n v="1576130400"/>
    <n v="1576735200"/>
    <b v="0"/>
    <b v="0"/>
    <s v="theater/plays"/>
    <s v="theater"/>
    <x v="3"/>
  </r>
  <r>
    <x v="1"/>
    <n v="1572"/>
    <n v="48.99554707379135"/>
    <s v="GB"/>
    <s v="GBP"/>
    <n v="1407128400"/>
    <n v="1411362000"/>
    <b v="0"/>
    <b v="1"/>
    <s v="food/food trucks"/>
    <s v="food"/>
    <x v="0"/>
  </r>
  <r>
    <x v="0"/>
    <n v="648"/>
    <n v="42.969135802469133"/>
    <s v="GB"/>
    <s v="GBP"/>
    <n v="1560142800"/>
    <n v="1563685200"/>
    <b v="0"/>
    <b v="0"/>
    <s v="theater/plays"/>
    <s v="theater"/>
    <x v="3"/>
  </r>
  <r>
    <x v="0"/>
    <n v="21"/>
    <n v="33.428571428571431"/>
    <s v="GB"/>
    <s v="GBP"/>
    <n v="1520575200"/>
    <n v="1521867600"/>
    <b v="0"/>
    <b v="1"/>
    <s v="publishing/translations"/>
    <s v="publishing"/>
    <x v="18"/>
  </r>
  <r>
    <x v="1"/>
    <n v="2346"/>
    <n v="83.982949701619773"/>
    <s v="US"/>
    <s v="USD"/>
    <n v="1492664400"/>
    <n v="1495515600"/>
    <b v="0"/>
    <b v="0"/>
    <s v="theater/plays"/>
    <s v="theater"/>
    <x v="3"/>
  </r>
  <r>
    <x v="1"/>
    <n v="115"/>
    <n v="101.41739130434783"/>
    <s v="US"/>
    <s v="USD"/>
    <n v="1454479200"/>
    <n v="1455948000"/>
    <b v="0"/>
    <b v="0"/>
    <s v="theater/plays"/>
    <s v="theater"/>
    <x v="3"/>
  </r>
  <r>
    <x v="1"/>
    <n v="85"/>
    <n v="109.87058823529412"/>
    <s v="IT"/>
    <s v="EUR"/>
    <n v="1281934800"/>
    <n v="1282366800"/>
    <b v="0"/>
    <b v="0"/>
    <s v="technology/wearables"/>
    <s v="technology"/>
    <x v="8"/>
  </r>
  <r>
    <x v="1"/>
    <n v="144"/>
    <n v="31.916666666666668"/>
    <s v="US"/>
    <s v="USD"/>
    <n v="1573970400"/>
    <n v="1574575200"/>
    <b v="0"/>
    <b v="0"/>
    <s v="journalism/audio"/>
    <s v="journalism"/>
    <x v="23"/>
  </r>
  <r>
    <x v="1"/>
    <n v="2443"/>
    <n v="70.993450675399103"/>
    <s v="US"/>
    <s v="USD"/>
    <n v="1372654800"/>
    <n v="1374901200"/>
    <b v="0"/>
    <b v="1"/>
    <s v="food/food trucks"/>
    <s v="food"/>
    <x v="0"/>
  </r>
  <r>
    <x v="3"/>
    <n v="595"/>
    <n v="77.026890756302521"/>
    <s v="US"/>
    <s v="USD"/>
    <n v="1275886800"/>
    <n v="1278910800"/>
    <b v="1"/>
    <b v="1"/>
    <s v="film &amp; video/shorts"/>
    <s v="film &amp; video"/>
    <x v="12"/>
  </r>
  <r>
    <x v="1"/>
    <n v="64"/>
    <n v="101.78125"/>
    <s v="US"/>
    <s v="USD"/>
    <n v="1561784400"/>
    <n v="1562907600"/>
    <b v="0"/>
    <b v="0"/>
    <s v="photography/photography books"/>
    <s v="photography"/>
    <x v="14"/>
  </r>
  <r>
    <x v="1"/>
    <n v="268"/>
    <n v="51.059701492537314"/>
    <s v="US"/>
    <s v="USD"/>
    <n v="1332392400"/>
    <n v="1332478800"/>
    <b v="0"/>
    <b v="0"/>
    <s v="technology/wearables"/>
    <s v="technology"/>
    <x v="8"/>
  </r>
  <r>
    <x v="1"/>
    <n v="195"/>
    <n v="68.02051282051282"/>
    <s v="DK"/>
    <s v="DKK"/>
    <n v="1402376400"/>
    <n v="1402722000"/>
    <b v="0"/>
    <b v="0"/>
    <s v="theater/plays"/>
    <s v="theater"/>
    <x v="3"/>
  </r>
  <r>
    <x v="0"/>
    <n v="54"/>
    <n v="30.87037037037037"/>
    <s v="US"/>
    <s v="USD"/>
    <n v="1495342800"/>
    <n v="1496811600"/>
    <b v="0"/>
    <b v="0"/>
    <s v="film &amp; video/animation"/>
    <s v="film &amp; video"/>
    <x v="10"/>
  </r>
  <r>
    <x v="0"/>
    <n v="120"/>
    <n v="27.908333333333335"/>
    <s v="US"/>
    <s v="USD"/>
    <n v="1482213600"/>
    <n v="1482213600"/>
    <b v="0"/>
    <b v="1"/>
    <s v="technology/wearables"/>
    <s v="technology"/>
    <x v="8"/>
  </r>
  <r>
    <x v="0"/>
    <n v="579"/>
    <n v="79.994818652849744"/>
    <s v="DK"/>
    <s v="DKK"/>
    <n v="1420092000"/>
    <n v="1420264800"/>
    <b v="0"/>
    <b v="0"/>
    <s v="technology/web"/>
    <s v="technology"/>
    <x v="2"/>
  </r>
  <r>
    <x v="0"/>
    <n v="2072"/>
    <n v="38.003378378378379"/>
    <s v="US"/>
    <s v="USD"/>
    <n v="1458018000"/>
    <n v="1458450000"/>
    <b v="0"/>
    <b v="1"/>
    <s v="film &amp; video/documentary"/>
    <s v="film &amp; video"/>
    <x v="4"/>
  </r>
  <r>
    <x v="0"/>
    <n v="0"/>
    <e v="#DIV/0!"/>
    <s v="US"/>
    <s v="USD"/>
    <n v="1367384400"/>
    <n v="1369803600"/>
    <b v="0"/>
    <b v="1"/>
    <s v="theater/plays"/>
    <s v="theater"/>
    <x v="3"/>
  </r>
  <r>
    <x v="0"/>
    <n v="1796"/>
    <n v="59.990534521158132"/>
    <s v="US"/>
    <s v="USD"/>
    <n v="1363064400"/>
    <n v="1363237200"/>
    <b v="0"/>
    <b v="0"/>
    <s v="film &amp; video/documentary"/>
    <s v="film &amp; video"/>
    <x v="4"/>
  </r>
  <r>
    <x v="1"/>
    <n v="186"/>
    <n v="37.037634408602152"/>
    <s v="AU"/>
    <s v="AUD"/>
    <n v="1343365200"/>
    <n v="1345870800"/>
    <b v="0"/>
    <b v="1"/>
    <s v="games/video games"/>
    <s v="games"/>
    <x v="11"/>
  </r>
  <r>
    <x v="1"/>
    <n v="460"/>
    <n v="99.963043478260872"/>
    <s v="US"/>
    <s v="USD"/>
    <n v="1435726800"/>
    <n v="1437454800"/>
    <b v="0"/>
    <b v="0"/>
    <s v="film &amp; video/drama"/>
    <s v="film &amp; video"/>
    <x v="6"/>
  </r>
  <r>
    <x v="0"/>
    <n v="62"/>
    <n v="111.6774193548387"/>
    <s v="IT"/>
    <s v="EUR"/>
    <n v="1431925200"/>
    <n v="1432011600"/>
    <b v="0"/>
    <b v="0"/>
    <s v="music/rock"/>
    <s v="music"/>
    <x v="1"/>
  </r>
  <r>
    <x v="0"/>
    <n v="347"/>
    <n v="36.014409221902014"/>
    <s v="US"/>
    <s v="USD"/>
    <n v="1362722400"/>
    <n v="1366347600"/>
    <b v="0"/>
    <b v="1"/>
    <s v="publishing/radio &amp; podcasts"/>
    <s v="publishing"/>
    <x v="15"/>
  </r>
  <r>
    <x v="1"/>
    <n v="2528"/>
    <n v="66.010284810126578"/>
    <s v="US"/>
    <s v="USD"/>
    <n v="1511416800"/>
    <n v="1512885600"/>
    <b v="0"/>
    <b v="1"/>
    <s v="theater/plays"/>
    <s v="theater"/>
    <x v="3"/>
  </r>
  <r>
    <x v="0"/>
    <n v="19"/>
    <n v="44.05263157894737"/>
    <s v="US"/>
    <s v="USD"/>
    <n v="1365483600"/>
    <n v="1369717200"/>
    <b v="0"/>
    <b v="1"/>
    <s v="technology/web"/>
    <s v="technology"/>
    <x v="2"/>
  </r>
  <r>
    <x v="1"/>
    <n v="3657"/>
    <n v="52.999726551818434"/>
    <s v="US"/>
    <s v="USD"/>
    <n v="1532840400"/>
    <n v="1534654800"/>
    <b v="0"/>
    <b v="0"/>
    <s v="theater/plays"/>
    <s v="theater"/>
    <x v="3"/>
  </r>
  <r>
    <x v="0"/>
    <n v="1258"/>
    <n v="95"/>
    <s v="US"/>
    <s v="USD"/>
    <n v="1336194000"/>
    <n v="1337058000"/>
    <b v="0"/>
    <b v="0"/>
    <s v="theater/plays"/>
    <s v="theater"/>
    <x v="3"/>
  </r>
  <r>
    <x v="1"/>
    <n v="131"/>
    <n v="70.908396946564892"/>
    <s v="AU"/>
    <s v="AUD"/>
    <n v="1527742800"/>
    <n v="1529816400"/>
    <b v="0"/>
    <b v="0"/>
    <s v="film &amp; video/drama"/>
    <s v="film &amp; video"/>
    <x v="6"/>
  </r>
  <r>
    <x v="0"/>
    <n v="362"/>
    <n v="98.060773480662988"/>
    <s v="US"/>
    <s v="USD"/>
    <n v="1564030800"/>
    <n v="1564894800"/>
    <b v="0"/>
    <b v="0"/>
    <s v="theater/plays"/>
    <s v="theater"/>
    <x v="3"/>
  </r>
  <r>
    <x v="1"/>
    <n v="239"/>
    <n v="53.046025104602514"/>
    <s v="US"/>
    <s v="USD"/>
    <n v="1404536400"/>
    <n v="1404622800"/>
    <b v="0"/>
    <b v="1"/>
    <s v="games/video games"/>
    <s v="games"/>
    <x v="11"/>
  </r>
  <r>
    <x v="3"/>
    <n v="35"/>
    <n v="93.142857142857139"/>
    <s v="US"/>
    <s v="USD"/>
    <n v="1284008400"/>
    <n v="1284181200"/>
    <b v="0"/>
    <b v="0"/>
    <s v="film &amp; video/television"/>
    <s v="film &amp; video"/>
    <x v="19"/>
  </r>
  <r>
    <x v="3"/>
    <n v="528"/>
    <n v="58.945075757575758"/>
    <s v="CH"/>
    <s v="CHF"/>
    <n v="1386309600"/>
    <n v="1386741600"/>
    <b v="0"/>
    <b v="1"/>
    <s v="music/rock"/>
    <s v="music"/>
    <x v="1"/>
  </r>
  <r>
    <x v="0"/>
    <n v="133"/>
    <n v="36.067669172932334"/>
    <s v="CA"/>
    <s v="CAD"/>
    <n v="1324620000"/>
    <n v="1324792800"/>
    <b v="0"/>
    <b v="1"/>
    <s v="theater/plays"/>
    <s v="theater"/>
    <x v="3"/>
  </r>
  <r>
    <x v="0"/>
    <n v="846"/>
    <n v="63.030732860520096"/>
    <s v="US"/>
    <s v="USD"/>
    <n v="1281070800"/>
    <n v="1284354000"/>
    <b v="0"/>
    <b v="0"/>
    <s v="publishing/nonfiction"/>
    <s v="publishing"/>
    <x v="9"/>
  </r>
  <r>
    <x v="1"/>
    <n v="78"/>
    <n v="84.717948717948715"/>
    <s v="US"/>
    <s v="USD"/>
    <n v="1493960400"/>
    <n v="1494392400"/>
    <b v="0"/>
    <b v="0"/>
    <s v="food/food trucks"/>
    <s v="food"/>
    <x v="0"/>
  </r>
  <r>
    <x v="0"/>
    <n v="10"/>
    <n v="62.2"/>
    <s v="US"/>
    <s v="USD"/>
    <n v="1519365600"/>
    <n v="1519538400"/>
    <b v="0"/>
    <b v="1"/>
    <s v="film &amp; video/animation"/>
    <s v="film &amp; video"/>
    <x v="10"/>
  </r>
  <r>
    <x v="1"/>
    <n v="1773"/>
    <n v="101.97518330513255"/>
    <s v="US"/>
    <s v="USD"/>
    <n v="1420696800"/>
    <n v="1421906400"/>
    <b v="0"/>
    <b v="1"/>
    <s v="music/rock"/>
    <s v="music"/>
    <x v="1"/>
  </r>
  <r>
    <x v="1"/>
    <n v="32"/>
    <n v="106.4375"/>
    <s v="US"/>
    <s v="USD"/>
    <n v="1555650000"/>
    <n v="1555909200"/>
    <b v="0"/>
    <b v="0"/>
    <s v="theater/plays"/>
    <s v="theater"/>
    <x v="3"/>
  </r>
  <r>
    <x v="1"/>
    <n v="369"/>
    <n v="29.975609756097562"/>
    <s v="US"/>
    <s v="USD"/>
    <n v="1471928400"/>
    <n v="1472446800"/>
    <b v="0"/>
    <b v="1"/>
    <s v="film &amp; video/drama"/>
    <s v="film &amp; video"/>
    <x v="6"/>
  </r>
  <r>
    <x v="0"/>
    <n v="191"/>
    <n v="85.806282722513089"/>
    <s v="US"/>
    <s v="USD"/>
    <n v="1341291600"/>
    <n v="1342328400"/>
    <b v="0"/>
    <b v="0"/>
    <s v="film &amp; video/shorts"/>
    <s v="film &amp; video"/>
    <x v="12"/>
  </r>
  <r>
    <x v="1"/>
    <n v="89"/>
    <n v="70.82022471910112"/>
    <s v="US"/>
    <s v="USD"/>
    <n v="1267682400"/>
    <n v="1268114400"/>
    <b v="0"/>
    <b v="0"/>
    <s v="film &amp; video/shorts"/>
    <s v="film &amp; video"/>
    <x v="12"/>
  </r>
  <r>
    <x v="0"/>
    <n v="1979"/>
    <n v="40.998484082870135"/>
    <s v="US"/>
    <s v="USD"/>
    <n v="1272258000"/>
    <n v="1273381200"/>
    <b v="0"/>
    <b v="0"/>
    <s v="theater/plays"/>
    <s v="theater"/>
    <x v="3"/>
  </r>
  <r>
    <x v="0"/>
    <n v="63"/>
    <n v="28.063492063492063"/>
    <s v="US"/>
    <s v="USD"/>
    <n v="1290492000"/>
    <n v="1290837600"/>
    <b v="0"/>
    <b v="0"/>
    <s v="technology/wearables"/>
    <s v="technology"/>
    <x v="8"/>
  </r>
  <r>
    <x v="1"/>
    <n v="147"/>
    <n v="88.054421768707485"/>
    <s v="US"/>
    <s v="USD"/>
    <n v="1451109600"/>
    <n v="1454306400"/>
    <b v="0"/>
    <b v="1"/>
    <s v="theater/plays"/>
    <s v="theater"/>
    <x v="3"/>
  </r>
  <r>
    <x v="0"/>
    <n v="6080"/>
    <n v="31"/>
    <s v="CA"/>
    <s v="CAD"/>
    <n v="1454652000"/>
    <n v="1457762400"/>
    <b v="0"/>
    <b v="0"/>
    <s v="film &amp; video/animation"/>
    <s v="film &amp; video"/>
    <x v="10"/>
  </r>
  <r>
    <x v="0"/>
    <n v="80"/>
    <n v="90.337500000000006"/>
    <s v="GB"/>
    <s v="GBP"/>
    <n v="1385186400"/>
    <n v="1389074400"/>
    <b v="0"/>
    <b v="0"/>
    <s v="music/indie rock"/>
    <s v="music"/>
    <x v="7"/>
  </r>
  <r>
    <x v="0"/>
    <n v="9"/>
    <n v="63.777777777777779"/>
    <s v="US"/>
    <s v="USD"/>
    <n v="1399698000"/>
    <n v="1402117200"/>
    <b v="0"/>
    <b v="0"/>
    <s v="games/video games"/>
    <s v="games"/>
    <x v="11"/>
  </r>
  <r>
    <x v="0"/>
    <n v="1784"/>
    <n v="53.995515695067262"/>
    <s v="US"/>
    <s v="USD"/>
    <n v="1283230800"/>
    <n v="1284440400"/>
    <b v="0"/>
    <b v="1"/>
    <s v="publishing/fiction"/>
    <s v="publishing"/>
    <x v="13"/>
  </r>
  <r>
    <x v="2"/>
    <n v="3640"/>
    <n v="48.993956043956047"/>
    <s v="CH"/>
    <s v="CHF"/>
    <n v="1384149600"/>
    <n v="1388988000"/>
    <b v="0"/>
    <b v="0"/>
    <s v="games/video games"/>
    <s v="games"/>
    <x v="11"/>
  </r>
  <r>
    <x v="1"/>
    <n v="126"/>
    <n v="63.857142857142854"/>
    <s v="CA"/>
    <s v="CAD"/>
    <n v="1516860000"/>
    <n v="1516946400"/>
    <b v="0"/>
    <b v="0"/>
    <s v="theater/plays"/>
    <s v="theater"/>
    <x v="3"/>
  </r>
  <r>
    <x v="1"/>
    <n v="2218"/>
    <n v="82.996393146979258"/>
    <s v="GB"/>
    <s v="GBP"/>
    <n v="1374642000"/>
    <n v="1377752400"/>
    <b v="0"/>
    <b v="0"/>
    <s v="music/indie rock"/>
    <s v="music"/>
    <x v="7"/>
  </r>
  <r>
    <x v="0"/>
    <n v="243"/>
    <n v="55.08230452674897"/>
    <s v="US"/>
    <s v="USD"/>
    <n v="1534482000"/>
    <n v="1534568400"/>
    <b v="0"/>
    <b v="1"/>
    <s v="film &amp; video/drama"/>
    <s v="film &amp; video"/>
    <x v="6"/>
  </r>
  <r>
    <x v="1"/>
    <n v="202"/>
    <n v="62.044554455445542"/>
    <s v="IT"/>
    <s v="EUR"/>
    <n v="1528434000"/>
    <n v="1528606800"/>
    <b v="0"/>
    <b v="1"/>
    <s v="theater/plays"/>
    <s v="theater"/>
    <x v="3"/>
  </r>
  <r>
    <x v="1"/>
    <n v="140"/>
    <n v="104.97857142857143"/>
    <s v="IT"/>
    <s v="EUR"/>
    <n v="1282626000"/>
    <n v="1284872400"/>
    <b v="0"/>
    <b v="0"/>
    <s v="publishing/fiction"/>
    <s v="publishing"/>
    <x v="13"/>
  </r>
  <r>
    <x v="1"/>
    <n v="1052"/>
    <n v="94.044676806083643"/>
    <s v="DK"/>
    <s v="DKK"/>
    <n v="1535605200"/>
    <n v="1537592400"/>
    <b v="1"/>
    <b v="1"/>
    <s v="film &amp; video/documentary"/>
    <s v="film &amp; video"/>
    <x v="4"/>
  </r>
  <r>
    <x v="0"/>
    <n v="1296"/>
    <n v="44.007716049382715"/>
    <s v="US"/>
    <s v="USD"/>
    <n v="1379826000"/>
    <n v="1381208400"/>
    <b v="0"/>
    <b v="0"/>
    <s v="games/mobile games"/>
    <s v="games"/>
    <x v="20"/>
  </r>
  <r>
    <x v="0"/>
    <n v="77"/>
    <n v="92.467532467532465"/>
    <s v="US"/>
    <s v="USD"/>
    <n v="1561957200"/>
    <n v="1562475600"/>
    <b v="0"/>
    <b v="1"/>
    <s v="food/food trucks"/>
    <s v="food"/>
    <x v="0"/>
  </r>
  <r>
    <x v="1"/>
    <n v="247"/>
    <n v="57.072874493927124"/>
    <s v="US"/>
    <s v="USD"/>
    <n v="1525496400"/>
    <n v="1527397200"/>
    <b v="0"/>
    <b v="0"/>
    <s v="photography/photography books"/>
    <s v="photography"/>
    <x v="14"/>
  </r>
  <r>
    <x v="0"/>
    <n v="395"/>
    <n v="109.07848101265823"/>
    <s v="IT"/>
    <s v="EUR"/>
    <n v="1433912400"/>
    <n v="1436158800"/>
    <b v="0"/>
    <b v="0"/>
    <s v="games/mobile games"/>
    <s v="games"/>
    <x v="20"/>
  </r>
  <r>
    <x v="0"/>
    <n v="49"/>
    <n v="39.387755102040813"/>
    <s v="GB"/>
    <s v="GBP"/>
    <n v="1453442400"/>
    <n v="1456034400"/>
    <b v="0"/>
    <b v="0"/>
    <s v="music/indie rock"/>
    <s v="music"/>
    <x v="7"/>
  </r>
  <r>
    <x v="0"/>
    <n v="180"/>
    <n v="77.022222222222226"/>
    <s v="US"/>
    <s v="USD"/>
    <n v="1378875600"/>
    <n v="1380171600"/>
    <b v="0"/>
    <b v="0"/>
    <s v="games/video games"/>
    <s v="games"/>
    <x v="11"/>
  </r>
  <r>
    <x v="1"/>
    <n v="84"/>
    <n v="92.166666666666671"/>
    <s v="US"/>
    <s v="USD"/>
    <n v="1452232800"/>
    <n v="1453356000"/>
    <b v="0"/>
    <b v="0"/>
    <s v="music/rock"/>
    <s v="music"/>
    <x v="1"/>
  </r>
  <r>
    <x v="0"/>
    <n v="2690"/>
    <n v="61.007063197026021"/>
    <s v="US"/>
    <s v="USD"/>
    <n v="1577253600"/>
    <n v="1578981600"/>
    <b v="0"/>
    <b v="0"/>
    <s v="theater/plays"/>
    <s v="theater"/>
    <x v="3"/>
  </r>
  <r>
    <x v="1"/>
    <n v="88"/>
    <n v="78.068181818181813"/>
    <s v="US"/>
    <s v="USD"/>
    <n v="1537160400"/>
    <n v="1537419600"/>
    <b v="0"/>
    <b v="1"/>
    <s v="theater/plays"/>
    <s v="theater"/>
    <x v="3"/>
  </r>
  <r>
    <x v="1"/>
    <n v="156"/>
    <n v="80.75"/>
    <s v="US"/>
    <s v="USD"/>
    <n v="1422165600"/>
    <n v="1423202400"/>
    <b v="0"/>
    <b v="0"/>
    <s v="film &amp; video/drama"/>
    <s v="film &amp; video"/>
    <x v="6"/>
  </r>
  <r>
    <x v="1"/>
    <n v="2985"/>
    <n v="59.991289782244557"/>
    <s v="US"/>
    <s v="USD"/>
    <n v="1459486800"/>
    <n v="1460610000"/>
    <b v="0"/>
    <b v="0"/>
    <s v="theater/plays"/>
    <s v="theater"/>
    <x v="3"/>
  </r>
  <r>
    <x v="1"/>
    <n v="762"/>
    <n v="110.03018372703411"/>
    <s v="US"/>
    <s v="USD"/>
    <n v="1369717200"/>
    <n v="1370494800"/>
    <b v="0"/>
    <b v="0"/>
    <s v="technology/wearables"/>
    <s v="technology"/>
    <x v="8"/>
  </r>
  <r>
    <x v="3"/>
    <n v="1"/>
    <n v="4"/>
    <s v="CH"/>
    <s v="CHF"/>
    <n v="1330495200"/>
    <n v="1332306000"/>
    <b v="0"/>
    <b v="0"/>
    <s v="music/indie rock"/>
    <s v="music"/>
    <x v="7"/>
  </r>
  <r>
    <x v="0"/>
    <n v="2779"/>
    <n v="37.99856063332134"/>
    <s v="AU"/>
    <s v="AUD"/>
    <n v="1419055200"/>
    <n v="1422511200"/>
    <b v="0"/>
    <b v="1"/>
    <s v="technology/web"/>
    <s v="technology"/>
    <x v="2"/>
  </r>
  <r>
    <x v="0"/>
    <n v="92"/>
    <n v="96.369565217391298"/>
    <s v="US"/>
    <s v="USD"/>
    <n v="1480140000"/>
    <n v="1480312800"/>
    <b v="0"/>
    <b v="0"/>
    <s v="theater/plays"/>
    <s v="theater"/>
    <x v="3"/>
  </r>
  <r>
    <x v="0"/>
    <n v="1028"/>
    <n v="72.978599221789878"/>
    <s v="US"/>
    <s v="USD"/>
    <n v="1293948000"/>
    <n v="1294034400"/>
    <b v="0"/>
    <b v="0"/>
    <s v="music/rock"/>
    <s v="music"/>
    <x v="1"/>
  </r>
  <r>
    <x v="1"/>
    <n v="554"/>
    <n v="26.007220216606498"/>
    <s v="CA"/>
    <s v="CAD"/>
    <n v="1482127200"/>
    <n v="1482645600"/>
    <b v="0"/>
    <b v="0"/>
    <s v="music/indie rock"/>
    <s v="music"/>
    <x v="7"/>
  </r>
  <r>
    <x v="1"/>
    <n v="135"/>
    <n v="104.36296296296297"/>
    <s v="DK"/>
    <s v="DKK"/>
    <n v="1396414800"/>
    <n v="1399093200"/>
    <b v="0"/>
    <b v="0"/>
    <s v="music/rock"/>
    <s v="music"/>
    <x v="1"/>
  </r>
  <r>
    <x v="1"/>
    <n v="122"/>
    <n v="102.18852459016394"/>
    <s v="US"/>
    <s v="USD"/>
    <n v="1315285200"/>
    <n v="1315890000"/>
    <b v="0"/>
    <b v="1"/>
    <s v="publishing/translations"/>
    <s v="publishing"/>
    <x v="18"/>
  </r>
  <r>
    <x v="1"/>
    <n v="221"/>
    <n v="54.117647058823529"/>
    <s v="US"/>
    <s v="USD"/>
    <n v="1443762000"/>
    <n v="1444021200"/>
    <b v="0"/>
    <b v="1"/>
    <s v="film &amp; video/science fiction"/>
    <s v="film &amp; video"/>
    <x v="22"/>
  </r>
  <r>
    <x v="1"/>
    <n v="126"/>
    <n v="63.222222222222221"/>
    <s v="US"/>
    <s v="USD"/>
    <n v="1456293600"/>
    <n v="1460005200"/>
    <b v="0"/>
    <b v="0"/>
    <s v="theater/plays"/>
    <s v="theater"/>
    <x v="3"/>
  </r>
  <r>
    <x v="1"/>
    <n v="1022"/>
    <n v="104.03228962818004"/>
    <s v="US"/>
    <s v="USD"/>
    <n v="1470114000"/>
    <n v="1470718800"/>
    <b v="0"/>
    <b v="0"/>
    <s v="theater/plays"/>
    <s v="theater"/>
    <x v="3"/>
  </r>
  <r>
    <x v="1"/>
    <n v="3177"/>
    <n v="49.994334277620396"/>
    <s v="US"/>
    <s v="USD"/>
    <n v="1321596000"/>
    <n v="1325052000"/>
    <b v="0"/>
    <b v="0"/>
    <s v="film &amp; video/animation"/>
    <s v="film &amp; video"/>
    <x v="10"/>
  </r>
  <r>
    <x v="1"/>
    <n v="198"/>
    <n v="56.015151515151516"/>
    <s v="CH"/>
    <s v="CHF"/>
    <n v="1318827600"/>
    <n v="1319000400"/>
    <b v="0"/>
    <b v="0"/>
    <s v="theater/plays"/>
    <s v="theater"/>
    <x v="3"/>
  </r>
  <r>
    <x v="0"/>
    <n v="26"/>
    <n v="48.807692307692307"/>
    <s v="CH"/>
    <s v="CHF"/>
    <n v="1552366800"/>
    <n v="1552539600"/>
    <b v="0"/>
    <b v="0"/>
    <s v="music/rock"/>
    <s v="music"/>
    <x v="1"/>
  </r>
  <r>
    <x v="1"/>
    <n v="85"/>
    <n v="60.082352941176474"/>
    <s v="AU"/>
    <s v="AUD"/>
    <n v="1542088800"/>
    <n v="1543816800"/>
    <b v="0"/>
    <b v="0"/>
    <s v="film &amp; video/documentary"/>
    <s v="film &amp; video"/>
    <x v="4"/>
  </r>
  <r>
    <x v="0"/>
    <n v="1790"/>
    <n v="78.990502793296088"/>
    <s v="US"/>
    <s v="USD"/>
    <n v="1426395600"/>
    <n v="1427086800"/>
    <b v="0"/>
    <b v="0"/>
    <s v="theater/plays"/>
    <s v="theater"/>
    <x v="3"/>
  </r>
  <r>
    <x v="1"/>
    <n v="3596"/>
    <n v="53.99499443826474"/>
    <s v="US"/>
    <s v="USD"/>
    <n v="1321336800"/>
    <n v="1323064800"/>
    <b v="0"/>
    <b v="0"/>
    <s v="theater/plays"/>
    <s v="theater"/>
    <x v="3"/>
  </r>
  <r>
    <x v="0"/>
    <n v="37"/>
    <n v="111.45945945945945"/>
    <s v="US"/>
    <s v="USD"/>
    <n v="1456293600"/>
    <n v="1458277200"/>
    <b v="0"/>
    <b v="1"/>
    <s v="music/electric music"/>
    <s v="music"/>
    <x v="5"/>
  </r>
  <r>
    <x v="1"/>
    <n v="244"/>
    <n v="60.922131147540981"/>
    <s v="US"/>
    <s v="USD"/>
    <n v="1404968400"/>
    <n v="1405141200"/>
    <b v="0"/>
    <b v="0"/>
    <s v="music/rock"/>
    <s v="music"/>
    <x v="1"/>
  </r>
  <r>
    <x v="1"/>
    <n v="5180"/>
    <n v="26.0015444015444"/>
    <s v="US"/>
    <s v="USD"/>
    <n v="1279170000"/>
    <n v="1283058000"/>
    <b v="0"/>
    <b v="0"/>
    <s v="theater/plays"/>
    <s v="theater"/>
    <x v="3"/>
  </r>
  <r>
    <x v="1"/>
    <n v="589"/>
    <n v="80.993208828522924"/>
    <s v="IT"/>
    <s v="EUR"/>
    <n v="1294725600"/>
    <n v="1295762400"/>
    <b v="0"/>
    <b v="0"/>
    <s v="film &amp; video/animation"/>
    <s v="film &amp; video"/>
    <x v="10"/>
  </r>
  <r>
    <x v="1"/>
    <n v="2725"/>
    <n v="34.995963302752294"/>
    <s v="US"/>
    <s v="USD"/>
    <n v="1419055200"/>
    <n v="1419573600"/>
    <b v="0"/>
    <b v="1"/>
    <s v="music/rock"/>
    <s v="music"/>
    <x v="1"/>
  </r>
  <r>
    <x v="0"/>
    <n v="35"/>
    <n v="94.142857142857139"/>
    <s v="IT"/>
    <s v="EUR"/>
    <n v="1434690000"/>
    <n v="1438750800"/>
    <b v="0"/>
    <b v="0"/>
    <s v="film &amp; video/shorts"/>
    <s v="film &amp; video"/>
    <x v="12"/>
  </r>
  <r>
    <x v="3"/>
    <n v="94"/>
    <n v="52.085106382978722"/>
    <s v="US"/>
    <s v="USD"/>
    <n v="1443416400"/>
    <n v="1444798800"/>
    <b v="0"/>
    <b v="1"/>
    <s v="music/rock"/>
    <s v="music"/>
    <x v="1"/>
  </r>
  <r>
    <x v="1"/>
    <n v="300"/>
    <n v="24.986666666666668"/>
    <s v="US"/>
    <s v="USD"/>
    <n v="1399006800"/>
    <n v="1399179600"/>
    <b v="0"/>
    <b v="0"/>
    <s v="journalism/audio"/>
    <s v="journalism"/>
    <x v="23"/>
  </r>
  <r>
    <x v="1"/>
    <n v="144"/>
    <n v="69.215277777777771"/>
    <s v="US"/>
    <s v="USD"/>
    <n v="1575698400"/>
    <n v="1576562400"/>
    <b v="0"/>
    <b v="1"/>
    <s v="food/food trucks"/>
    <s v="food"/>
    <x v="0"/>
  </r>
  <r>
    <x v="0"/>
    <n v="558"/>
    <n v="93.944444444444443"/>
    <s v="US"/>
    <s v="USD"/>
    <n v="1400562000"/>
    <n v="1400821200"/>
    <b v="0"/>
    <b v="1"/>
    <s v="theater/plays"/>
    <s v="theater"/>
    <x v="3"/>
  </r>
  <r>
    <x v="0"/>
    <n v="64"/>
    <n v="98.40625"/>
    <s v="US"/>
    <s v="USD"/>
    <n v="1509512400"/>
    <n v="1510984800"/>
    <b v="0"/>
    <b v="0"/>
    <s v="theater/plays"/>
    <s v="theater"/>
    <x v="3"/>
  </r>
  <r>
    <x v="3"/>
    <n v="37"/>
    <n v="41.783783783783782"/>
    <s v="US"/>
    <s v="USD"/>
    <n v="1299823200"/>
    <n v="1302066000"/>
    <b v="0"/>
    <b v="0"/>
    <s v="music/jazz"/>
    <s v="music"/>
    <x v="17"/>
  </r>
  <r>
    <x v="0"/>
    <n v="245"/>
    <n v="65.991836734693877"/>
    <s v="US"/>
    <s v="USD"/>
    <n v="1322719200"/>
    <n v="1322978400"/>
    <b v="0"/>
    <b v="0"/>
    <s v="film &amp; video/science fiction"/>
    <s v="film &amp; video"/>
    <x v="22"/>
  </r>
  <r>
    <x v="1"/>
    <n v="87"/>
    <n v="72.05747126436782"/>
    <s v="US"/>
    <s v="USD"/>
    <n v="1312693200"/>
    <n v="1313730000"/>
    <b v="0"/>
    <b v="0"/>
    <s v="music/jazz"/>
    <s v="music"/>
    <x v="17"/>
  </r>
  <r>
    <x v="1"/>
    <n v="3116"/>
    <n v="48.003209242618745"/>
    <s v="US"/>
    <s v="USD"/>
    <n v="1393394400"/>
    <n v="1394085600"/>
    <b v="0"/>
    <b v="0"/>
    <s v="theater/plays"/>
    <s v="theater"/>
    <x v="3"/>
  </r>
  <r>
    <x v="0"/>
    <n v="71"/>
    <n v="54.098591549295776"/>
    <s v="US"/>
    <s v="USD"/>
    <n v="1304053200"/>
    <n v="1305349200"/>
    <b v="0"/>
    <b v="0"/>
    <s v="technology/web"/>
    <s v="technology"/>
    <x v="2"/>
  </r>
  <r>
    <x v="0"/>
    <n v="42"/>
    <n v="107.88095238095238"/>
    <s v="US"/>
    <s v="USD"/>
    <n v="1433912400"/>
    <n v="1434344400"/>
    <b v="0"/>
    <b v="1"/>
    <s v="games/video games"/>
    <s v="games"/>
    <x v="11"/>
  </r>
  <r>
    <x v="1"/>
    <n v="909"/>
    <n v="67.034103410341032"/>
    <s v="US"/>
    <s v="USD"/>
    <n v="1329717600"/>
    <n v="1331186400"/>
    <b v="0"/>
    <b v="0"/>
    <s v="film &amp; video/documentary"/>
    <s v="film &amp; video"/>
    <x v="4"/>
  </r>
  <r>
    <x v="1"/>
    <n v="1613"/>
    <n v="64.01425914445133"/>
    <s v="US"/>
    <s v="USD"/>
    <n v="1335330000"/>
    <n v="1336539600"/>
    <b v="0"/>
    <b v="0"/>
    <s v="technology/web"/>
    <s v="technology"/>
    <x v="2"/>
  </r>
  <r>
    <x v="1"/>
    <n v="136"/>
    <n v="96.066176470588232"/>
    <s v="US"/>
    <s v="USD"/>
    <n v="1268888400"/>
    <n v="1269752400"/>
    <b v="0"/>
    <b v="0"/>
    <s v="publishing/translations"/>
    <s v="publishing"/>
    <x v="18"/>
  </r>
  <r>
    <x v="1"/>
    <n v="130"/>
    <n v="51.184615384615384"/>
    <s v="US"/>
    <s v="USD"/>
    <n v="1289973600"/>
    <n v="1291615200"/>
    <b v="0"/>
    <b v="0"/>
    <s v="music/rock"/>
    <s v="music"/>
    <x v="1"/>
  </r>
  <r>
    <x v="0"/>
    <n v="156"/>
    <n v="43.92307692307692"/>
    <s v="CA"/>
    <s v="CAD"/>
    <n v="1547877600"/>
    <n v="1552366800"/>
    <b v="0"/>
    <b v="1"/>
    <s v="food/food trucks"/>
    <s v="food"/>
    <x v="0"/>
  </r>
  <r>
    <x v="0"/>
    <n v="1368"/>
    <n v="91.021198830409361"/>
    <s v="GB"/>
    <s v="GBP"/>
    <n v="1269493200"/>
    <n v="1272171600"/>
    <b v="0"/>
    <b v="0"/>
    <s v="theater/plays"/>
    <s v="theater"/>
    <x v="3"/>
  </r>
  <r>
    <x v="0"/>
    <n v="102"/>
    <n v="50.127450980392155"/>
    <s v="US"/>
    <s v="USD"/>
    <n v="1436072400"/>
    <n v="1436677200"/>
    <b v="0"/>
    <b v="0"/>
    <s v="film &amp; video/documentary"/>
    <s v="film &amp; video"/>
    <x v="4"/>
  </r>
  <r>
    <x v="0"/>
    <n v="86"/>
    <n v="67.720930232558146"/>
    <s v="AU"/>
    <s v="AUD"/>
    <n v="1419141600"/>
    <n v="1420092000"/>
    <b v="0"/>
    <b v="0"/>
    <s v="publishing/radio &amp; podcasts"/>
    <s v="publishing"/>
    <x v="15"/>
  </r>
  <r>
    <x v="1"/>
    <n v="102"/>
    <n v="61.03921568627451"/>
    <s v="US"/>
    <s v="USD"/>
    <n v="1279083600"/>
    <n v="1279947600"/>
    <b v="0"/>
    <b v="0"/>
    <s v="games/video games"/>
    <s v="games"/>
    <x v="11"/>
  </r>
  <r>
    <x v="0"/>
    <n v="253"/>
    <n v="80.011857707509876"/>
    <s v="US"/>
    <s v="USD"/>
    <n v="1401426000"/>
    <n v="1402203600"/>
    <b v="0"/>
    <b v="0"/>
    <s v="theater/plays"/>
    <s v="theater"/>
    <x v="3"/>
  </r>
  <r>
    <x v="1"/>
    <n v="4006"/>
    <n v="47.001497753369947"/>
    <s v="US"/>
    <s v="USD"/>
    <n v="1395810000"/>
    <n v="1396933200"/>
    <b v="0"/>
    <b v="0"/>
    <s v="film &amp; video/animation"/>
    <s v="film &amp; video"/>
    <x v="10"/>
  </r>
  <r>
    <x v="0"/>
    <n v="157"/>
    <n v="71.127388535031841"/>
    <s v="US"/>
    <s v="USD"/>
    <n v="1467003600"/>
    <n v="1467262800"/>
    <b v="0"/>
    <b v="1"/>
    <s v="theater/plays"/>
    <s v="theater"/>
    <x v="3"/>
  </r>
  <r>
    <x v="1"/>
    <n v="1629"/>
    <n v="89.99079189686924"/>
    <s v="US"/>
    <s v="USD"/>
    <n v="1268715600"/>
    <n v="1270530000"/>
    <b v="0"/>
    <b v="1"/>
    <s v="theater/plays"/>
    <s v="theater"/>
    <x v="3"/>
  </r>
  <r>
    <x v="0"/>
    <n v="183"/>
    <n v="43.032786885245905"/>
    <s v="US"/>
    <s v="USD"/>
    <n v="1457157600"/>
    <n v="1457762400"/>
    <b v="0"/>
    <b v="1"/>
    <s v="film &amp; video/drama"/>
    <s v="film &amp; video"/>
    <x v="6"/>
  </r>
  <r>
    <x v="1"/>
    <n v="2188"/>
    <n v="67.997714808043881"/>
    <s v="US"/>
    <s v="USD"/>
    <n v="1573970400"/>
    <n v="1575525600"/>
    <b v="0"/>
    <b v="0"/>
    <s v="theater/plays"/>
    <s v="theater"/>
    <x v="3"/>
  </r>
  <r>
    <x v="1"/>
    <n v="2409"/>
    <n v="73.004566210045667"/>
    <s v="IT"/>
    <s v="EUR"/>
    <n v="1276578000"/>
    <n v="1279083600"/>
    <b v="0"/>
    <b v="0"/>
    <s v="music/rock"/>
    <s v="music"/>
    <x v="1"/>
  </r>
  <r>
    <x v="0"/>
    <n v="82"/>
    <n v="62.341463414634148"/>
    <s v="DK"/>
    <s v="DKK"/>
    <n v="1423720800"/>
    <n v="1424412000"/>
    <b v="0"/>
    <b v="0"/>
    <s v="film &amp; video/documentary"/>
    <s v="film &amp; video"/>
    <x v="4"/>
  </r>
  <r>
    <x v="0"/>
    <n v="1"/>
    <n v="5"/>
    <s v="GB"/>
    <s v="GBP"/>
    <n v="1375160400"/>
    <n v="1376197200"/>
    <b v="0"/>
    <b v="0"/>
    <s v="food/food trucks"/>
    <s v="food"/>
    <x v="0"/>
  </r>
  <r>
    <x v="1"/>
    <n v="194"/>
    <n v="67.103092783505161"/>
    <s v="US"/>
    <s v="USD"/>
    <n v="1401426000"/>
    <n v="1402894800"/>
    <b v="1"/>
    <b v="0"/>
    <s v="technology/wearables"/>
    <s v="technology"/>
    <x v="8"/>
  </r>
  <r>
    <x v="1"/>
    <n v="1140"/>
    <n v="79.978947368421046"/>
    <s v="US"/>
    <s v="USD"/>
    <n v="1433480400"/>
    <n v="1434430800"/>
    <b v="0"/>
    <b v="0"/>
    <s v="theater/plays"/>
    <s v="theater"/>
    <x v="3"/>
  </r>
  <r>
    <x v="1"/>
    <n v="102"/>
    <n v="62.176470588235297"/>
    <s v="US"/>
    <s v="USD"/>
    <n v="1555563600"/>
    <n v="1557896400"/>
    <b v="0"/>
    <b v="0"/>
    <s v="theater/plays"/>
    <s v="theater"/>
    <x v="3"/>
  </r>
  <r>
    <x v="1"/>
    <n v="2857"/>
    <n v="53.005950297514879"/>
    <s v="US"/>
    <s v="USD"/>
    <n v="1295676000"/>
    <n v="1297490400"/>
    <b v="0"/>
    <b v="0"/>
    <s v="theater/plays"/>
    <s v="theater"/>
    <x v="3"/>
  </r>
  <r>
    <x v="1"/>
    <n v="107"/>
    <n v="57.738317757009348"/>
    <s v="US"/>
    <s v="USD"/>
    <n v="1443848400"/>
    <n v="1447394400"/>
    <b v="0"/>
    <b v="0"/>
    <s v="publishing/nonfiction"/>
    <s v="publishing"/>
    <x v="9"/>
  </r>
  <r>
    <x v="1"/>
    <n v="160"/>
    <n v="40.03125"/>
    <s v="GB"/>
    <s v="GBP"/>
    <n v="1457330400"/>
    <n v="1458277200"/>
    <b v="0"/>
    <b v="0"/>
    <s v="music/rock"/>
    <s v="music"/>
    <x v="1"/>
  </r>
  <r>
    <x v="1"/>
    <n v="2230"/>
    <n v="81.016591928251117"/>
    <s v="US"/>
    <s v="USD"/>
    <n v="1395550800"/>
    <n v="1395723600"/>
    <b v="0"/>
    <b v="0"/>
    <s v="food/food trucks"/>
    <s v="food"/>
    <x v="0"/>
  </r>
  <r>
    <x v="1"/>
    <n v="316"/>
    <n v="35.047468354430379"/>
    <s v="US"/>
    <s v="USD"/>
    <n v="1551852000"/>
    <n v="1552197600"/>
    <b v="0"/>
    <b v="1"/>
    <s v="music/jazz"/>
    <s v="music"/>
    <x v="17"/>
  </r>
  <r>
    <x v="1"/>
    <n v="117"/>
    <n v="102.92307692307692"/>
    <s v="US"/>
    <s v="USD"/>
    <n v="1547618400"/>
    <n v="1549087200"/>
    <b v="0"/>
    <b v="0"/>
    <s v="film &amp; video/science fiction"/>
    <s v="film &amp; video"/>
    <x v="22"/>
  </r>
  <r>
    <x v="1"/>
    <n v="6406"/>
    <n v="27.998126756166094"/>
    <s v="US"/>
    <s v="USD"/>
    <n v="1355637600"/>
    <n v="1356847200"/>
    <b v="0"/>
    <b v="0"/>
    <s v="theater/plays"/>
    <s v="theater"/>
    <x v="3"/>
  </r>
  <r>
    <x v="3"/>
    <n v="15"/>
    <n v="75.733333333333334"/>
    <s v="US"/>
    <s v="USD"/>
    <n v="1374728400"/>
    <n v="1375765200"/>
    <b v="0"/>
    <b v="0"/>
    <s v="theater/plays"/>
    <s v="theater"/>
    <x v="3"/>
  </r>
  <r>
    <x v="1"/>
    <n v="192"/>
    <n v="45.026041666666664"/>
    <s v="US"/>
    <s v="USD"/>
    <n v="1287810000"/>
    <n v="1289800800"/>
    <b v="0"/>
    <b v="0"/>
    <s v="music/electric music"/>
    <s v="music"/>
    <x v="5"/>
  </r>
  <r>
    <x v="1"/>
    <n v="26"/>
    <n v="73.615384615384613"/>
    <s v="CA"/>
    <s v="CAD"/>
    <n v="1503723600"/>
    <n v="1504501200"/>
    <b v="0"/>
    <b v="0"/>
    <s v="theater/plays"/>
    <s v="theater"/>
    <x v="3"/>
  </r>
  <r>
    <x v="1"/>
    <n v="723"/>
    <n v="56.991701244813278"/>
    <s v="US"/>
    <s v="USD"/>
    <n v="1484114400"/>
    <n v="1485669600"/>
    <b v="0"/>
    <b v="0"/>
    <s v="theater/plays"/>
    <s v="theater"/>
    <x v="3"/>
  </r>
  <r>
    <x v="1"/>
    <n v="170"/>
    <n v="85.223529411764702"/>
    <s v="IT"/>
    <s v="EUR"/>
    <n v="1461906000"/>
    <n v="1462770000"/>
    <b v="0"/>
    <b v="0"/>
    <s v="theater/plays"/>
    <s v="theater"/>
    <x v="3"/>
  </r>
  <r>
    <x v="1"/>
    <n v="238"/>
    <n v="50.962184873949582"/>
    <s v="GB"/>
    <s v="GBP"/>
    <n v="1379653200"/>
    <n v="1379739600"/>
    <b v="0"/>
    <b v="1"/>
    <s v="music/indie rock"/>
    <s v="music"/>
    <x v="7"/>
  </r>
  <r>
    <x v="1"/>
    <n v="55"/>
    <n v="63.563636363636363"/>
    <s v="US"/>
    <s v="USD"/>
    <n v="1401858000"/>
    <n v="1402722000"/>
    <b v="0"/>
    <b v="0"/>
    <s v="theater/plays"/>
    <s v="theater"/>
    <x v="3"/>
  </r>
  <r>
    <x v="0"/>
    <n v="1198"/>
    <n v="80.999165275459092"/>
    <s v="US"/>
    <s v="USD"/>
    <n v="1367470800"/>
    <n v="1369285200"/>
    <b v="0"/>
    <b v="0"/>
    <s v="publishing/nonfiction"/>
    <s v="publishing"/>
    <x v="9"/>
  </r>
  <r>
    <x v="0"/>
    <n v="648"/>
    <n v="86.044753086419746"/>
    <s v="US"/>
    <s v="USD"/>
    <n v="1304658000"/>
    <n v="1304744400"/>
    <b v="1"/>
    <b v="1"/>
    <s v="theater/plays"/>
    <s v="theater"/>
    <x v="3"/>
  </r>
  <r>
    <x v="1"/>
    <n v="128"/>
    <n v="90.0390625"/>
    <s v="AU"/>
    <s v="AUD"/>
    <n v="1467954000"/>
    <n v="1468299600"/>
    <b v="0"/>
    <b v="0"/>
    <s v="photography/photography books"/>
    <s v="photography"/>
    <x v="14"/>
  </r>
  <r>
    <x v="1"/>
    <n v="2144"/>
    <n v="74.006063432835816"/>
    <s v="US"/>
    <s v="USD"/>
    <n v="1473742800"/>
    <n v="1474174800"/>
    <b v="0"/>
    <b v="0"/>
    <s v="theater/plays"/>
    <s v="theater"/>
    <x v="3"/>
  </r>
  <r>
    <x v="0"/>
    <n v="64"/>
    <n v="92.4375"/>
    <s v="US"/>
    <s v="USD"/>
    <n v="1523768400"/>
    <n v="1526014800"/>
    <b v="0"/>
    <b v="0"/>
    <s v="music/indie rock"/>
    <s v="music"/>
    <x v="7"/>
  </r>
  <r>
    <x v="1"/>
    <n v="2693"/>
    <n v="55.999257333828446"/>
    <s v="GB"/>
    <s v="GBP"/>
    <n v="1437022800"/>
    <n v="1437454800"/>
    <b v="0"/>
    <b v="0"/>
    <s v="theater/plays"/>
    <s v="theater"/>
    <x v="3"/>
  </r>
  <r>
    <x v="1"/>
    <n v="432"/>
    <n v="32.983796296296298"/>
    <s v="US"/>
    <s v="USD"/>
    <n v="1422165600"/>
    <n v="1422684000"/>
    <b v="0"/>
    <b v="0"/>
    <s v="photography/photography books"/>
    <s v="photography"/>
    <x v="14"/>
  </r>
  <r>
    <x v="0"/>
    <n v="62"/>
    <n v="93.596774193548384"/>
    <s v="US"/>
    <s v="USD"/>
    <n v="1580104800"/>
    <n v="1581314400"/>
    <b v="0"/>
    <b v="0"/>
    <s v="theater/plays"/>
    <s v="theater"/>
    <x v="3"/>
  </r>
  <r>
    <x v="1"/>
    <n v="189"/>
    <n v="69.867724867724874"/>
    <s v="US"/>
    <s v="USD"/>
    <n v="1285650000"/>
    <n v="1286427600"/>
    <b v="0"/>
    <b v="1"/>
    <s v="theater/plays"/>
    <s v="theater"/>
    <x v="3"/>
  </r>
  <r>
    <x v="1"/>
    <n v="154"/>
    <n v="72.129870129870127"/>
    <s v="GB"/>
    <s v="GBP"/>
    <n v="1276664400"/>
    <n v="1278738000"/>
    <b v="1"/>
    <b v="0"/>
    <s v="food/food trucks"/>
    <s v="food"/>
    <x v="0"/>
  </r>
  <r>
    <x v="1"/>
    <n v="96"/>
    <n v="30.041666666666668"/>
    <s v="US"/>
    <s v="USD"/>
    <n v="1286168400"/>
    <n v="1286427600"/>
    <b v="0"/>
    <b v="0"/>
    <s v="music/indie rock"/>
    <s v="music"/>
    <x v="7"/>
  </r>
  <r>
    <x v="0"/>
    <n v="750"/>
    <n v="73.968000000000004"/>
    <s v="US"/>
    <s v="USD"/>
    <n v="1467781200"/>
    <n v="1467954000"/>
    <b v="0"/>
    <b v="1"/>
    <s v="theater/plays"/>
    <s v="theater"/>
    <x v="3"/>
  </r>
  <r>
    <x v="3"/>
    <n v="87"/>
    <n v="68.65517241379311"/>
    <s v="US"/>
    <s v="USD"/>
    <n v="1556686800"/>
    <n v="1557637200"/>
    <b v="0"/>
    <b v="1"/>
    <s v="theater/plays"/>
    <s v="theater"/>
    <x v="3"/>
  </r>
  <r>
    <x v="1"/>
    <n v="3063"/>
    <n v="59.992164544564154"/>
    <s v="US"/>
    <s v="USD"/>
    <n v="1553576400"/>
    <n v="1553922000"/>
    <b v="0"/>
    <b v="0"/>
    <s v="theater/plays"/>
    <s v="theater"/>
    <x v="3"/>
  </r>
  <r>
    <x v="2"/>
    <n v="278"/>
    <n v="111.15827338129496"/>
    <s v="US"/>
    <s v="USD"/>
    <n v="1414904400"/>
    <n v="1416463200"/>
    <b v="0"/>
    <b v="0"/>
    <s v="theater/plays"/>
    <s v="theater"/>
    <x v="3"/>
  </r>
  <r>
    <x v="0"/>
    <n v="105"/>
    <n v="53.038095238095238"/>
    <s v="US"/>
    <s v="USD"/>
    <n v="1446876000"/>
    <n v="1447221600"/>
    <b v="0"/>
    <b v="0"/>
    <s v="film &amp; video/animation"/>
    <s v="film &amp; video"/>
    <x v="10"/>
  </r>
  <r>
    <x v="3"/>
    <n v="1658"/>
    <n v="55.985524728588658"/>
    <s v="US"/>
    <s v="USD"/>
    <n v="1490418000"/>
    <n v="1491627600"/>
    <b v="0"/>
    <b v="0"/>
    <s v="film &amp; video/television"/>
    <s v="film &amp; video"/>
    <x v="19"/>
  </r>
  <r>
    <x v="1"/>
    <n v="2266"/>
    <n v="69.986760812003524"/>
    <s v="US"/>
    <s v="USD"/>
    <n v="1360389600"/>
    <n v="1363150800"/>
    <b v="0"/>
    <b v="0"/>
    <s v="film &amp; video/television"/>
    <s v="film &amp; video"/>
    <x v="19"/>
  </r>
  <r>
    <x v="0"/>
    <n v="2604"/>
    <n v="48.998079877112133"/>
    <s v="DK"/>
    <s v="DKK"/>
    <n v="1326866400"/>
    <n v="1330754400"/>
    <b v="0"/>
    <b v="1"/>
    <s v="film &amp; video/animation"/>
    <s v="film &amp; video"/>
    <x v="10"/>
  </r>
  <r>
    <x v="0"/>
    <n v="65"/>
    <n v="103.84615384615384"/>
    <s v="US"/>
    <s v="USD"/>
    <n v="1479103200"/>
    <n v="1479794400"/>
    <b v="0"/>
    <b v="0"/>
    <s v="theater/plays"/>
    <s v="theater"/>
    <x v="3"/>
  </r>
  <r>
    <x v="0"/>
    <n v="94"/>
    <n v="99.127659574468083"/>
    <s v="US"/>
    <s v="USD"/>
    <n v="1280206800"/>
    <n v="1281243600"/>
    <b v="0"/>
    <b v="1"/>
    <s v="theater/plays"/>
    <s v="theater"/>
    <x v="3"/>
  </r>
  <r>
    <x v="2"/>
    <n v="45"/>
    <n v="107.37777777777778"/>
    <s v="US"/>
    <s v="USD"/>
    <n v="1532754000"/>
    <n v="1532754000"/>
    <b v="0"/>
    <b v="1"/>
    <s v="film &amp; video/drama"/>
    <s v="film &amp; video"/>
    <x v="6"/>
  </r>
  <r>
    <x v="0"/>
    <n v="257"/>
    <n v="76.922178988326849"/>
    <s v="US"/>
    <s v="USD"/>
    <n v="1453096800"/>
    <n v="1453356000"/>
    <b v="0"/>
    <b v="0"/>
    <s v="theater/plays"/>
    <s v="theater"/>
    <x v="3"/>
  </r>
  <r>
    <x v="1"/>
    <n v="194"/>
    <n v="58.128865979381445"/>
    <s v="CH"/>
    <s v="CHF"/>
    <n v="1487570400"/>
    <n v="1489986000"/>
    <b v="0"/>
    <b v="0"/>
    <s v="theater/plays"/>
    <s v="theater"/>
    <x v="3"/>
  </r>
  <r>
    <x v="1"/>
    <n v="129"/>
    <n v="103.73643410852713"/>
    <s v="CA"/>
    <s v="CAD"/>
    <n v="1545026400"/>
    <n v="1545804000"/>
    <b v="0"/>
    <b v="0"/>
    <s v="technology/wearables"/>
    <s v="technology"/>
    <x v="8"/>
  </r>
  <r>
    <x v="1"/>
    <n v="375"/>
    <n v="87.962666666666664"/>
    <s v="US"/>
    <s v="USD"/>
    <n v="1488348000"/>
    <n v="1489899600"/>
    <b v="0"/>
    <b v="0"/>
    <s v="theater/plays"/>
    <s v="theater"/>
    <x v="3"/>
  </r>
  <r>
    <x v="0"/>
    <n v="2928"/>
    <n v="28"/>
    <s v="CA"/>
    <s v="CAD"/>
    <n v="1545112800"/>
    <n v="1546495200"/>
    <b v="0"/>
    <b v="0"/>
    <s v="theater/plays"/>
    <s v="theater"/>
    <x v="3"/>
  </r>
  <r>
    <x v="0"/>
    <n v="4697"/>
    <n v="37.999361294443261"/>
    <s v="US"/>
    <s v="USD"/>
    <n v="1537938000"/>
    <n v="1539752400"/>
    <b v="0"/>
    <b v="1"/>
    <s v="music/rock"/>
    <s v="music"/>
    <x v="1"/>
  </r>
  <r>
    <x v="0"/>
    <n v="2915"/>
    <n v="29.999313893653515"/>
    <s v="US"/>
    <s v="USD"/>
    <n v="1363150800"/>
    <n v="1364101200"/>
    <b v="0"/>
    <b v="0"/>
    <s v="games/video games"/>
    <s v="games"/>
    <x v="11"/>
  </r>
  <r>
    <x v="0"/>
    <n v="18"/>
    <n v="103.5"/>
    <s v="US"/>
    <s v="USD"/>
    <n v="1523250000"/>
    <n v="1525323600"/>
    <b v="0"/>
    <b v="0"/>
    <s v="publishing/translations"/>
    <s v="publishing"/>
    <x v="18"/>
  </r>
  <r>
    <x v="3"/>
    <n v="723"/>
    <n v="85.994467496542185"/>
    <s v="US"/>
    <s v="USD"/>
    <n v="1499317200"/>
    <n v="1500872400"/>
    <b v="1"/>
    <b v="0"/>
    <s v="food/food trucks"/>
    <s v="food"/>
    <x v="0"/>
  </r>
  <r>
    <x v="0"/>
    <n v="602"/>
    <n v="98.011627906976742"/>
    <s v="CH"/>
    <s v="CHF"/>
    <n v="1287550800"/>
    <n v="1288501200"/>
    <b v="1"/>
    <b v="1"/>
    <s v="theater/plays"/>
    <s v="theater"/>
    <x v="3"/>
  </r>
  <r>
    <x v="0"/>
    <n v="1"/>
    <n v="2"/>
    <s v="US"/>
    <s v="USD"/>
    <n v="1404795600"/>
    <n v="1407128400"/>
    <b v="0"/>
    <b v="0"/>
    <s v="music/jazz"/>
    <s v="music"/>
    <x v="17"/>
  </r>
  <r>
    <x v="0"/>
    <n v="3868"/>
    <n v="44.994570837642193"/>
    <s v="IT"/>
    <s v="EUR"/>
    <n v="1393048800"/>
    <n v="1394344800"/>
    <b v="0"/>
    <b v="0"/>
    <s v="film &amp; video/shorts"/>
    <s v="film &amp; video"/>
    <x v="12"/>
  </r>
  <r>
    <x v="1"/>
    <n v="409"/>
    <n v="31.012224938875306"/>
    <s v="US"/>
    <s v="USD"/>
    <n v="1470373200"/>
    <n v="1474088400"/>
    <b v="0"/>
    <b v="0"/>
    <s v="technology/web"/>
    <s v="technology"/>
    <x v="2"/>
  </r>
  <r>
    <x v="1"/>
    <n v="234"/>
    <n v="59.970085470085472"/>
    <s v="US"/>
    <s v="USD"/>
    <n v="1460091600"/>
    <n v="1460264400"/>
    <b v="0"/>
    <b v="0"/>
    <s v="technology/web"/>
    <s v="technology"/>
    <x v="2"/>
  </r>
  <r>
    <x v="1"/>
    <n v="3016"/>
    <n v="58.9973474801061"/>
    <s v="US"/>
    <s v="USD"/>
    <n v="1440392400"/>
    <n v="1440824400"/>
    <b v="0"/>
    <b v="0"/>
    <s v="music/metal"/>
    <s v="music"/>
    <x v="16"/>
  </r>
  <r>
    <x v="1"/>
    <n v="264"/>
    <n v="50.045454545454547"/>
    <s v="US"/>
    <s v="USD"/>
    <n v="1488434400"/>
    <n v="1489554000"/>
    <b v="1"/>
    <b v="0"/>
    <s v="photography/photography books"/>
    <s v="photography"/>
    <x v="14"/>
  </r>
  <r>
    <x v="0"/>
    <n v="504"/>
    <n v="98.966269841269835"/>
    <s v="AU"/>
    <s v="AUD"/>
    <n v="1514440800"/>
    <n v="1514872800"/>
    <b v="0"/>
    <b v="0"/>
    <s v="food/food trucks"/>
    <s v="food"/>
    <x v="0"/>
  </r>
  <r>
    <x v="0"/>
    <n v="14"/>
    <n v="58.857142857142854"/>
    <s v="US"/>
    <s v="USD"/>
    <n v="1514354400"/>
    <n v="1515736800"/>
    <b v="0"/>
    <b v="0"/>
    <s v="film &amp; video/science fiction"/>
    <s v="film &amp; video"/>
    <x v="22"/>
  </r>
  <r>
    <x v="3"/>
    <n v="390"/>
    <n v="81.010256410256417"/>
    <s v="US"/>
    <s v="USD"/>
    <n v="1440910800"/>
    <n v="1442898000"/>
    <b v="0"/>
    <b v="0"/>
    <s v="music/rock"/>
    <s v="music"/>
    <x v="1"/>
  </r>
  <r>
    <x v="0"/>
    <n v="750"/>
    <n v="76.013333333333335"/>
    <s v="GB"/>
    <s v="GBP"/>
    <n v="1296108000"/>
    <n v="1296194400"/>
    <b v="0"/>
    <b v="0"/>
    <s v="film &amp; video/documentary"/>
    <s v="film &amp; video"/>
    <x v="4"/>
  </r>
  <r>
    <x v="0"/>
    <n v="77"/>
    <n v="96.597402597402592"/>
    <s v="US"/>
    <s v="USD"/>
    <n v="1440133200"/>
    <n v="1440910800"/>
    <b v="1"/>
    <b v="0"/>
    <s v="theater/plays"/>
    <s v="theater"/>
    <x v="3"/>
  </r>
  <r>
    <x v="0"/>
    <n v="752"/>
    <n v="76.957446808510639"/>
    <s v="DK"/>
    <s v="DKK"/>
    <n v="1332910800"/>
    <n v="1335502800"/>
    <b v="0"/>
    <b v="0"/>
    <s v="music/jazz"/>
    <s v="music"/>
    <x v="17"/>
  </r>
  <r>
    <x v="0"/>
    <n v="131"/>
    <n v="67.984732824427482"/>
    <s v="US"/>
    <s v="USD"/>
    <n v="1544335200"/>
    <n v="1544680800"/>
    <b v="0"/>
    <b v="0"/>
    <s v="theater/plays"/>
    <s v="theater"/>
    <x v="3"/>
  </r>
  <r>
    <x v="0"/>
    <n v="87"/>
    <n v="88.781609195402297"/>
    <s v="US"/>
    <s v="USD"/>
    <n v="1286427600"/>
    <n v="1288414800"/>
    <b v="0"/>
    <b v="0"/>
    <s v="theater/plays"/>
    <s v="theater"/>
    <x v="3"/>
  </r>
  <r>
    <x v="0"/>
    <n v="1063"/>
    <n v="24.99623706491063"/>
    <s v="US"/>
    <s v="USD"/>
    <n v="1329717600"/>
    <n v="1330581600"/>
    <b v="0"/>
    <b v="0"/>
    <s v="music/jazz"/>
    <s v="music"/>
    <x v="17"/>
  </r>
  <r>
    <x v="1"/>
    <n v="272"/>
    <n v="44.922794117647058"/>
    <s v="US"/>
    <s v="USD"/>
    <n v="1310187600"/>
    <n v="1311397200"/>
    <b v="0"/>
    <b v="1"/>
    <s v="film &amp; video/documentary"/>
    <s v="film &amp; video"/>
    <x v="4"/>
  </r>
  <r>
    <x v="3"/>
    <n v="25"/>
    <n v="79.400000000000006"/>
    <s v="US"/>
    <s v="USD"/>
    <n v="1377838800"/>
    <n v="1378357200"/>
    <b v="0"/>
    <b v="1"/>
    <s v="theater/plays"/>
    <s v="theater"/>
    <x v="3"/>
  </r>
  <r>
    <x v="1"/>
    <n v="419"/>
    <n v="29.009546539379475"/>
    <s v="US"/>
    <s v="USD"/>
    <n v="1410325200"/>
    <n v="1411102800"/>
    <b v="0"/>
    <b v="0"/>
    <s v="journalism/audio"/>
    <s v="journalism"/>
    <x v="23"/>
  </r>
  <r>
    <x v="0"/>
    <n v="76"/>
    <n v="73.59210526315789"/>
    <s v="US"/>
    <s v="USD"/>
    <n v="1343797200"/>
    <n v="1344834000"/>
    <b v="0"/>
    <b v="0"/>
    <s v="theater/plays"/>
    <s v="theater"/>
    <x v="3"/>
  </r>
  <r>
    <x v="1"/>
    <n v="1621"/>
    <n v="107.97038864898211"/>
    <s v="IT"/>
    <s v="EUR"/>
    <n v="1498453200"/>
    <n v="1499230800"/>
    <b v="0"/>
    <b v="0"/>
    <s v="theater/plays"/>
    <s v="theater"/>
    <x v="3"/>
  </r>
  <r>
    <x v="1"/>
    <n v="1101"/>
    <n v="68.987284287011803"/>
    <s v="US"/>
    <s v="USD"/>
    <n v="1456380000"/>
    <n v="1457416800"/>
    <b v="0"/>
    <b v="0"/>
    <s v="music/indie rock"/>
    <s v="music"/>
    <x v="7"/>
  </r>
  <r>
    <x v="1"/>
    <n v="1073"/>
    <n v="111.02236719478098"/>
    <s v="US"/>
    <s v="USD"/>
    <n v="1280552400"/>
    <n v="1280898000"/>
    <b v="0"/>
    <b v="1"/>
    <s v="theater/plays"/>
    <s v="theater"/>
    <x v="3"/>
  </r>
  <r>
    <x v="0"/>
    <n v="4428"/>
    <n v="24.997515808491418"/>
    <s v="AU"/>
    <s v="AUD"/>
    <n v="1521608400"/>
    <n v="1522472400"/>
    <b v="0"/>
    <b v="0"/>
    <s v="theater/plays"/>
    <s v="theater"/>
    <x v="3"/>
  </r>
  <r>
    <x v="0"/>
    <n v="58"/>
    <n v="42.155172413793103"/>
    <s v="IT"/>
    <s v="EUR"/>
    <n v="1460696400"/>
    <n v="1462510800"/>
    <b v="0"/>
    <b v="0"/>
    <s v="music/indie rock"/>
    <s v="music"/>
    <x v="7"/>
  </r>
  <r>
    <x v="3"/>
    <n v="1218"/>
    <n v="47.003284072249592"/>
    <s v="US"/>
    <s v="USD"/>
    <n v="1313730000"/>
    <n v="1317790800"/>
    <b v="0"/>
    <b v="0"/>
    <s v="photography/photography books"/>
    <s v="photography"/>
    <x v="14"/>
  </r>
  <r>
    <x v="1"/>
    <n v="331"/>
    <n v="36.0392749244713"/>
    <s v="US"/>
    <s v="USD"/>
    <n v="1568178000"/>
    <n v="1568782800"/>
    <b v="0"/>
    <b v="0"/>
    <s v="journalism/audio"/>
    <s v="journalism"/>
    <x v="23"/>
  </r>
  <r>
    <x v="1"/>
    <n v="1170"/>
    <n v="101.03760683760684"/>
    <s v="US"/>
    <s v="USD"/>
    <n v="1348635600"/>
    <n v="1349413200"/>
    <b v="0"/>
    <b v="0"/>
    <s v="photography/photography books"/>
    <s v="photography"/>
    <x v="14"/>
  </r>
  <r>
    <x v="0"/>
    <n v="111"/>
    <n v="39.927927927927925"/>
    <s v="US"/>
    <s v="USD"/>
    <n v="1468126800"/>
    <n v="1472446800"/>
    <b v="0"/>
    <b v="0"/>
    <s v="publishing/fiction"/>
    <s v="publishing"/>
    <x v="13"/>
  </r>
  <r>
    <x v="3"/>
    <n v="215"/>
    <n v="83.158139534883716"/>
    <s v="US"/>
    <s v="USD"/>
    <n v="1547877600"/>
    <n v="1548050400"/>
    <b v="0"/>
    <b v="0"/>
    <s v="film &amp; video/drama"/>
    <s v="film &amp; video"/>
    <x v="6"/>
  </r>
  <r>
    <x v="1"/>
    <n v="363"/>
    <n v="39.97520661157025"/>
    <s v="US"/>
    <s v="USD"/>
    <n v="1571374800"/>
    <n v="1571806800"/>
    <b v="0"/>
    <b v="1"/>
    <s v="food/food trucks"/>
    <s v="food"/>
    <x v="0"/>
  </r>
  <r>
    <x v="0"/>
    <n v="2955"/>
    <n v="47.993908629441627"/>
    <s v="US"/>
    <s v="USD"/>
    <n v="1576303200"/>
    <n v="1576476000"/>
    <b v="0"/>
    <b v="1"/>
    <s v="games/mobile games"/>
    <s v="games"/>
    <x v="20"/>
  </r>
  <r>
    <x v="0"/>
    <n v="1657"/>
    <n v="95.978877489438744"/>
    <s v="US"/>
    <s v="USD"/>
    <n v="1324447200"/>
    <n v="1324965600"/>
    <b v="0"/>
    <b v="0"/>
    <s v="theater/plays"/>
    <s v="theater"/>
    <x v="3"/>
  </r>
  <r>
    <x v="1"/>
    <n v="103"/>
    <n v="78.728155339805824"/>
    <s v="US"/>
    <s v="USD"/>
    <n v="1386741600"/>
    <n v="1387519200"/>
    <b v="0"/>
    <b v="0"/>
    <s v="theater/plays"/>
    <s v="theater"/>
    <x v="3"/>
  </r>
  <r>
    <x v="1"/>
    <n v="147"/>
    <n v="56.081632653061227"/>
    <s v="US"/>
    <s v="USD"/>
    <n v="1537074000"/>
    <n v="1537246800"/>
    <b v="0"/>
    <b v="0"/>
    <s v="theater/plays"/>
    <s v="theater"/>
    <x v="3"/>
  </r>
  <r>
    <x v="1"/>
    <n v="110"/>
    <n v="69.090909090909093"/>
    <s v="CA"/>
    <s v="CAD"/>
    <n v="1277787600"/>
    <n v="1279515600"/>
    <b v="0"/>
    <b v="0"/>
    <s v="publishing/nonfiction"/>
    <s v="publishing"/>
    <x v="9"/>
  </r>
  <r>
    <x v="0"/>
    <n v="926"/>
    <n v="102.05291576673866"/>
    <s v="CA"/>
    <s v="CAD"/>
    <n v="1440306000"/>
    <n v="1442379600"/>
    <b v="0"/>
    <b v="0"/>
    <s v="theater/plays"/>
    <s v="theater"/>
    <x v="3"/>
  </r>
  <r>
    <x v="1"/>
    <n v="134"/>
    <n v="107.32089552238806"/>
    <s v="US"/>
    <s v="USD"/>
    <n v="1522126800"/>
    <n v="1523077200"/>
    <b v="0"/>
    <b v="0"/>
    <s v="technology/wearables"/>
    <s v="technology"/>
    <x v="8"/>
  </r>
  <r>
    <x v="1"/>
    <n v="269"/>
    <n v="51.970260223048328"/>
    <s v="US"/>
    <s v="USD"/>
    <n v="1489298400"/>
    <n v="1489554000"/>
    <b v="0"/>
    <b v="0"/>
    <s v="theater/plays"/>
    <s v="theater"/>
    <x v="3"/>
  </r>
  <r>
    <x v="1"/>
    <n v="175"/>
    <n v="71.137142857142862"/>
    <s v="US"/>
    <s v="USD"/>
    <n v="1547100000"/>
    <n v="1548482400"/>
    <b v="0"/>
    <b v="1"/>
    <s v="film &amp; video/television"/>
    <s v="film &amp; video"/>
    <x v="19"/>
  </r>
  <r>
    <x v="1"/>
    <n v="69"/>
    <n v="106.49275362318841"/>
    <s v="US"/>
    <s v="USD"/>
    <n v="1383022800"/>
    <n v="1384063200"/>
    <b v="0"/>
    <b v="0"/>
    <s v="technology/web"/>
    <s v="technology"/>
    <x v="2"/>
  </r>
  <r>
    <x v="1"/>
    <n v="190"/>
    <n v="42.93684210526316"/>
    <s v="US"/>
    <s v="USD"/>
    <n v="1322373600"/>
    <n v="1322892000"/>
    <b v="0"/>
    <b v="1"/>
    <s v="film &amp; video/documentary"/>
    <s v="film &amp; video"/>
    <x v="4"/>
  </r>
  <r>
    <x v="1"/>
    <n v="237"/>
    <n v="30.037974683544302"/>
    <s v="US"/>
    <s v="USD"/>
    <n v="1349240400"/>
    <n v="1350709200"/>
    <b v="1"/>
    <b v="1"/>
    <s v="film &amp; video/documentary"/>
    <s v="film &amp; video"/>
    <x v="4"/>
  </r>
  <r>
    <x v="0"/>
    <n v="77"/>
    <n v="70.623376623376629"/>
    <s v="GB"/>
    <s v="GBP"/>
    <n v="1562648400"/>
    <n v="1564203600"/>
    <b v="0"/>
    <b v="0"/>
    <s v="music/rock"/>
    <s v="music"/>
    <x v="1"/>
  </r>
  <r>
    <x v="0"/>
    <n v="1748"/>
    <n v="66.016018306636155"/>
    <s v="US"/>
    <s v="USD"/>
    <n v="1508216400"/>
    <n v="1509685200"/>
    <b v="0"/>
    <b v="0"/>
    <s v="theater/plays"/>
    <s v="theater"/>
    <x v="3"/>
  </r>
  <r>
    <x v="0"/>
    <n v="79"/>
    <n v="96.911392405063296"/>
    <s v="US"/>
    <s v="USD"/>
    <n v="1511762400"/>
    <n v="1514959200"/>
    <b v="0"/>
    <b v="0"/>
    <s v="theater/plays"/>
    <s v="theater"/>
    <x v="3"/>
  </r>
  <r>
    <x v="1"/>
    <n v="196"/>
    <n v="62.867346938775512"/>
    <s v="IT"/>
    <s v="EUR"/>
    <n v="1447480800"/>
    <n v="1448863200"/>
    <b v="1"/>
    <b v="0"/>
    <s v="music/rock"/>
    <s v="music"/>
    <x v="1"/>
  </r>
  <r>
    <x v="0"/>
    <n v="889"/>
    <n v="108.98537682789652"/>
    <s v="US"/>
    <s v="USD"/>
    <n v="1429506000"/>
    <n v="1429592400"/>
    <b v="0"/>
    <b v="1"/>
    <s v="theater/plays"/>
    <s v="theater"/>
    <x v="3"/>
  </r>
  <r>
    <x v="1"/>
    <n v="7295"/>
    <n v="26.999314599040439"/>
    <s v="US"/>
    <s v="USD"/>
    <n v="1522472400"/>
    <n v="1522645200"/>
    <b v="0"/>
    <b v="0"/>
    <s v="music/electric music"/>
    <s v="music"/>
    <x v="5"/>
  </r>
  <r>
    <x v="1"/>
    <n v="2893"/>
    <n v="65.004147943311438"/>
    <s v="CA"/>
    <s v="CAD"/>
    <n v="1322114400"/>
    <n v="1323324000"/>
    <b v="0"/>
    <b v="0"/>
    <s v="technology/wearables"/>
    <s v="technology"/>
    <x v="8"/>
  </r>
  <r>
    <x v="0"/>
    <n v="56"/>
    <n v="111.51785714285714"/>
    <s v="US"/>
    <s v="USD"/>
    <n v="1561438800"/>
    <n v="1561525200"/>
    <b v="0"/>
    <b v="0"/>
    <s v="film &amp; video/drama"/>
    <s v="film &amp; video"/>
    <x v="6"/>
  </r>
  <r>
    <x v="0"/>
    <n v="1"/>
    <n v="3"/>
    <s v="US"/>
    <s v="USD"/>
    <n v="1264399200"/>
    <n v="1265695200"/>
    <b v="0"/>
    <b v="0"/>
    <s v="technology/wearables"/>
    <s v="technology"/>
    <x v="8"/>
  </r>
  <r>
    <x v="1"/>
    <n v="820"/>
    <n v="110.99268292682927"/>
    <s v="US"/>
    <s v="USD"/>
    <n v="1301202000"/>
    <n v="1301806800"/>
    <b v="1"/>
    <b v="0"/>
    <s v="theater/plays"/>
    <s v="theater"/>
    <x v="3"/>
  </r>
  <r>
    <x v="0"/>
    <n v="83"/>
    <n v="56.746987951807228"/>
    <s v="US"/>
    <s v="USD"/>
    <n v="1374469200"/>
    <n v="1374901200"/>
    <b v="0"/>
    <b v="0"/>
    <s v="technology/wearables"/>
    <s v="technology"/>
    <x v="8"/>
  </r>
  <r>
    <x v="1"/>
    <n v="2038"/>
    <n v="97.020608439646708"/>
    <s v="US"/>
    <s v="USD"/>
    <n v="1334984400"/>
    <n v="1336453200"/>
    <b v="1"/>
    <b v="1"/>
    <s v="publishing/translations"/>
    <s v="publishing"/>
    <x v="18"/>
  </r>
  <r>
    <x v="1"/>
    <n v="116"/>
    <n v="92.08620689655173"/>
    <s v="US"/>
    <s v="USD"/>
    <n v="1467608400"/>
    <n v="1468904400"/>
    <b v="0"/>
    <b v="0"/>
    <s v="film &amp; video/animation"/>
    <s v="film &amp; video"/>
    <x v="10"/>
  </r>
  <r>
    <x v="0"/>
    <n v="2025"/>
    <n v="82.986666666666665"/>
    <s v="GB"/>
    <s v="GBP"/>
    <n v="1386741600"/>
    <n v="1387087200"/>
    <b v="0"/>
    <b v="0"/>
    <s v="publishing/nonfiction"/>
    <s v="publishing"/>
    <x v="9"/>
  </r>
  <r>
    <x v="1"/>
    <n v="1345"/>
    <n v="103.03791821561339"/>
    <s v="AU"/>
    <s v="AUD"/>
    <n v="1546754400"/>
    <n v="1547445600"/>
    <b v="0"/>
    <b v="1"/>
    <s v="technology/web"/>
    <s v="technology"/>
    <x v="2"/>
  </r>
  <r>
    <x v="1"/>
    <n v="168"/>
    <n v="68.922619047619051"/>
    <s v="US"/>
    <s v="USD"/>
    <n v="1544248800"/>
    <n v="1547359200"/>
    <b v="0"/>
    <b v="0"/>
    <s v="film &amp; video/drama"/>
    <s v="film &amp; video"/>
    <x v="6"/>
  </r>
  <r>
    <x v="1"/>
    <n v="137"/>
    <n v="87.737226277372258"/>
    <s v="CH"/>
    <s v="CHF"/>
    <n v="1495429200"/>
    <n v="1496293200"/>
    <b v="0"/>
    <b v="0"/>
    <s v="theater/plays"/>
    <s v="theater"/>
    <x v="3"/>
  </r>
  <r>
    <x v="1"/>
    <n v="186"/>
    <n v="75.021505376344081"/>
    <s v="IT"/>
    <s v="EUR"/>
    <n v="1334811600"/>
    <n v="1335416400"/>
    <b v="0"/>
    <b v="0"/>
    <s v="theater/plays"/>
    <s v="theater"/>
    <x v="3"/>
  </r>
  <r>
    <x v="1"/>
    <n v="125"/>
    <n v="50.863999999999997"/>
    <s v="US"/>
    <s v="USD"/>
    <n v="1531544400"/>
    <n v="1532149200"/>
    <b v="0"/>
    <b v="1"/>
    <s v="theater/plays"/>
    <s v="theater"/>
    <x v="3"/>
  </r>
  <r>
    <x v="0"/>
    <n v="14"/>
    <n v="90"/>
    <s v="IT"/>
    <s v="EUR"/>
    <n v="1453615200"/>
    <n v="1453788000"/>
    <b v="1"/>
    <b v="1"/>
    <s v="theater/plays"/>
    <s v="theater"/>
    <x v="3"/>
  </r>
  <r>
    <x v="1"/>
    <n v="202"/>
    <n v="72.896039603960389"/>
    <s v="US"/>
    <s v="USD"/>
    <n v="1467954000"/>
    <n v="1471496400"/>
    <b v="0"/>
    <b v="0"/>
    <s v="theater/plays"/>
    <s v="theater"/>
    <x v="3"/>
  </r>
  <r>
    <x v="1"/>
    <n v="103"/>
    <n v="108.48543689320388"/>
    <s v="US"/>
    <s v="USD"/>
    <n v="1471842000"/>
    <n v="1472878800"/>
    <b v="0"/>
    <b v="0"/>
    <s v="publishing/radio &amp; podcasts"/>
    <s v="publishing"/>
    <x v="15"/>
  </r>
  <r>
    <x v="1"/>
    <n v="1785"/>
    <n v="101.98095238095237"/>
    <s v="US"/>
    <s v="USD"/>
    <n v="1408424400"/>
    <n v="1408510800"/>
    <b v="0"/>
    <b v="0"/>
    <s v="music/rock"/>
    <s v="music"/>
    <x v="1"/>
  </r>
  <r>
    <x v="0"/>
    <n v="656"/>
    <n v="44.009146341463413"/>
    <s v="US"/>
    <s v="USD"/>
    <n v="1281157200"/>
    <n v="1281589200"/>
    <b v="0"/>
    <b v="0"/>
    <s v="games/mobile games"/>
    <s v="games"/>
    <x v="20"/>
  </r>
  <r>
    <x v="1"/>
    <n v="157"/>
    <n v="65.942675159235662"/>
    <s v="US"/>
    <s v="USD"/>
    <n v="1373432400"/>
    <n v="1375851600"/>
    <b v="0"/>
    <b v="1"/>
    <s v="theater/plays"/>
    <s v="theater"/>
    <x v="3"/>
  </r>
  <r>
    <x v="1"/>
    <n v="555"/>
    <n v="24.987387387387386"/>
    <s v="US"/>
    <s v="USD"/>
    <n v="1313989200"/>
    <n v="1315803600"/>
    <b v="0"/>
    <b v="0"/>
    <s v="film &amp; video/documentary"/>
    <s v="film &amp; video"/>
    <x v="4"/>
  </r>
  <r>
    <x v="1"/>
    <n v="297"/>
    <n v="28.003367003367003"/>
    <s v="US"/>
    <s v="USD"/>
    <n v="1371445200"/>
    <n v="1373691600"/>
    <b v="0"/>
    <b v="0"/>
    <s v="technology/wearables"/>
    <s v="technology"/>
    <x v="8"/>
  </r>
  <r>
    <x v="1"/>
    <n v="123"/>
    <n v="85.829268292682926"/>
    <s v="US"/>
    <s v="USD"/>
    <n v="1338267600"/>
    <n v="1339218000"/>
    <b v="0"/>
    <b v="0"/>
    <s v="publishing/fiction"/>
    <s v="publishing"/>
    <x v="13"/>
  </r>
  <r>
    <x v="3"/>
    <n v="38"/>
    <n v="84.921052631578945"/>
    <s v="DK"/>
    <s v="DKK"/>
    <n v="1519192800"/>
    <n v="1520402400"/>
    <b v="0"/>
    <b v="1"/>
    <s v="theater/plays"/>
    <s v="theater"/>
    <x v="3"/>
  </r>
  <r>
    <x v="3"/>
    <n v="60"/>
    <n v="90.483333333333334"/>
    <s v="US"/>
    <s v="USD"/>
    <n v="1522818000"/>
    <n v="1523336400"/>
    <b v="0"/>
    <b v="0"/>
    <s v="music/rock"/>
    <s v="music"/>
    <x v="1"/>
  </r>
  <r>
    <x v="1"/>
    <n v="3036"/>
    <n v="25.00197628458498"/>
    <s v="US"/>
    <s v="USD"/>
    <n v="1509948000"/>
    <n v="1512280800"/>
    <b v="0"/>
    <b v="0"/>
    <s v="film &amp; video/documentary"/>
    <s v="film &amp; video"/>
    <x v="4"/>
  </r>
  <r>
    <x v="1"/>
    <n v="144"/>
    <n v="92.013888888888886"/>
    <s v="AU"/>
    <s v="AUD"/>
    <n v="1456898400"/>
    <n v="1458709200"/>
    <b v="0"/>
    <b v="0"/>
    <s v="theater/plays"/>
    <s v="theater"/>
    <x v="3"/>
  </r>
  <r>
    <x v="1"/>
    <n v="121"/>
    <n v="93.066115702479337"/>
    <s v="GB"/>
    <s v="GBP"/>
    <n v="1413954000"/>
    <n v="1414126800"/>
    <b v="0"/>
    <b v="1"/>
    <s v="theater/plays"/>
    <s v="theater"/>
    <x v="3"/>
  </r>
  <r>
    <x v="0"/>
    <n v="1596"/>
    <n v="61.008145363408524"/>
    <s v="US"/>
    <s v="USD"/>
    <n v="1416031200"/>
    <n v="1416204000"/>
    <b v="0"/>
    <b v="0"/>
    <s v="games/mobile games"/>
    <s v="games"/>
    <x v="20"/>
  </r>
  <r>
    <x v="3"/>
    <n v="524"/>
    <n v="92.036259541984734"/>
    <s v="US"/>
    <s v="USD"/>
    <n v="1287982800"/>
    <n v="1288501200"/>
    <b v="0"/>
    <b v="1"/>
    <s v="theater/plays"/>
    <s v="theater"/>
    <x v="3"/>
  </r>
  <r>
    <x v="1"/>
    <n v="181"/>
    <n v="81.132596685082873"/>
    <s v="US"/>
    <s v="USD"/>
    <n v="1547964000"/>
    <n v="1552971600"/>
    <b v="0"/>
    <b v="0"/>
    <s v="technology/web"/>
    <s v="technology"/>
    <x v="2"/>
  </r>
  <r>
    <x v="0"/>
    <n v="10"/>
    <n v="73.5"/>
    <s v="US"/>
    <s v="USD"/>
    <n v="1464152400"/>
    <n v="1465102800"/>
    <b v="0"/>
    <b v="0"/>
    <s v="theater/plays"/>
    <s v="theater"/>
    <x v="3"/>
  </r>
  <r>
    <x v="1"/>
    <n v="122"/>
    <n v="85.221311475409834"/>
    <s v="US"/>
    <s v="USD"/>
    <n v="1359957600"/>
    <n v="1360130400"/>
    <b v="0"/>
    <b v="0"/>
    <s v="film &amp; video/drama"/>
    <s v="film &amp; video"/>
    <x v="6"/>
  </r>
  <r>
    <x v="1"/>
    <n v="1071"/>
    <n v="110.96825396825396"/>
    <s v="CA"/>
    <s v="CAD"/>
    <n v="1432357200"/>
    <n v="1432875600"/>
    <b v="0"/>
    <b v="0"/>
    <s v="technology/wearables"/>
    <s v="technology"/>
    <x v="8"/>
  </r>
  <r>
    <x v="3"/>
    <n v="219"/>
    <n v="32.968036529680369"/>
    <s v="US"/>
    <s v="USD"/>
    <n v="1500786000"/>
    <n v="1500872400"/>
    <b v="0"/>
    <b v="0"/>
    <s v="technology/web"/>
    <s v="technology"/>
    <x v="2"/>
  </r>
  <r>
    <x v="0"/>
    <n v="1121"/>
    <n v="96.005352363960753"/>
    <s v="US"/>
    <s v="USD"/>
    <n v="1490158800"/>
    <n v="1492146000"/>
    <b v="0"/>
    <b v="1"/>
    <s v="music/rock"/>
    <s v="music"/>
    <x v="1"/>
  </r>
  <r>
    <x v="1"/>
    <n v="980"/>
    <n v="84.96632653061225"/>
    <s v="US"/>
    <s v="USD"/>
    <n v="1406178000"/>
    <n v="1407301200"/>
    <b v="0"/>
    <b v="0"/>
    <s v="music/metal"/>
    <s v="music"/>
    <x v="16"/>
  </r>
  <r>
    <x v="1"/>
    <n v="536"/>
    <n v="25.007462686567163"/>
    <s v="US"/>
    <s v="USD"/>
    <n v="1485583200"/>
    <n v="1486620000"/>
    <b v="0"/>
    <b v="1"/>
    <s v="theater/plays"/>
    <s v="theater"/>
    <x v="3"/>
  </r>
  <r>
    <x v="1"/>
    <n v="1991"/>
    <n v="65.998995479658461"/>
    <s v="US"/>
    <s v="USD"/>
    <n v="1459314000"/>
    <n v="1459918800"/>
    <b v="0"/>
    <b v="0"/>
    <s v="photography/photography books"/>
    <s v="photography"/>
    <x v="14"/>
  </r>
  <r>
    <x v="3"/>
    <n v="29"/>
    <n v="87.34482758620689"/>
    <s v="US"/>
    <s v="USD"/>
    <n v="1424412000"/>
    <n v="1424757600"/>
    <b v="0"/>
    <b v="0"/>
    <s v="publishing/nonfiction"/>
    <s v="publishing"/>
    <x v="9"/>
  </r>
  <r>
    <x v="1"/>
    <n v="180"/>
    <n v="27.933333333333334"/>
    <s v="US"/>
    <s v="USD"/>
    <n v="1478844000"/>
    <n v="1479880800"/>
    <b v="0"/>
    <b v="0"/>
    <s v="music/indie rock"/>
    <s v="music"/>
    <x v="7"/>
  </r>
  <r>
    <x v="0"/>
    <n v="15"/>
    <n v="103.8"/>
    <s v="US"/>
    <s v="USD"/>
    <n v="1416117600"/>
    <n v="1418018400"/>
    <b v="0"/>
    <b v="1"/>
    <s v="theater/plays"/>
    <s v="theater"/>
    <x v="3"/>
  </r>
  <r>
    <x v="0"/>
    <n v="191"/>
    <n v="31.937172774869111"/>
    <s v="US"/>
    <s v="USD"/>
    <n v="1340946000"/>
    <n v="1341032400"/>
    <b v="0"/>
    <b v="0"/>
    <s v="music/indie rock"/>
    <s v="music"/>
    <x v="7"/>
  </r>
  <r>
    <x v="0"/>
    <n v="16"/>
    <n v="99.5"/>
    <s v="US"/>
    <s v="USD"/>
    <n v="1486101600"/>
    <n v="1486360800"/>
    <b v="0"/>
    <b v="0"/>
    <s v="theater/plays"/>
    <s v="theater"/>
    <x v="3"/>
  </r>
  <r>
    <x v="1"/>
    <n v="130"/>
    <n v="108.84615384615384"/>
    <s v="US"/>
    <s v="USD"/>
    <n v="1274590800"/>
    <n v="1274677200"/>
    <b v="0"/>
    <b v="0"/>
    <s v="theater/plays"/>
    <s v="theater"/>
    <x v="3"/>
  </r>
  <r>
    <x v="1"/>
    <n v="122"/>
    <n v="110.76229508196721"/>
    <s v="US"/>
    <s v="USD"/>
    <n v="1263880800"/>
    <n v="1267509600"/>
    <b v="0"/>
    <b v="0"/>
    <s v="music/electric music"/>
    <s v="music"/>
    <x v="5"/>
  </r>
  <r>
    <x v="0"/>
    <n v="17"/>
    <n v="29.647058823529413"/>
    <s v="US"/>
    <s v="USD"/>
    <n v="1445403600"/>
    <n v="1445922000"/>
    <b v="0"/>
    <b v="1"/>
    <s v="theater/plays"/>
    <s v="theater"/>
    <x v="3"/>
  </r>
  <r>
    <x v="1"/>
    <n v="140"/>
    <n v="101.71428571428571"/>
    <s v="US"/>
    <s v="USD"/>
    <n v="1533877200"/>
    <n v="1534050000"/>
    <b v="0"/>
    <b v="1"/>
    <s v="theater/plays"/>
    <s v="theater"/>
    <x v="3"/>
  </r>
  <r>
    <x v="0"/>
    <n v="34"/>
    <n v="61.5"/>
    <s v="US"/>
    <s v="USD"/>
    <n v="1275195600"/>
    <n v="1277528400"/>
    <b v="0"/>
    <b v="0"/>
    <s v="technology/wearables"/>
    <s v="technology"/>
    <x v="8"/>
  </r>
  <r>
    <x v="1"/>
    <n v="3388"/>
    <n v="35"/>
    <s v="US"/>
    <s v="USD"/>
    <n v="1318136400"/>
    <n v="1318568400"/>
    <b v="0"/>
    <b v="0"/>
    <s v="technology/web"/>
    <s v="technology"/>
    <x v="2"/>
  </r>
  <r>
    <x v="1"/>
    <n v="280"/>
    <n v="40.049999999999997"/>
    <s v="US"/>
    <s v="USD"/>
    <n v="1283403600"/>
    <n v="1284354000"/>
    <b v="0"/>
    <b v="0"/>
    <s v="theater/plays"/>
    <s v="theater"/>
    <x v="3"/>
  </r>
  <r>
    <x v="3"/>
    <n v="614"/>
    <n v="110.97231270358306"/>
    <s v="US"/>
    <s v="USD"/>
    <n v="1267423200"/>
    <n v="1269579600"/>
    <b v="0"/>
    <b v="1"/>
    <s v="film &amp; video/animation"/>
    <s v="film &amp; video"/>
    <x v="10"/>
  </r>
  <r>
    <x v="1"/>
    <n v="366"/>
    <n v="36.959016393442624"/>
    <s v="IT"/>
    <s v="EUR"/>
    <n v="1412744400"/>
    <n v="1413781200"/>
    <b v="0"/>
    <b v="1"/>
    <s v="technology/wearables"/>
    <s v="technology"/>
    <x v="8"/>
  </r>
  <r>
    <x v="0"/>
    <n v="1"/>
    <n v="1"/>
    <s v="GB"/>
    <s v="GBP"/>
    <n v="1277960400"/>
    <n v="1280120400"/>
    <b v="0"/>
    <b v="0"/>
    <s v="music/electric music"/>
    <s v="music"/>
    <x v="5"/>
  </r>
  <r>
    <x v="1"/>
    <n v="270"/>
    <n v="30.974074074074075"/>
    <s v="US"/>
    <s v="USD"/>
    <n v="1458190800"/>
    <n v="1459486800"/>
    <b v="1"/>
    <b v="1"/>
    <s v="publishing/nonfiction"/>
    <s v="publishing"/>
    <x v="9"/>
  </r>
  <r>
    <x v="3"/>
    <n v="114"/>
    <n v="47.035087719298247"/>
    <s v="US"/>
    <s v="USD"/>
    <n v="1280984400"/>
    <n v="1282539600"/>
    <b v="0"/>
    <b v="1"/>
    <s v="theater/plays"/>
    <s v="theater"/>
    <x v="3"/>
  </r>
  <r>
    <x v="1"/>
    <n v="137"/>
    <n v="88.065693430656935"/>
    <s v="US"/>
    <s v="USD"/>
    <n v="1274590800"/>
    <n v="1275886800"/>
    <b v="0"/>
    <b v="0"/>
    <s v="photography/photography books"/>
    <s v="photography"/>
    <x v="14"/>
  </r>
  <r>
    <x v="1"/>
    <n v="3205"/>
    <n v="37.005616224648989"/>
    <s v="US"/>
    <s v="USD"/>
    <n v="1351400400"/>
    <n v="1355983200"/>
    <b v="0"/>
    <b v="0"/>
    <s v="theater/plays"/>
    <s v="theater"/>
    <x v="3"/>
  </r>
  <r>
    <x v="1"/>
    <n v="288"/>
    <n v="26.027777777777779"/>
    <s v="DK"/>
    <s v="DKK"/>
    <n v="1514354400"/>
    <n v="1515391200"/>
    <b v="0"/>
    <b v="1"/>
    <s v="theater/plays"/>
    <s v="theater"/>
    <x v="3"/>
  </r>
  <r>
    <x v="1"/>
    <n v="148"/>
    <n v="67.817567567567565"/>
    <s v="US"/>
    <s v="USD"/>
    <n v="1421733600"/>
    <n v="1422252000"/>
    <b v="0"/>
    <b v="0"/>
    <s v="theater/plays"/>
    <s v="theater"/>
    <x v="3"/>
  </r>
  <r>
    <x v="1"/>
    <n v="114"/>
    <n v="49.964912280701753"/>
    <s v="US"/>
    <s v="USD"/>
    <n v="1305176400"/>
    <n v="1305522000"/>
    <b v="0"/>
    <b v="0"/>
    <s v="film &amp; video/drama"/>
    <s v="film &amp; video"/>
    <x v="6"/>
  </r>
  <r>
    <x v="1"/>
    <n v="1518"/>
    <n v="110.01646903820817"/>
    <s v="CA"/>
    <s v="CAD"/>
    <n v="1414126800"/>
    <n v="1414904400"/>
    <b v="0"/>
    <b v="0"/>
    <s v="music/rock"/>
    <s v="music"/>
    <x v="1"/>
  </r>
  <r>
    <x v="0"/>
    <n v="1274"/>
    <n v="89.964678178963894"/>
    <s v="US"/>
    <s v="USD"/>
    <n v="1517810400"/>
    <n v="1520402400"/>
    <b v="0"/>
    <b v="0"/>
    <s v="music/electric music"/>
    <s v="music"/>
    <x v="5"/>
  </r>
  <r>
    <x v="0"/>
    <n v="210"/>
    <n v="79.009523809523813"/>
    <s v="IT"/>
    <s v="EUR"/>
    <n v="1564635600"/>
    <n v="1567141200"/>
    <b v="0"/>
    <b v="1"/>
    <s v="games/video games"/>
    <s v="games"/>
    <x v="11"/>
  </r>
  <r>
    <x v="1"/>
    <n v="166"/>
    <n v="86.867469879518069"/>
    <s v="US"/>
    <s v="USD"/>
    <n v="1500699600"/>
    <n v="1501131600"/>
    <b v="0"/>
    <b v="0"/>
    <s v="music/rock"/>
    <s v="music"/>
    <x v="1"/>
  </r>
  <r>
    <x v="1"/>
    <n v="100"/>
    <n v="62.04"/>
    <s v="AU"/>
    <s v="AUD"/>
    <n v="1354082400"/>
    <n v="1355032800"/>
    <b v="0"/>
    <b v="0"/>
    <s v="music/jazz"/>
    <s v="music"/>
    <x v="17"/>
  </r>
  <r>
    <x v="1"/>
    <n v="235"/>
    <n v="26.970212765957445"/>
    <s v="US"/>
    <s v="USD"/>
    <n v="1336453200"/>
    <n v="1339477200"/>
    <b v="0"/>
    <b v="1"/>
    <s v="theater/plays"/>
    <s v="theater"/>
    <x v="3"/>
  </r>
  <r>
    <x v="1"/>
    <n v="148"/>
    <n v="54.121621621621621"/>
    <s v="US"/>
    <s v="USD"/>
    <n v="1305262800"/>
    <n v="1305954000"/>
    <b v="0"/>
    <b v="0"/>
    <s v="music/rock"/>
    <s v="music"/>
    <x v="1"/>
  </r>
  <r>
    <x v="1"/>
    <n v="198"/>
    <n v="41.035353535353536"/>
    <s v="US"/>
    <s v="USD"/>
    <n v="1492232400"/>
    <n v="1494392400"/>
    <b v="1"/>
    <b v="1"/>
    <s v="music/indie rock"/>
    <s v="music"/>
    <x v="7"/>
  </r>
  <r>
    <x v="0"/>
    <n v="248"/>
    <n v="55.052419354838712"/>
    <s v="AU"/>
    <s v="AUD"/>
    <n v="1537333200"/>
    <n v="1537419600"/>
    <b v="0"/>
    <b v="0"/>
    <s v="film &amp; video/science fiction"/>
    <s v="film &amp; video"/>
    <x v="22"/>
  </r>
  <r>
    <x v="0"/>
    <n v="513"/>
    <n v="107.93762183235867"/>
    <s v="US"/>
    <s v="USD"/>
    <n v="1444107600"/>
    <n v="1447999200"/>
    <b v="0"/>
    <b v="0"/>
    <s v="publishing/translations"/>
    <s v="publishing"/>
    <x v="18"/>
  </r>
  <r>
    <x v="1"/>
    <n v="150"/>
    <n v="73.92"/>
    <s v="US"/>
    <s v="USD"/>
    <n v="1386741600"/>
    <n v="1388037600"/>
    <b v="0"/>
    <b v="0"/>
    <s v="theater/plays"/>
    <s v="theater"/>
    <x v="3"/>
  </r>
  <r>
    <x v="0"/>
    <n v="3410"/>
    <n v="31.995894428152493"/>
    <s v="US"/>
    <s v="USD"/>
    <n v="1376542800"/>
    <n v="1378789200"/>
    <b v="0"/>
    <b v="0"/>
    <s v="games/video games"/>
    <s v="games"/>
    <x v="11"/>
  </r>
  <r>
    <x v="1"/>
    <n v="216"/>
    <n v="53.898148148148145"/>
    <s v="IT"/>
    <s v="EUR"/>
    <n v="1397451600"/>
    <n v="1398056400"/>
    <b v="0"/>
    <b v="1"/>
    <s v="theater/plays"/>
    <s v="theater"/>
    <x v="3"/>
  </r>
  <r>
    <x v="3"/>
    <n v="26"/>
    <n v="106.5"/>
    <s v="US"/>
    <s v="USD"/>
    <n v="1548482400"/>
    <n v="1550815200"/>
    <b v="0"/>
    <b v="0"/>
    <s v="theater/plays"/>
    <s v="theater"/>
    <x v="3"/>
  </r>
  <r>
    <x v="1"/>
    <n v="5139"/>
    <n v="32.999805409612762"/>
    <s v="US"/>
    <s v="USD"/>
    <n v="1549692000"/>
    <n v="1550037600"/>
    <b v="0"/>
    <b v="0"/>
    <s v="music/indie rock"/>
    <s v="music"/>
    <x v="7"/>
  </r>
  <r>
    <x v="1"/>
    <n v="2353"/>
    <n v="43.00254993625159"/>
    <s v="US"/>
    <s v="USD"/>
    <n v="1492059600"/>
    <n v="1492923600"/>
    <b v="0"/>
    <b v="0"/>
    <s v="theater/plays"/>
    <s v="theater"/>
    <x v="3"/>
  </r>
  <r>
    <x v="1"/>
    <n v="78"/>
    <n v="86.858974358974365"/>
    <s v="IT"/>
    <s v="EUR"/>
    <n v="1463979600"/>
    <n v="1467522000"/>
    <b v="0"/>
    <b v="0"/>
    <s v="technology/web"/>
    <s v="technology"/>
    <x v="2"/>
  </r>
  <r>
    <x v="0"/>
    <n v="10"/>
    <n v="96.8"/>
    <s v="US"/>
    <s v="USD"/>
    <n v="1415253600"/>
    <n v="1416117600"/>
    <b v="0"/>
    <b v="0"/>
    <s v="music/rock"/>
    <s v="music"/>
    <x v="1"/>
  </r>
  <r>
    <x v="0"/>
    <n v="2201"/>
    <n v="32.995456610631528"/>
    <s v="US"/>
    <s v="USD"/>
    <n v="1562216400"/>
    <n v="1563771600"/>
    <b v="0"/>
    <b v="0"/>
    <s v="theater/plays"/>
    <s v="theater"/>
    <x v="3"/>
  </r>
  <r>
    <x v="0"/>
    <n v="676"/>
    <n v="68.028106508875737"/>
    <s v="US"/>
    <s v="USD"/>
    <n v="1316754000"/>
    <n v="1319259600"/>
    <b v="0"/>
    <b v="0"/>
    <s v="theater/plays"/>
    <s v="theater"/>
    <x v="3"/>
  </r>
  <r>
    <x v="1"/>
    <n v="174"/>
    <n v="58.867816091954026"/>
    <s v="CH"/>
    <s v="CHF"/>
    <n v="1313211600"/>
    <n v="1313643600"/>
    <b v="0"/>
    <b v="0"/>
    <s v="film &amp; video/animation"/>
    <s v="film &amp; video"/>
    <x v="10"/>
  </r>
  <r>
    <x v="0"/>
    <n v="831"/>
    <n v="105.04572803850782"/>
    <s v="US"/>
    <s v="USD"/>
    <n v="1439528400"/>
    <n v="1440306000"/>
    <b v="0"/>
    <b v="1"/>
    <s v="theater/plays"/>
    <s v="theater"/>
    <x v="3"/>
  </r>
  <r>
    <x v="1"/>
    <n v="164"/>
    <n v="33.054878048780488"/>
    <s v="US"/>
    <s v="USD"/>
    <n v="1469163600"/>
    <n v="1470805200"/>
    <b v="0"/>
    <b v="1"/>
    <s v="film &amp; video/drama"/>
    <s v="film &amp; video"/>
    <x v="6"/>
  </r>
  <r>
    <x v="3"/>
    <n v="56"/>
    <n v="78.821428571428569"/>
    <s v="CH"/>
    <s v="CHF"/>
    <n v="1288501200"/>
    <n v="1292911200"/>
    <b v="0"/>
    <b v="0"/>
    <s v="theater/plays"/>
    <s v="theater"/>
    <x v="3"/>
  </r>
  <r>
    <x v="1"/>
    <n v="161"/>
    <n v="68.204968944099377"/>
    <s v="US"/>
    <s v="USD"/>
    <n v="1298959200"/>
    <n v="1301374800"/>
    <b v="0"/>
    <b v="1"/>
    <s v="film &amp; video/animation"/>
    <s v="film &amp; video"/>
    <x v="10"/>
  </r>
  <r>
    <x v="1"/>
    <n v="138"/>
    <n v="75.731884057971016"/>
    <s v="US"/>
    <s v="USD"/>
    <n v="1387260000"/>
    <n v="1387864800"/>
    <b v="0"/>
    <b v="0"/>
    <s v="music/rock"/>
    <s v="music"/>
    <x v="1"/>
  </r>
  <r>
    <x v="1"/>
    <n v="3308"/>
    <n v="30.996070133010882"/>
    <s v="US"/>
    <s v="USD"/>
    <n v="1457244000"/>
    <n v="1458190800"/>
    <b v="0"/>
    <b v="0"/>
    <s v="technology/web"/>
    <s v="technology"/>
    <x v="2"/>
  </r>
  <r>
    <x v="1"/>
    <n v="127"/>
    <n v="101.88188976377953"/>
    <s v="AU"/>
    <s v="AUD"/>
    <n v="1556341200"/>
    <n v="1559278800"/>
    <b v="0"/>
    <b v="1"/>
    <s v="film &amp; video/animation"/>
    <s v="film &amp; video"/>
    <x v="10"/>
  </r>
  <r>
    <x v="1"/>
    <n v="207"/>
    <n v="52.879227053140099"/>
    <s v="IT"/>
    <s v="EUR"/>
    <n v="1522126800"/>
    <n v="1522731600"/>
    <b v="0"/>
    <b v="1"/>
    <s v="music/jazz"/>
    <s v="music"/>
    <x v="17"/>
  </r>
  <r>
    <x v="0"/>
    <n v="859"/>
    <n v="71.005820721769496"/>
    <s v="CA"/>
    <s v="CAD"/>
    <n v="1305954000"/>
    <n v="1306731600"/>
    <b v="0"/>
    <b v="0"/>
    <s v="music/rock"/>
    <s v="music"/>
    <x v="1"/>
  </r>
  <r>
    <x v="2"/>
    <n v="31"/>
    <n v="102.38709677419355"/>
    <s v="US"/>
    <s v="USD"/>
    <n v="1350709200"/>
    <n v="1352527200"/>
    <b v="0"/>
    <b v="0"/>
    <s v="film &amp; video/animation"/>
    <s v="film &amp; video"/>
    <x v="10"/>
  </r>
  <r>
    <x v="0"/>
    <n v="45"/>
    <n v="74.466666666666669"/>
    <s v="US"/>
    <s v="USD"/>
    <n v="1401166800"/>
    <n v="1404363600"/>
    <b v="0"/>
    <b v="0"/>
    <s v="theater/plays"/>
    <s v="theater"/>
    <x v="3"/>
  </r>
  <r>
    <x v="3"/>
    <n v="1113"/>
    <n v="51.009883198562441"/>
    <s v="US"/>
    <s v="USD"/>
    <n v="1266127200"/>
    <n v="1266645600"/>
    <b v="0"/>
    <b v="0"/>
    <s v="theater/plays"/>
    <s v="theater"/>
    <x v="3"/>
  </r>
  <r>
    <x v="0"/>
    <n v="6"/>
    <n v="90"/>
    <s v="US"/>
    <s v="USD"/>
    <n v="1481436000"/>
    <n v="1482818400"/>
    <b v="0"/>
    <b v="0"/>
    <s v="food/food trucks"/>
    <s v="food"/>
    <x v="0"/>
  </r>
  <r>
    <x v="0"/>
    <n v="7"/>
    <n v="97.142857142857139"/>
    <s v="US"/>
    <s v="USD"/>
    <n v="1372222800"/>
    <n v="1374642000"/>
    <b v="0"/>
    <b v="1"/>
    <s v="theater/plays"/>
    <s v="theater"/>
    <x v="3"/>
  </r>
  <r>
    <x v="1"/>
    <n v="181"/>
    <n v="72.071823204419886"/>
    <s v="CH"/>
    <s v="CHF"/>
    <n v="1372136400"/>
    <n v="1372482000"/>
    <b v="0"/>
    <b v="0"/>
    <s v="publishing/nonfiction"/>
    <s v="publishing"/>
    <x v="9"/>
  </r>
  <r>
    <x v="1"/>
    <n v="110"/>
    <n v="75.236363636363635"/>
    <s v="US"/>
    <s v="USD"/>
    <n v="1513922400"/>
    <n v="1514959200"/>
    <b v="0"/>
    <b v="0"/>
    <s v="music/rock"/>
    <s v="music"/>
    <x v="1"/>
  </r>
  <r>
    <x v="0"/>
    <n v="31"/>
    <n v="32.967741935483872"/>
    <s v="US"/>
    <s v="USD"/>
    <n v="1477976400"/>
    <n v="1478235600"/>
    <b v="0"/>
    <b v="0"/>
    <s v="film &amp; video/drama"/>
    <s v="film &amp; video"/>
    <x v="6"/>
  </r>
  <r>
    <x v="0"/>
    <n v="78"/>
    <n v="54.807692307692307"/>
    <s v="US"/>
    <s v="USD"/>
    <n v="1407474000"/>
    <n v="1408078800"/>
    <b v="0"/>
    <b v="1"/>
    <s v="games/mobile games"/>
    <s v="games"/>
    <x v="20"/>
  </r>
  <r>
    <x v="1"/>
    <n v="185"/>
    <n v="45.037837837837834"/>
    <s v="US"/>
    <s v="USD"/>
    <n v="1546149600"/>
    <n v="1548136800"/>
    <b v="0"/>
    <b v="0"/>
    <s v="technology/web"/>
    <s v="technology"/>
    <x v="2"/>
  </r>
  <r>
    <x v="1"/>
    <n v="121"/>
    <n v="52.958677685950413"/>
    <s v="US"/>
    <s v="USD"/>
    <n v="1338440400"/>
    <n v="1340859600"/>
    <b v="0"/>
    <b v="1"/>
    <s v="theater/plays"/>
    <s v="theater"/>
    <x v="3"/>
  </r>
  <r>
    <x v="0"/>
    <n v="1225"/>
    <n v="60.017959183673469"/>
    <s v="GB"/>
    <s v="GBP"/>
    <n v="1454133600"/>
    <n v="1454479200"/>
    <b v="0"/>
    <b v="0"/>
    <s v="theater/plays"/>
    <s v="theater"/>
    <x v="3"/>
  </r>
  <r>
    <x v="0"/>
    <n v="1"/>
    <n v="1"/>
    <s v="CH"/>
    <s v="CHF"/>
    <n v="1434085200"/>
    <n v="1434430800"/>
    <b v="0"/>
    <b v="0"/>
    <s v="music/rock"/>
    <s v="music"/>
    <x v="1"/>
  </r>
  <r>
    <x v="1"/>
    <n v="106"/>
    <n v="44.028301886792455"/>
    <s v="US"/>
    <s v="USD"/>
    <n v="1577772000"/>
    <n v="1579672800"/>
    <b v="0"/>
    <b v="1"/>
    <s v="photography/photography books"/>
    <s v="photography"/>
    <x v="14"/>
  </r>
  <r>
    <x v="1"/>
    <n v="142"/>
    <n v="86.028169014084511"/>
    <s v="US"/>
    <s v="USD"/>
    <n v="1562216400"/>
    <n v="1562389200"/>
    <b v="0"/>
    <b v="0"/>
    <s v="photography/photography books"/>
    <s v="photography"/>
    <x v="14"/>
  </r>
  <r>
    <x v="1"/>
    <n v="233"/>
    <n v="28.012875536480685"/>
    <s v="US"/>
    <s v="USD"/>
    <n v="1548568800"/>
    <n v="1551506400"/>
    <b v="0"/>
    <b v="0"/>
    <s v="theater/plays"/>
    <s v="theater"/>
    <x v="3"/>
  </r>
  <r>
    <x v="1"/>
    <n v="218"/>
    <n v="32.050458715596328"/>
    <s v="US"/>
    <s v="USD"/>
    <n v="1514872800"/>
    <n v="1516600800"/>
    <b v="0"/>
    <b v="0"/>
    <s v="music/rock"/>
    <s v="music"/>
    <x v="1"/>
  </r>
  <r>
    <x v="0"/>
    <n v="67"/>
    <n v="73.611940298507463"/>
    <s v="AU"/>
    <s v="AUD"/>
    <n v="1416031200"/>
    <n v="1420437600"/>
    <b v="0"/>
    <b v="0"/>
    <s v="film &amp; video/documentary"/>
    <s v="film &amp; video"/>
    <x v="4"/>
  </r>
  <r>
    <x v="1"/>
    <n v="76"/>
    <n v="108.71052631578948"/>
    <s v="US"/>
    <s v="USD"/>
    <n v="1330927200"/>
    <n v="1332997200"/>
    <b v="0"/>
    <b v="1"/>
    <s v="film &amp; video/drama"/>
    <s v="film &amp; video"/>
    <x v="6"/>
  </r>
  <r>
    <x v="1"/>
    <n v="43"/>
    <n v="42.97674418604651"/>
    <s v="US"/>
    <s v="USD"/>
    <n v="1571115600"/>
    <n v="1574920800"/>
    <b v="0"/>
    <b v="1"/>
    <s v="theater/plays"/>
    <s v="theater"/>
    <x v="3"/>
  </r>
  <r>
    <x v="0"/>
    <n v="19"/>
    <n v="83.315789473684205"/>
    <s v="US"/>
    <s v="USD"/>
    <n v="1463461200"/>
    <n v="1464930000"/>
    <b v="0"/>
    <b v="0"/>
    <s v="food/food trucks"/>
    <s v="food"/>
    <x v="0"/>
  </r>
  <r>
    <x v="0"/>
    <n v="2108"/>
    <n v="42"/>
    <s v="CH"/>
    <s v="CHF"/>
    <n v="1344920400"/>
    <n v="1345006800"/>
    <b v="0"/>
    <b v="0"/>
    <s v="film &amp; video/documentary"/>
    <s v="film &amp; video"/>
    <x v="4"/>
  </r>
  <r>
    <x v="1"/>
    <n v="221"/>
    <n v="55.927601809954751"/>
    <s v="US"/>
    <s v="USD"/>
    <n v="1511848800"/>
    <n v="1512712800"/>
    <b v="0"/>
    <b v="1"/>
    <s v="theater/plays"/>
    <s v="theater"/>
    <x v="3"/>
  </r>
  <r>
    <x v="0"/>
    <n v="679"/>
    <n v="105.03681885125184"/>
    <s v="US"/>
    <s v="USD"/>
    <n v="1452319200"/>
    <n v="1452492000"/>
    <b v="0"/>
    <b v="1"/>
    <s v="games/video games"/>
    <s v="games"/>
    <x v="11"/>
  </r>
  <r>
    <x v="1"/>
    <n v="2805"/>
    <n v="48"/>
    <s v="CA"/>
    <s v="CAD"/>
    <n v="1523854800"/>
    <n v="1524286800"/>
    <b v="0"/>
    <b v="0"/>
    <s v="publishing/nonfiction"/>
    <s v="publishing"/>
    <x v="9"/>
  </r>
  <r>
    <x v="1"/>
    <n v="68"/>
    <n v="112.66176470588235"/>
    <s v="US"/>
    <s v="USD"/>
    <n v="1346043600"/>
    <n v="1346907600"/>
    <b v="0"/>
    <b v="0"/>
    <s v="games/video games"/>
    <s v="games"/>
    <x v="11"/>
  </r>
  <r>
    <x v="0"/>
    <n v="36"/>
    <n v="81.944444444444443"/>
    <s v="DK"/>
    <s v="DKK"/>
    <n v="1464325200"/>
    <n v="1464498000"/>
    <b v="0"/>
    <b v="1"/>
    <s v="music/rock"/>
    <s v="music"/>
    <x v="1"/>
  </r>
  <r>
    <x v="1"/>
    <n v="183"/>
    <n v="64.049180327868854"/>
    <s v="CA"/>
    <s v="CAD"/>
    <n v="1511935200"/>
    <n v="1514181600"/>
    <b v="0"/>
    <b v="0"/>
    <s v="music/rock"/>
    <s v="music"/>
    <x v="1"/>
  </r>
  <r>
    <x v="1"/>
    <n v="133"/>
    <n v="106.39097744360902"/>
    <s v="US"/>
    <s v="USD"/>
    <n v="1392012000"/>
    <n v="1392184800"/>
    <b v="1"/>
    <b v="1"/>
    <s v="theater/plays"/>
    <s v="theater"/>
    <x v="3"/>
  </r>
  <r>
    <x v="1"/>
    <n v="2489"/>
    <n v="76.011249497790274"/>
    <s v="IT"/>
    <s v="EUR"/>
    <n v="1556946000"/>
    <n v="1559365200"/>
    <b v="0"/>
    <b v="1"/>
    <s v="publishing/nonfiction"/>
    <s v="publishing"/>
    <x v="9"/>
  </r>
  <r>
    <x v="1"/>
    <n v="69"/>
    <n v="111.07246376811594"/>
    <s v="US"/>
    <s v="USD"/>
    <n v="1548050400"/>
    <n v="1549173600"/>
    <b v="0"/>
    <b v="1"/>
    <s v="theater/plays"/>
    <s v="theater"/>
    <x v="3"/>
  </r>
  <r>
    <x v="0"/>
    <n v="47"/>
    <n v="95.936170212765958"/>
    <s v="US"/>
    <s v="USD"/>
    <n v="1353736800"/>
    <n v="1355032800"/>
    <b v="1"/>
    <b v="0"/>
    <s v="games/video games"/>
    <s v="games"/>
    <x v="11"/>
  </r>
  <r>
    <x v="1"/>
    <n v="279"/>
    <n v="43.043010752688176"/>
    <s v="GB"/>
    <s v="GBP"/>
    <n v="1532840400"/>
    <n v="1533963600"/>
    <b v="0"/>
    <b v="1"/>
    <s v="music/rock"/>
    <s v="music"/>
    <x v="1"/>
  </r>
  <r>
    <x v="1"/>
    <n v="210"/>
    <n v="67.966666666666669"/>
    <s v="US"/>
    <s v="USD"/>
    <n v="1488261600"/>
    <n v="1489381200"/>
    <b v="0"/>
    <b v="0"/>
    <s v="film &amp; video/documentary"/>
    <s v="film &amp; video"/>
    <x v="4"/>
  </r>
  <r>
    <x v="1"/>
    <n v="2100"/>
    <n v="89.991428571428571"/>
    <s v="US"/>
    <s v="USD"/>
    <n v="1393567200"/>
    <n v="1395032400"/>
    <b v="0"/>
    <b v="0"/>
    <s v="music/rock"/>
    <s v="music"/>
    <x v="1"/>
  </r>
  <r>
    <x v="1"/>
    <n v="252"/>
    <n v="58.095238095238095"/>
    <s v="US"/>
    <s v="USD"/>
    <n v="1410325200"/>
    <n v="1412485200"/>
    <b v="1"/>
    <b v="1"/>
    <s v="music/rock"/>
    <s v="music"/>
    <x v="1"/>
  </r>
  <r>
    <x v="1"/>
    <n v="1280"/>
    <n v="83.996875000000003"/>
    <s v="US"/>
    <s v="USD"/>
    <n v="1276923600"/>
    <n v="1279688400"/>
    <b v="0"/>
    <b v="1"/>
    <s v="publishing/nonfiction"/>
    <s v="publishing"/>
    <x v="9"/>
  </r>
  <r>
    <x v="1"/>
    <n v="157"/>
    <n v="88.853503184713375"/>
    <s v="GB"/>
    <s v="GBP"/>
    <n v="1500958800"/>
    <n v="1501995600"/>
    <b v="0"/>
    <b v="0"/>
    <s v="film &amp; video/shorts"/>
    <s v="film &amp; video"/>
    <x v="12"/>
  </r>
  <r>
    <x v="1"/>
    <n v="194"/>
    <n v="65.963917525773198"/>
    <s v="US"/>
    <s v="USD"/>
    <n v="1292220000"/>
    <n v="1294639200"/>
    <b v="0"/>
    <b v="1"/>
    <s v="theater/plays"/>
    <s v="theater"/>
    <x v="3"/>
  </r>
  <r>
    <x v="1"/>
    <n v="82"/>
    <n v="74.804878048780495"/>
    <s v="AU"/>
    <s v="AUD"/>
    <n v="1304398800"/>
    <n v="1305435600"/>
    <b v="0"/>
    <b v="1"/>
    <s v="film &amp; video/drama"/>
    <s v="film &amp; video"/>
    <x v="6"/>
  </r>
  <r>
    <x v="0"/>
    <n v="70"/>
    <n v="69.98571428571428"/>
    <s v="US"/>
    <s v="USD"/>
    <n v="1535432400"/>
    <n v="1537592400"/>
    <b v="0"/>
    <b v="0"/>
    <s v="theater/plays"/>
    <s v="theater"/>
    <x v="3"/>
  </r>
  <r>
    <x v="0"/>
    <n v="154"/>
    <n v="32.006493506493506"/>
    <s v="US"/>
    <s v="USD"/>
    <n v="1433826000"/>
    <n v="1435122000"/>
    <b v="0"/>
    <b v="0"/>
    <s v="theater/plays"/>
    <s v="theater"/>
    <x v="3"/>
  </r>
  <r>
    <x v="0"/>
    <n v="22"/>
    <n v="64.727272727272734"/>
    <s v="US"/>
    <s v="USD"/>
    <n v="1514959200"/>
    <n v="1520056800"/>
    <b v="0"/>
    <b v="0"/>
    <s v="theater/plays"/>
    <s v="theater"/>
    <x v="3"/>
  </r>
  <r>
    <x v="1"/>
    <n v="4233"/>
    <n v="24.998110087408456"/>
    <s v="US"/>
    <s v="USD"/>
    <n v="1332738000"/>
    <n v="1335675600"/>
    <b v="0"/>
    <b v="0"/>
    <s v="photography/photography books"/>
    <s v="photography"/>
    <x v="14"/>
  </r>
  <r>
    <x v="1"/>
    <n v="1297"/>
    <n v="104.97764070932922"/>
    <s v="DK"/>
    <s v="DKK"/>
    <n v="1445490000"/>
    <n v="1448431200"/>
    <b v="1"/>
    <b v="0"/>
    <s v="publishing/translations"/>
    <s v="publishing"/>
    <x v="18"/>
  </r>
  <r>
    <x v="1"/>
    <n v="165"/>
    <n v="64.987878787878785"/>
    <s v="DK"/>
    <s v="DKK"/>
    <n v="1297663200"/>
    <n v="1298613600"/>
    <b v="0"/>
    <b v="0"/>
    <s v="publishing/translations"/>
    <s v="publishing"/>
    <x v="18"/>
  </r>
  <r>
    <x v="1"/>
    <n v="119"/>
    <n v="94.352941176470594"/>
    <s v="US"/>
    <s v="USD"/>
    <n v="1371963600"/>
    <n v="1372482000"/>
    <b v="0"/>
    <b v="0"/>
    <s v="theater/plays"/>
    <s v="theater"/>
    <x v="3"/>
  </r>
  <r>
    <x v="0"/>
    <n v="1758"/>
    <n v="44.001706484641637"/>
    <s v="US"/>
    <s v="USD"/>
    <n v="1425103200"/>
    <n v="1425621600"/>
    <b v="0"/>
    <b v="0"/>
    <s v="technology/web"/>
    <s v="technology"/>
    <x v="2"/>
  </r>
  <r>
    <x v="0"/>
    <n v="94"/>
    <n v="64.744680851063833"/>
    <s v="US"/>
    <s v="USD"/>
    <n v="1265349600"/>
    <n v="1266300000"/>
    <b v="0"/>
    <b v="0"/>
    <s v="music/indie rock"/>
    <s v="music"/>
    <x v="7"/>
  </r>
  <r>
    <x v="1"/>
    <n v="1797"/>
    <n v="84.00667779632721"/>
    <s v="US"/>
    <s v="USD"/>
    <n v="1301202000"/>
    <n v="1305867600"/>
    <b v="0"/>
    <b v="0"/>
    <s v="music/jazz"/>
    <s v="music"/>
    <x v="17"/>
  </r>
  <r>
    <x v="1"/>
    <n v="261"/>
    <n v="34.061302681992338"/>
    <s v="US"/>
    <s v="USD"/>
    <n v="1538024400"/>
    <n v="1538802000"/>
    <b v="0"/>
    <b v="0"/>
    <s v="theater/plays"/>
    <s v="theater"/>
    <x v="3"/>
  </r>
  <r>
    <x v="1"/>
    <n v="157"/>
    <n v="93.273885350318466"/>
    <s v="US"/>
    <s v="USD"/>
    <n v="1395032400"/>
    <n v="1398920400"/>
    <b v="0"/>
    <b v="1"/>
    <s v="film &amp; video/documentary"/>
    <s v="film &amp; video"/>
    <x v="4"/>
  </r>
  <r>
    <x v="1"/>
    <n v="3533"/>
    <n v="32.998301726577978"/>
    <s v="US"/>
    <s v="USD"/>
    <n v="1405486800"/>
    <n v="1405659600"/>
    <b v="0"/>
    <b v="1"/>
    <s v="theater/plays"/>
    <s v="theater"/>
    <x v="3"/>
  </r>
  <r>
    <x v="1"/>
    <n v="155"/>
    <n v="83.812903225806451"/>
    <s v="US"/>
    <s v="USD"/>
    <n v="1455861600"/>
    <n v="1457244000"/>
    <b v="0"/>
    <b v="0"/>
    <s v="technology/web"/>
    <s v="technology"/>
    <x v="2"/>
  </r>
  <r>
    <x v="1"/>
    <n v="132"/>
    <n v="63.992424242424242"/>
    <s v="IT"/>
    <s v="EUR"/>
    <n v="1529038800"/>
    <n v="1529298000"/>
    <b v="0"/>
    <b v="0"/>
    <s v="technology/wearables"/>
    <s v="technology"/>
    <x v="8"/>
  </r>
  <r>
    <x v="0"/>
    <n v="33"/>
    <n v="81.909090909090907"/>
    <s v="US"/>
    <s v="USD"/>
    <n v="1535259600"/>
    <n v="1535778000"/>
    <b v="0"/>
    <b v="0"/>
    <s v="photography/photography books"/>
    <s v="photography"/>
    <x v="14"/>
  </r>
  <r>
    <x v="3"/>
    <n v="94"/>
    <n v="93.053191489361708"/>
    <s v="US"/>
    <s v="USD"/>
    <n v="1327212000"/>
    <n v="1327471200"/>
    <b v="0"/>
    <b v="0"/>
    <s v="film &amp; video/documentary"/>
    <s v="film &amp; video"/>
    <x v="4"/>
  </r>
  <r>
    <x v="1"/>
    <n v="1354"/>
    <n v="101.98449039881831"/>
    <s v="GB"/>
    <s v="GBP"/>
    <n v="1526360400"/>
    <n v="1529557200"/>
    <b v="0"/>
    <b v="0"/>
    <s v="technology/web"/>
    <s v="technology"/>
    <x v="2"/>
  </r>
  <r>
    <x v="1"/>
    <n v="48"/>
    <n v="105.9375"/>
    <s v="US"/>
    <s v="USD"/>
    <n v="1532149200"/>
    <n v="1535259600"/>
    <b v="1"/>
    <b v="1"/>
    <s v="technology/web"/>
    <s v="technology"/>
    <x v="2"/>
  </r>
  <r>
    <x v="1"/>
    <n v="110"/>
    <n v="101.58181818181818"/>
    <s v="US"/>
    <s v="USD"/>
    <n v="1515304800"/>
    <n v="1515564000"/>
    <b v="0"/>
    <b v="0"/>
    <s v="food/food trucks"/>
    <s v="food"/>
    <x v="0"/>
  </r>
  <r>
    <x v="1"/>
    <n v="172"/>
    <n v="62.970930232558139"/>
    <s v="US"/>
    <s v="USD"/>
    <n v="1276318800"/>
    <n v="1277096400"/>
    <b v="0"/>
    <b v="0"/>
    <s v="film &amp; video/drama"/>
    <s v="film &amp; video"/>
    <x v="6"/>
  </r>
  <r>
    <x v="1"/>
    <n v="307"/>
    <n v="29.045602605863191"/>
    <s v="US"/>
    <s v="USD"/>
    <n v="1328767200"/>
    <n v="1329026400"/>
    <b v="0"/>
    <b v="1"/>
    <s v="music/indie rock"/>
    <s v="music"/>
    <x v="7"/>
  </r>
  <r>
    <x v="0"/>
    <n v="1"/>
    <n v="1"/>
    <s v="US"/>
    <s v="USD"/>
    <n v="1321682400"/>
    <n v="1322978400"/>
    <b v="1"/>
    <b v="0"/>
    <s v="music/rock"/>
    <s v="music"/>
    <x v="1"/>
  </r>
  <r>
    <x v="1"/>
    <n v="160"/>
    <n v="77.924999999999997"/>
    <s v="US"/>
    <s v="USD"/>
    <n v="1335934800"/>
    <n v="1338786000"/>
    <b v="0"/>
    <b v="0"/>
    <s v="music/electric music"/>
    <s v="music"/>
    <x v="5"/>
  </r>
  <r>
    <x v="0"/>
    <n v="31"/>
    <n v="80.806451612903231"/>
    <s v="US"/>
    <s v="USD"/>
    <n v="1310792400"/>
    <n v="1311656400"/>
    <b v="0"/>
    <b v="1"/>
    <s v="games/video games"/>
    <s v="games"/>
    <x v="11"/>
  </r>
  <r>
    <x v="1"/>
    <n v="1467"/>
    <n v="76.006816632583508"/>
    <s v="CA"/>
    <s v="CAD"/>
    <n v="1308546000"/>
    <n v="1308978000"/>
    <b v="0"/>
    <b v="1"/>
    <s v="music/indie rock"/>
    <s v="music"/>
    <x v="7"/>
  </r>
  <r>
    <x v="1"/>
    <n v="2662"/>
    <n v="72.993613824192337"/>
    <s v="CA"/>
    <s v="CAD"/>
    <n v="1574056800"/>
    <n v="1576389600"/>
    <b v="0"/>
    <b v="0"/>
    <s v="publishing/fiction"/>
    <s v="publishing"/>
    <x v="13"/>
  </r>
  <r>
    <x v="1"/>
    <n v="452"/>
    <n v="53"/>
    <s v="AU"/>
    <s v="AUD"/>
    <n v="1308373200"/>
    <n v="1311051600"/>
    <b v="0"/>
    <b v="0"/>
    <s v="theater/plays"/>
    <s v="theater"/>
    <x v="3"/>
  </r>
  <r>
    <x v="1"/>
    <n v="158"/>
    <n v="54.164556962025316"/>
    <s v="US"/>
    <s v="USD"/>
    <n v="1335243600"/>
    <n v="1336712400"/>
    <b v="0"/>
    <b v="0"/>
    <s v="food/food trucks"/>
    <s v="food"/>
    <x v="0"/>
  </r>
  <r>
    <x v="1"/>
    <n v="225"/>
    <n v="32.946666666666665"/>
    <s v="CH"/>
    <s v="CHF"/>
    <n v="1328421600"/>
    <n v="1330408800"/>
    <b v="1"/>
    <b v="0"/>
    <s v="film &amp; video/shorts"/>
    <s v="film &amp; video"/>
    <x v="12"/>
  </r>
  <r>
    <x v="0"/>
    <n v="35"/>
    <n v="79.371428571428567"/>
    <s v="US"/>
    <s v="USD"/>
    <n v="1524286800"/>
    <n v="1524891600"/>
    <b v="1"/>
    <b v="0"/>
    <s v="food/food trucks"/>
    <s v="food"/>
    <x v="0"/>
  </r>
  <r>
    <x v="0"/>
    <n v="63"/>
    <n v="41.174603174603178"/>
    <s v="US"/>
    <s v="USD"/>
    <n v="1362117600"/>
    <n v="1363669200"/>
    <b v="0"/>
    <b v="1"/>
    <s v="theater/plays"/>
    <s v="theater"/>
    <x v="3"/>
  </r>
  <r>
    <x v="1"/>
    <n v="65"/>
    <n v="77.430769230769229"/>
    <s v="US"/>
    <s v="USD"/>
    <n v="1550556000"/>
    <n v="1551420000"/>
    <b v="0"/>
    <b v="1"/>
    <s v="technology/wearables"/>
    <s v="technology"/>
    <x v="8"/>
  </r>
  <r>
    <x v="1"/>
    <n v="163"/>
    <n v="57.159509202453989"/>
    <s v="US"/>
    <s v="USD"/>
    <n v="1269147600"/>
    <n v="1269838800"/>
    <b v="0"/>
    <b v="0"/>
    <s v="theater/plays"/>
    <s v="theater"/>
    <x v="3"/>
  </r>
  <r>
    <x v="1"/>
    <n v="85"/>
    <n v="77.17647058823529"/>
    <s v="US"/>
    <s v="USD"/>
    <n v="1312174800"/>
    <n v="1312520400"/>
    <b v="0"/>
    <b v="0"/>
    <s v="theater/plays"/>
    <s v="theater"/>
    <x v="3"/>
  </r>
  <r>
    <x v="1"/>
    <n v="217"/>
    <n v="24.953917050691246"/>
    <s v="US"/>
    <s v="USD"/>
    <n v="1434517200"/>
    <n v="1436504400"/>
    <b v="0"/>
    <b v="1"/>
    <s v="film &amp; video/television"/>
    <s v="film &amp; video"/>
    <x v="19"/>
  </r>
  <r>
    <x v="1"/>
    <n v="150"/>
    <n v="97.18"/>
    <s v="US"/>
    <s v="USD"/>
    <n v="1471582800"/>
    <n v="1472014800"/>
    <b v="0"/>
    <b v="0"/>
    <s v="film &amp; video/shorts"/>
    <s v="film &amp; video"/>
    <x v="12"/>
  </r>
  <r>
    <x v="1"/>
    <n v="3272"/>
    <n v="46.000916870415651"/>
    <s v="US"/>
    <s v="USD"/>
    <n v="1410757200"/>
    <n v="1411534800"/>
    <b v="0"/>
    <b v="0"/>
    <s v="theater/plays"/>
    <s v="theater"/>
    <x v="3"/>
  </r>
  <r>
    <x v="3"/>
    <n v="898"/>
    <n v="88.023385300668153"/>
    <s v="US"/>
    <s v="USD"/>
    <n v="1304830800"/>
    <n v="1304917200"/>
    <b v="0"/>
    <b v="0"/>
    <s v="photography/photography books"/>
    <s v="photography"/>
    <x v="14"/>
  </r>
  <r>
    <x v="1"/>
    <n v="300"/>
    <n v="25.99"/>
    <s v="US"/>
    <s v="USD"/>
    <n v="1539061200"/>
    <n v="1539579600"/>
    <b v="0"/>
    <b v="0"/>
    <s v="food/food trucks"/>
    <s v="food"/>
    <x v="0"/>
  </r>
  <r>
    <x v="1"/>
    <n v="126"/>
    <n v="102.69047619047619"/>
    <s v="US"/>
    <s v="USD"/>
    <n v="1381554000"/>
    <n v="1382504400"/>
    <b v="0"/>
    <b v="0"/>
    <s v="theater/plays"/>
    <s v="theater"/>
    <x v="3"/>
  </r>
  <r>
    <x v="0"/>
    <n v="526"/>
    <n v="72.958174904942965"/>
    <s v="US"/>
    <s v="USD"/>
    <n v="1277096400"/>
    <n v="1278306000"/>
    <b v="0"/>
    <b v="0"/>
    <s v="film &amp; video/drama"/>
    <s v="film &amp; video"/>
    <x v="6"/>
  </r>
  <r>
    <x v="0"/>
    <n v="121"/>
    <n v="57.190082644628099"/>
    <s v="US"/>
    <s v="USD"/>
    <n v="1440392400"/>
    <n v="1442552400"/>
    <b v="0"/>
    <b v="0"/>
    <s v="theater/plays"/>
    <s v="theater"/>
    <x v="3"/>
  </r>
  <r>
    <x v="1"/>
    <n v="2320"/>
    <n v="84.013793103448279"/>
    <s v="US"/>
    <s v="USD"/>
    <n v="1509512400"/>
    <n v="1511071200"/>
    <b v="0"/>
    <b v="1"/>
    <s v="theater/plays"/>
    <s v="theater"/>
    <x v="3"/>
  </r>
  <r>
    <x v="1"/>
    <n v="81"/>
    <n v="98.666666666666671"/>
    <s v="AU"/>
    <s v="AUD"/>
    <n v="1535950800"/>
    <n v="1536382800"/>
    <b v="0"/>
    <b v="0"/>
    <s v="film &amp; video/science fiction"/>
    <s v="film &amp; video"/>
    <x v="22"/>
  </r>
  <r>
    <x v="1"/>
    <n v="1887"/>
    <n v="42.007419183889773"/>
    <s v="US"/>
    <s v="USD"/>
    <n v="1389160800"/>
    <n v="1389592800"/>
    <b v="0"/>
    <b v="0"/>
    <s v="photography/photography books"/>
    <s v="photography"/>
    <x v="14"/>
  </r>
  <r>
    <x v="1"/>
    <n v="4358"/>
    <n v="32.002753556677376"/>
    <s v="US"/>
    <s v="USD"/>
    <n v="1271998800"/>
    <n v="1275282000"/>
    <b v="0"/>
    <b v="1"/>
    <s v="photography/photography books"/>
    <s v="photography"/>
    <x v="14"/>
  </r>
  <r>
    <x v="0"/>
    <n v="67"/>
    <n v="81.567164179104481"/>
    <s v="US"/>
    <s v="USD"/>
    <n v="1294898400"/>
    <n v="1294984800"/>
    <b v="0"/>
    <b v="0"/>
    <s v="music/rock"/>
    <s v="music"/>
    <x v="1"/>
  </r>
  <r>
    <x v="0"/>
    <n v="57"/>
    <n v="37.035087719298247"/>
    <s v="CA"/>
    <s v="CAD"/>
    <n v="1559970000"/>
    <n v="1562043600"/>
    <b v="0"/>
    <b v="0"/>
    <s v="photography/photography books"/>
    <s v="photography"/>
    <x v="14"/>
  </r>
  <r>
    <x v="0"/>
    <n v="1229"/>
    <n v="103.033360455655"/>
    <s v="US"/>
    <s v="USD"/>
    <n v="1469509200"/>
    <n v="1469595600"/>
    <b v="0"/>
    <b v="0"/>
    <s v="food/food trucks"/>
    <s v="food"/>
    <x v="0"/>
  </r>
  <r>
    <x v="0"/>
    <n v="12"/>
    <n v="84.333333333333329"/>
    <s v="IT"/>
    <s v="EUR"/>
    <n v="1579068000"/>
    <n v="1581141600"/>
    <b v="0"/>
    <b v="0"/>
    <s v="music/metal"/>
    <s v="music"/>
    <x v="16"/>
  </r>
  <r>
    <x v="1"/>
    <n v="53"/>
    <n v="102.60377358490567"/>
    <s v="US"/>
    <s v="USD"/>
    <n v="1487743200"/>
    <n v="1488520800"/>
    <b v="0"/>
    <b v="0"/>
    <s v="publishing/nonfiction"/>
    <s v="publishing"/>
    <x v="9"/>
  </r>
  <r>
    <x v="1"/>
    <n v="2414"/>
    <n v="79.992129246064621"/>
    <s v="US"/>
    <s v="USD"/>
    <n v="1563685200"/>
    <n v="1563858000"/>
    <b v="0"/>
    <b v="0"/>
    <s v="music/electric music"/>
    <s v="music"/>
    <x v="5"/>
  </r>
  <r>
    <x v="0"/>
    <n v="452"/>
    <n v="70.055309734513273"/>
    <s v="US"/>
    <s v="USD"/>
    <n v="1436418000"/>
    <n v="1438923600"/>
    <b v="0"/>
    <b v="1"/>
    <s v="theater/plays"/>
    <s v="theater"/>
    <x v="3"/>
  </r>
  <r>
    <x v="1"/>
    <n v="80"/>
    <n v="37"/>
    <s v="US"/>
    <s v="USD"/>
    <n v="1421820000"/>
    <n v="1422165600"/>
    <b v="0"/>
    <b v="0"/>
    <s v="theater/plays"/>
    <s v="theater"/>
    <x v="3"/>
  </r>
  <r>
    <x v="1"/>
    <n v="193"/>
    <n v="41.911917098445599"/>
    <s v="US"/>
    <s v="USD"/>
    <n v="1274763600"/>
    <n v="1277874000"/>
    <b v="0"/>
    <b v="0"/>
    <s v="film &amp; video/shorts"/>
    <s v="film &amp; video"/>
    <x v="12"/>
  </r>
  <r>
    <x v="0"/>
    <n v="1886"/>
    <n v="57.992576882290564"/>
    <s v="US"/>
    <s v="USD"/>
    <n v="1399179600"/>
    <n v="1399352400"/>
    <b v="0"/>
    <b v="1"/>
    <s v="theater/plays"/>
    <s v="theater"/>
    <x v="3"/>
  </r>
  <r>
    <x v="1"/>
    <n v="52"/>
    <n v="40.942307692307693"/>
    <s v="US"/>
    <s v="USD"/>
    <n v="1275800400"/>
    <n v="1279083600"/>
    <b v="0"/>
    <b v="0"/>
    <s v="theater/plays"/>
    <s v="theater"/>
    <x v="3"/>
  </r>
  <r>
    <x v="0"/>
    <n v="1825"/>
    <n v="69.9972602739726"/>
    <s v="US"/>
    <s v="USD"/>
    <n v="1282798800"/>
    <n v="1284354000"/>
    <b v="0"/>
    <b v="0"/>
    <s v="music/indie rock"/>
    <s v="music"/>
    <x v="7"/>
  </r>
  <r>
    <x v="0"/>
    <n v="31"/>
    <n v="73.838709677419359"/>
    <s v="US"/>
    <s v="USD"/>
    <n v="1437109200"/>
    <n v="1441170000"/>
    <b v="0"/>
    <b v="1"/>
    <s v="theater/plays"/>
    <s v="theater"/>
    <x v="3"/>
  </r>
  <r>
    <x v="1"/>
    <n v="290"/>
    <n v="41.979310344827589"/>
    <s v="US"/>
    <s v="USD"/>
    <n v="1491886800"/>
    <n v="1493528400"/>
    <b v="0"/>
    <b v="0"/>
    <s v="theater/plays"/>
    <s v="theater"/>
    <x v="3"/>
  </r>
  <r>
    <x v="1"/>
    <n v="122"/>
    <n v="77.93442622950819"/>
    <s v="US"/>
    <s v="USD"/>
    <n v="1394600400"/>
    <n v="1395205200"/>
    <b v="0"/>
    <b v="1"/>
    <s v="music/electric music"/>
    <s v="music"/>
    <x v="5"/>
  </r>
  <r>
    <x v="1"/>
    <n v="1470"/>
    <n v="106.01972789115646"/>
    <s v="US"/>
    <s v="USD"/>
    <n v="1561352400"/>
    <n v="1561438800"/>
    <b v="0"/>
    <b v="0"/>
    <s v="music/indie rock"/>
    <s v="music"/>
    <x v="7"/>
  </r>
  <r>
    <x v="1"/>
    <n v="165"/>
    <n v="47.018181818181816"/>
    <s v="CA"/>
    <s v="CAD"/>
    <n v="1322892000"/>
    <n v="1326693600"/>
    <b v="0"/>
    <b v="0"/>
    <s v="film &amp; video/documentary"/>
    <s v="film &amp; video"/>
    <x v="4"/>
  </r>
  <r>
    <x v="1"/>
    <n v="182"/>
    <n v="76.016483516483518"/>
    <s v="US"/>
    <s v="USD"/>
    <n v="1274418000"/>
    <n v="1277960400"/>
    <b v="0"/>
    <b v="0"/>
    <s v="publishing/translations"/>
    <s v="publishing"/>
    <x v="18"/>
  </r>
  <r>
    <x v="1"/>
    <n v="199"/>
    <n v="54.120603015075375"/>
    <s v="IT"/>
    <s v="EUR"/>
    <n v="1434344400"/>
    <n v="1434690000"/>
    <b v="0"/>
    <b v="1"/>
    <s v="film &amp; video/documentary"/>
    <s v="film &amp; video"/>
    <x v="4"/>
  </r>
  <r>
    <x v="1"/>
    <n v="56"/>
    <n v="57.285714285714285"/>
    <s v="GB"/>
    <s v="GBP"/>
    <n v="1373518800"/>
    <n v="1376110800"/>
    <b v="0"/>
    <b v="1"/>
    <s v="film &amp; video/television"/>
    <s v="film &amp; video"/>
    <x v="19"/>
  </r>
  <r>
    <x v="0"/>
    <n v="107"/>
    <n v="103.81308411214954"/>
    <s v="US"/>
    <s v="USD"/>
    <n v="1517637600"/>
    <n v="1518415200"/>
    <b v="0"/>
    <b v="0"/>
    <s v="theater/plays"/>
    <s v="theater"/>
    <x v="3"/>
  </r>
  <r>
    <x v="1"/>
    <n v="1460"/>
    <n v="105.02602739726028"/>
    <s v="AU"/>
    <s v="AUD"/>
    <n v="1310619600"/>
    <n v="1310878800"/>
    <b v="0"/>
    <b v="1"/>
    <s v="food/food trucks"/>
    <s v="food"/>
    <x v="0"/>
  </r>
  <r>
    <x v="0"/>
    <n v="27"/>
    <n v="90.259259259259252"/>
    <s v="US"/>
    <s v="USD"/>
    <n v="1556427600"/>
    <n v="1556600400"/>
    <b v="0"/>
    <b v="0"/>
    <s v="theater/plays"/>
    <s v="theater"/>
    <x v="3"/>
  </r>
  <r>
    <x v="0"/>
    <n v="1221"/>
    <n v="76.978705978705975"/>
    <s v="US"/>
    <s v="USD"/>
    <n v="1576476000"/>
    <n v="1576994400"/>
    <b v="0"/>
    <b v="0"/>
    <s v="film &amp; video/documentary"/>
    <s v="film &amp; video"/>
    <x v="4"/>
  </r>
  <r>
    <x v="1"/>
    <n v="123"/>
    <n v="102.60162601626017"/>
    <s v="CH"/>
    <s v="CHF"/>
    <n v="1381122000"/>
    <n v="1382677200"/>
    <b v="0"/>
    <b v="0"/>
    <s v="music/jazz"/>
    <s v="music"/>
    <x v="17"/>
  </r>
  <r>
    <x v="0"/>
    <n v="1"/>
    <n v="2"/>
    <s v="US"/>
    <s v="USD"/>
    <n v="1411102800"/>
    <n v="1411189200"/>
    <b v="0"/>
    <b v="1"/>
    <s v="technology/web"/>
    <s v="technology"/>
    <x v="2"/>
  </r>
  <r>
    <x v="1"/>
    <n v="159"/>
    <n v="55.0062893081761"/>
    <s v="US"/>
    <s v="USD"/>
    <n v="1531803600"/>
    <n v="1534654800"/>
    <b v="0"/>
    <b v="1"/>
    <s v="music/rock"/>
    <s v="music"/>
    <x v="1"/>
  </r>
  <r>
    <x v="1"/>
    <n v="110"/>
    <n v="32.127272727272725"/>
    <s v="US"/>
    <s v="USD"/>
    <n v="1454133600"/>
    <n v="1457762400"/>
    <b v="0"/>
    <b v="0"/>
    <s v="technology/web"/>
    <s v="technology"/>
    <x v="2"/>
  </r>
  <r>
    <x v="2"/>
    <n v="14"/>
    <n v="50.642857142857146"/>
    <s v="US"/>
    <s v="USD"/>
    <n v="1336194000"/>
    <n v="1337490000"/>
    <b v="0"/>
    <b v="1"/>
    <s v="publishing/nonfiction"/>
    <s v="publishing"/>
    <x v="9"/>
  </r>
  <r>
    <x v="0"/>
    <n v="16"/>
    <n v="49.6875"/>
    <s v="US"/>
    <s v="USD"/>
    <n v="1349326800"/>
    <n v="1349672400"/>
    <b v="0"/>
    <b v="0"/>
    <s v="publishing/radio &amp; podcasts"/>
    <s v="publishing"/>
    <x v="15"/>
  </r>
  <r>
    <x v="1"/>
    <n v="236"/>
    <n v="54.894067796610166"/>
    <s v="US"/>
    <s v="USD"/>
    <n v="1379566800"/>
    <n v="1379826000"/>
    <b v="0"/>
    <b v="0"/>
    <s v="theater/plays"/>
    <s v="theater"/>
    <x v="3"/>
  </r>
  <r>
    <x v="1"/>
    <n v="191"/>
    <n v="46.931937172774866"/>
    <s v="US"/>
    <s v="USD"/>
    <n v="1494651600"/>
    <n v="1497762000"/>
    <b v="1"/>
    <b v="1"/>
    <s v="film &amp; video/documentary"/>
    <s v="film &amp; video"/>
    <x v="4"/>
  </r>
  <r>
    <x v="0"/>
    <n v="41"/>
    <n v="44.951219512195124"/>
    <s v="US"/>
    <s v="USD"/>
    <n v="1303880400"/>
    <n v="1304485200"/>
    <b v="0"/>
    <b v="0"/>
    <s v="theater/plays"/>
    <s v="theater"/>
    <x v="3"/>
  </r>
  <r>
    <x v="1"/>
    <n v="3934"/>
    <n v="30.99898322318251"/>
    <s v="US"/>
    <s v="USD"/>
    <n v="1335934800"/>
    <n v="1336885200"/>
    <b v="0"/>
    <b v="0"/>
    <s v="games/video games"/>
    <s v="games"/>
    <x v="11"/>
  </r>
  <r>
    <x v="1"/>
    <n v="80"/>
    <n v="107.7625"/>
    <s v="CA"/>
    <s v="CAD"/>
    <n v="1528088400"/>
    <n v="1530421200"/>
    <b v="0"/>
    <b v="1"/>
    <s v="theater/plays"/>
    <s v="theater"/>
    <x v="3"/>
  </r>
  <r>
    <x v="3"/>
    <n v="296"/>
    <n v="102.07770270270271"/>
    <s v="US"/>
    <s v="USD"/>
    <n v="1421906400"/>
    <n v="1421992800"/>
    <b v="0"/>
    <b v="0"/>
    <s v="theater/plays"/>
    <s v="theater"/>
    <x v="3"/>
  </r>
  <r>
    <x v="1"/>
    <n v="462"/>
    <n v="24.976190476190474"/>
    <s v="US"/>
    <s v="USD"/>
    <n v="1568005200"/>
    <n v="1568178000"/>
    <b v="1"/>
    <b v="0"/>
    <s v="technology/web"/>
    <s v="technology"/>
    <x v="2"/>
  </r>
  <r>
    <x v="1"/>
    <n v="179"/>
    <n v="79.944134078212286"/>
    <s v="US"/>
    <s v="USD"/>
    <n v="1346821200"/>
    <n v="1347944400"/>
    <b v="1"/>
    <b v="0"/>
    <s v="film &amp; video/drama"/>
    <s v="film &amp; video"/>
    <x v="6"/>
  </r>
  <r>
    <x v="0"/>
    <n v="523"/>
    <n v="67.946462715105156"/>
    <s v="AU"/>
    <s v="AUD"/>
    <n v="1557637200"/>
    <n v="1558760400"/>
    <b v="0"/>
    <b v="0"/>
    <s v="film &amp; video/drama"/>
    <s v="film &amp; video"/>
    <x v="6"/>
  </r>
  <r>
    <x v="0"/>
    <n v="141"/>
    <n v="26.070921985815602"/>
    <s v="GB"/>
    <s v="GBP"/>
    <n v="1375592400"/>
    <n v="1376629200"/>
    <b v="0"/>
    <b v="0"/>
    <s v="theater/plays"/>
    <s v="theater"/>
    <x v="3"/>
  </r>
  <r>
    <x v="1"/>
    <n v="1866"/>
    <n v="105.0032154340836"/>
    <s v="GB"/>
    <s v="GBP"/>
    <n v="1503982800"/>
    <n v="1504760400"/>
    <b v="0"/>
    <b v="0"/>
    <s v="film &amp; video/television"/>
    <s v="film &amp; video"/>
    <x v="19"/>
  </r>
  <r>
    <x v="0"/>
    <n v="52"/>
    <n v="25.826923076923077"/>
    <s v="US"/>
    <s v="USD"/>
    <n v="1418882400"/>
    <n v="1419660000"/>
    <b v="0"/>
    <b v="0"/>
    <s v="photography/photography books"/>
    <s v="photography"/>
    <x v="14"/>
  </r>
  <r>
    <x v="2"/>
    <n v="27"/>
    <n v="77.666666666666671"/>
    <s v="GB"/>
    <s v="GBP"/>
    <n v="1309237200"/>
    <n v="1311310800"/>
    <b v="0"/>
    <b v="1"/>
    <s v="film &amp; video/shorts"/>
    <s v="film &amp; video"/>
    <x v="12"/>
  </r>
  <r>
    <x v="1"/>
    <n v="156"/>
    <n v="57.82692307692308"/>
    <s v="CH"/>
    <s v="CHF"/>
    <n v="1343365200"/>
    <n v="1344315600"/>
    <b v="0"/>
    <b v="0"/>
    <s v="publishing/radio &amp; podcasts"/>
    <s v="publishing"/>
    <x v="15"/>
  </r>
  <r>
    <x v="0"/>
    <n v="225"/>
    <n v="92.955555555555549"/>
    <s v="AU"/>
    <s v="AUD"/>
    <n v="1507957200"/>
    <n v="1510725600"/>
    <b v="0"/>
    <b v="1"/>
    <s v="theater/plays"/>
    <s v="theater"/>
    <x v="3"/>
  </r>
  <r>
    <x v="1"/>
    <n v="255"/>
    <n v="37.945098039215686"/>
    <s v="US"/>
    <s v="USD"/>
    <n v="1549519200"/>
    <n v="1551247200"/>
    <b v="1"/>
    <b v="0"/>
    <s v="film &amp; video/animation"/>
    <s v="film &amp; video"/>
    <x v="10"/>
  </r>
  <r>
    <x v="0"/>
    <n v="38"/>
    <n v="31.842105263157894"/>
    <s v="US"/>
    <s v="USD"/>
    <n v="1329026400"/>
    <n v="1330236000"/>
    <b v="0"/>
    <b v="0"/>
    <s v="technology/web"/>
    <s v="technology"/>
    <x v="2"/>
  </r>
  <r>
    <x v="1"/>
    <n v="2261"/>
    <n v="40"/>
    <s v="US"/>
    <s v="USD"/>
    <n v="1544335200"/>
    <n v="1545112800"/>
    <b v="0"/>
    <b v="1"/>
    <s v="music/world music"/>
    <s v="music"/>
    <x v="21"/>
  </r>
  <r>
    <x v="1"/>
    <n v="40"/>
    <n v="101.1"/>
    <s v="US"/>
    <s v="USD"/>
    <n v="1279083600"/>
    <n v="1279170000"/>
    <b v="0"/>
    <b v="0"/>
    <s v="theater/plays"/>
    <s v="theater"/>
    <x v="3"/>
  </r>
  <r>
    <x v="1"/>
    <n v="2289"/>
    <n v="84.006989951944078"/>
    <s v="IT"/>
    <s v="EUR"/>
    <n v="1572498000"/>
    <n v="1573452000"/>
    <b v="0"/>
    <b v="0"/>
    <s v="theater/plays"/>
    <s v="theater"/>
    <x v="3"/>
  </r>
  <r>
    <x v="1"/>
    <n v="65"/>
    <n v="103.41538461538461"/>
    <s v="US"/>
    <s v="USD"/>
    <n v="1506056400"/>
    <n v="1507093200"/>
    <b v="0"/>
    <b v="0"/>
    <s v="theater/plays"/>
    <s v="theater"/>
    <x v="3"/>
  </r>
  <r>
    <x v="0"/>
    <n v="15"/>
    <n v="105.13333333333334"/>
    <s v="US"/>
    <s v="USD"/>
    <n v="1463029200"/>
    <n v="1463374800"/>
    <b v="0"/>
    <b v="0"/>
    <s v="food/food trucks"/>
    <s v="food"/>
    <x v="0"/>
  </r>
  <r>
    <x v="0"/>
    <n v="37"/>
    <n v="89.21621621621621"/>
    <s v="US"/>
    <s v="USD"/>
    <n v="1342069200"/>
    <n v="1344574800"/>
    <b v="0"/>
    <b v="0"/>
    <s v="theater/plays"/>
    <s v="theater"/>
    <x v="3"/>
  </r>
  <r>
    <x v="1"/>
    <n v="3777"/>
    <n v="51.995234312946785"/>
    <s v="IT"/>
    <s v="EUR"/>
    <n v="1388296800"/>
    <n v="1389074400"/>
    <b v="0"/>
    <b v="0"/>
    <s v="technology/web"/>
    <s v="technology"/>
    <x v="2"/>
  </r>
  <r>
    <x v="1"/>
    <n v="184"/>
    <n v="64.956521739130437"/>
    <s v="GB"/>
    <s v="GBP"/>
    <n v="1493787600"/>
    <n v="1494997200"/>
    <b v="0"/>
    <b v="0"/>
    <s v="theater/plays"/>
    <s v="theater"/>
    <x v="3"/>
  </r>
  <r>
    <x v="1"/>
    <n v="85"/>
    <n v="46.235294117647058"/>
    <s v="US"/>
    <s v="USD"/>
    <n v="1424844000"/>
    <n v="1425448800"/>
    <b v="0"/>
    <b v="1"/>
    <s v="theater/plays"/>
    <s v="theater"/>
    <x v="3"/>
  </r>
  <r>
    <x v="0"/>
    <n v="112"/>
    <n v="51.151785714285715"/>
    <s v="US"/>
    <s v="USD"/>
    <n v="1403931600"/>
    <n v="1404104400"/>
    <b v="0"/>
    <b v="1"/>
    <s v="theater/plays"/>
    <s v="theater"/>
    <x v="3"/>
  </r>
  <r>
    <x v="1"/>
    <n v="144"/>
    <n v="33.909722222222221"/>
    <s v="US"/>
    <s v="USD"/>
    <n v="1394514000"/>
    <n v="1394773200"/>
    <b v="0"/>
    <b v="0"/>
    <s v="music/rock"/>
    <s v="music"/>
    <x v="1"/>
  </r>
  <r>
    <x v="1"/>
    <n v="1902"/>
    <n v="92.016298633017882"/>
    <s v="US"/>
    <s v="USD"/>
    <n v="1365397200"/>
    <n v="1366520400"/>
    <b v="0"/>
    <b v="0"/>
    <s v="theater/plays"/>
    <s v="theater"/>
    <x v="3"/>
  </r>
  <r>
    <x v="1"/>
    <n v="105"/>
    <n v="107.42857142857143"/>
    <s v="US"/>
    <s v="USD"/>
    <n v="1456120800"/>
    <n v="1456639200"/>
    <b v="0"/>
    <b v="0"/>
    <s v="theater/plays"/>
    <s v="theater"/>
    <x v="3"/>
  </r>
  <r>
    <x v="1"/>
    <n v="132"/>
    <n v="75.848484848484844"/>
    <s v="US"/>
    <s v="USD"/>
    <n v="1437714000"/>
    <n v="1438318800"/>
    <b v="0"/>
    <b v="0"/>
    <s v="theater/plays"/>
    <s v="theater"/>
    <x v="3"/>
  </r>
  <r>
    <x v="0"/>
    <n v="21"/>
    <n v="80.476190476190482"/>
    <s v="US"/>
    <s v="USD"/>
    <n v="1563771600"/>
    <n v="1564030800"/>
    <b v="1"/>
    <b v="0"/>
    <s v="theater/plays"/>
    <s v="theater"/>
    <x v="3"/>
  </r>
  <r>
    <x v="3"/>
    <n v="976"/>
    <n v="86.978483606557376"/>
    <s v="US"/>
    <s v="USD"/>
    <n v="1448517600"/>
    <n v="1449295200"/>
    <b v="0"/>
    <b v="0"/>
    <s v="film &amp; video/documentary"/>
    <s v="film &amp; video"/>
    <x v="4"/>
  </r>
  <r>
    <x v="1"/>
    <n v="96"/>
    <n v="105.13541666666667"/>
    <s v="US"/>
    <s v="USD"/>
    <n v="1528779600"/>
    <n v="1531890000"/>
    <b v="0"/>
    <b v="1"/>
    <s v="publishing/fiction"/>
    <s v="publishing"/>
    <x v="13"/>
  </r>
  <r>
    <x v="0"/>
    <n v="67"/>
    <n v="57.298507462686565"/>
    <s v="US"/>
    <s v="USD"/>
    <n v="1304744400"/>
    <n v="1306213200"/>
    <b v="0"/>
    <b v="1"/>
    <s v="games/video games"/>
    <s v="games"/>
    <x v="11"/>
  </r>
  <r>
    <x v="2"/>
    <n v="66"/>
    <n v="93.348484848484844"/>
    <s v="CA"/>
    <s v="CAD"/>
    <n v="1354341600"/>
    <n v="1356242400"/>
    <b v="0"/>
    <b v="0"/>
    <s v="technology/web"/>
    <s v="technology"/>
    <x v="2"/>
  </r>
  <r>
    <x v="0"/>
    <n v="78"/>
    <n v="71.987179487179489"/>
    <s v="US"/>
    <s v="USD"/>
    <n v="1294552800"/>
    <n v="1297576800"/>
    <b v="1"/>
    <b v="0"/>
    <s v="theater/plays"/>
    <s v="theater"/>
    <x v="3"/>
  </r>
  <r>
    <x v="0"/>
    <n v="67"/>
    <n v="92.611940298507463"/>
    <s v="AU"/>
    <s v="AUD"/>
    <n v="1295935200"/>
    <n v="1296194400"/>
    <b v="0"/>
    <b v="0"/>
    <s v="theater/plays"/>
    <s v="theater"/>
    <x v="3"/>
  </r>
  <r>
    <x v="1"/>
    <n v="114"/>
    <n v="104.99122807017544"/>
    <s v="US"/>
    <s v="USD"/>
    <n v="1411534800"/>
    <n v="1414558800"/>
    <b v="0"/>
    <b v="0"/>
    <s v="food/food trucks"/>
    <s v="food"/>
    <x v="0"/>
  </r>
  <r>
    <x v="0"/>
    <n v="263"/>
    <n v="30.958174904942965"/>
    <s v="AU"/>
    <s v="AUD"/>
    <n v="1486706400"/>
    <n v="1488348000"/>
    <b v="0"/>
    <b v="0"/>
    <s v="photography/photography books"/>
    <s v="photography"/>
    <x v="14"/>
  </r>
  <r>
    <x v="0"/>
    <n v="1691"/>
    <n v="33.001182732111175"/>
    <s v="US"/>
    <s v="USD"/>
    <n v="1333602000"/>
    <n v="1334898000"/>
    <b v="1"/>
    <b v="0"/>
    <s v="photography/photography books"/>
    <s v="photography"/>
    <x v="14"/>
  </r>
  <r>
    <x v="0"/>
    <n v="181"/>
    <n v="84.187845303867405"/>
    <s v="US"/>
    <s v="USD"/>
    <n v="1308200400"/>
    <n v="1308373200"/>
    <b v="0"/>
    <b v="0"/>
    <s v="theater/plays"/>
    <s v="theater"/>
    <x v="3"/>
  </r>
  <r>
    <x v="0"/>
    <n v="13"/>
    <n v="73.92307692307692"/>
    <s v="US"/>
    <s v="USD"/>
    <n v="1411707600"/>
    <n v="1412312400"/>
    <b v="0"/>
    <b v="0"/>
    <s v="theater/plays"/>
    <s v="theater"/>
    <x v="3"/>
  </r>
  <r>
    <x v="3"/>
    <n v="160"/>
    <n v="36.987499999999997"/>
    <s v="US"/>
    <s v="USD"/>
    <n v="1418364000"/>
    <n v="1419228000"/>
    <b v="1"/>
    <b v="1"/>
    <s v="film &amp; video/documentary"/>
    <s v="film &amp; video"/>
    <x v="4"/>
  </r>
  <r>
    <x v="1"/>
    <n v="203"/>
    <n v="46.896551724137929"/>
    <s v="US"/>
    <s v="USD"/>
    <n v="1429333200"/>
    <n v="1430974800"/>
    <b v="0"/>
    <b v="0"/>
    <s v="technology/web"/>
    <s v="technology"/>
    <x v="2"/>
  </r>
  <r>
    <x v="0"/>
    <n v="1"/>
    <n v="5"/>
    <s v="US"/>
    <s v="USD"/>
    <n v="1555390800"/>
    <n v="1555822800"/>
    <b v="0"/>
    <b v="1"/>
    <s v="theater/plays"/>
    <s v="theater"/>
    <x v="3"/>
  </r>
  <r>
    <x v="1"/>
    <n v="1559"/>
    <n v="102.02437459910199"/>
    <s v="US"/>
    <s v="USD"/>
    <n v="1482732000"/>
    <n v="1482818400"/>
    <b v="0"/>
    <b v="1"/>
    <s v="music/rock"/>
    <s v="music"/>
    <x v="1"/>
  </r>
  <r>
    <x v="3"/>
    <n v="2266"/>
    <n v="45.007502206531335"/>
    <s v="US"/>
    <s v="USD"/>
    <n v="1470718800"/>
    <n v="1471928400"/>
    <b v="0"/>
    <b v="0"/>
    <s v="film &amp; video/documentary"/>
    <s v="film &amp; video"/>
    <x v="4"/>
  </r>
  <r>
    <x v="0"/>
    <n v="21"/>
    <n v="94.285714285714292"/>
    <s v="US"/>
    <s v="USD"/>
    <n v="1450591200"/>
    <n v="1453701600"/>
    <b v="0"/>
    <b v="1"/>
    <s v="film &amp; video/science fiction"/>
    <s v="film &amp; video"/>
    <x v="22"/>
  </r>
  <r>
    <x v="1"/>
    <n v="1548"/>
    <n v="101.02325581395348"/>
    <s v="AU"/>
    <s v="AUD"/>
    <n v="1348290000"/>
    <n v="1350363600"/>
    <b v="0"/>
    <b v="0"/>
    <s v="technology/web"/>
    <s v="technology"/>
    <x v="2"/>
  </r>
  <r>
    <x v="1"/>
    <n v="80"/>
    <n v="97.037499999999994"/>
    <s v="US"/>
    <s v="USD"/>
    <n v="1353823200"/>
    <n v="1353996000"/>
    <b v="0"/>
    <b v="0"/>
    <s v="theater/plays"/>
    <s v="theater"/>
    <x v="3"/>
  </r>
  <r>
    <x v="0"/>
    <n v="830"/>
    <n v="43.00963855421687"/>
    <s v="US"/>
    <s v="USD"/>
    <n v="1450764000"/>
    <n v="1451109600"/>
    <b v="0"/>
    <b v="0"/>
    <s v="film &amp; video/science fiction"/>
    <s v="film &amp; video"/>
    <x v="22"/>
  </r>
  <r>
    <x v="1"/>
    <n v="131"/>
    <n v="94.916030534351151"/>
    <s v="US"/>
    <s v="USD"/>
    <n v="1329372000"/>
    <n v="1329631200"/>
    <b v="0"/>
    <b v="0"/>
    <s v="theater/plays"/>
    <s v="theater"/>
    <x v="3"/>
  </r>
  <r>
    <x v="1"/>
    <n v="112"/>
    <n v="72.151785714285708"/>
    <s v="US"/>
    <s v="USD"/>
    <n v="1277096400"/>
    <n v="1278997200"/>
    <b v="0"/>
    <b v="0"/>
    <s v="film &amp; video/animation"/>
    <s v="film &amp; video"/>
    <x v="10"/>
  </r>
  <r>
    <x v="0"/>
    <n v="130"/>
    <n v="51.007692307692309"/>
    <s v="US"/>
    <s v="USD"/>
    <n v="1277701200"/>
    <n v="1280120400"/>
    <b v="0"/>
    <b v="0"/>
    <s v="publishing/translations"/>
    <s v="publishing"/>
    <x v="18"/>
  </r>
  <r>
    <x v="0"/>
    <n v="55"/>
    <n v="85.054545454545448"/>
    <s v="US"/>
    <s v="USD"/>
    <n v="1454911200"/>
    <n v="1458104400"/>
    <b v="0"/>
    <b v="0"/>
    <s v="technology/web"/>
    <s v="technology"/>
    <x v="2"/>
  </r>
  <r>
    <x v="1"/>
    <n v="155"/>
    <n v="43.87096774193548"/>
    <s v="US"/>
    <s v="USD"/>
    <n v="1297922400"/>
    <n v="1298268000"/>
    <b v="0"/>
    <b v="0"/>
    <s v="publishing/translations"/>
    <s v="publishing"/>
    <x v="18"/>
  </r>
  <r>
    <x v="1"/>
    <n v="266"/>
    <n v="40.063909774436091"/>
    <s v="US"/>
    <s v="USD"/>
    <n v="1384408800"/>
    <n v="1386223200"/>
    <b v="0"/>
    <b v="0"/>
    <s v="food/food trucks"/>
    <s v="food"/>
    <x v="0"/>
  </r>
  <r>
    <x v="0"/>
    <n v="114"/>
    <n v="43.833333333333336"/>
    <s v="IT"/>
    <s v="EUR"/>
    <n v="1299304800"/>
    <n v="1299823200"/>
    <b v="0"/>
    <b v="1"/>
    <s v="photography/photography books"/>
    <s v="photography"/>
    <x v="14"/>
  </r>
  <r>
    <x v="1"/>
    <n v="155"/>
    <n v="84.92903225806451"/>
    <s v="US"/>
    <s v="USD"/>
    <n v="1431320400"/>
    <n v="1431752400"/>
    <b v="0"/>
    <b v="0"/>
    <s v="theater/plays"/>
    <s v="theater"/>
    <x v="3"/>
  </r>
  <r>
    <x v="1"/>
    <n v="207"/>
    <n v="41.067632850241544"/>
    <s v="GB"/>
    <s v="GBP"/>
    <n v="1264399200"/>
    <n v="1267855200"/>
    <b v="0"/>
    <b v="0"/>
    <s v="music/rock"/>
    <s v="music"/>
    <x v="1"/>
  </r>
  <r>
    <x v="1"/>
    <n v="245"/>
    <n v="54.971428571428568"/>
    <s v="US"/>
    <s v="USD"/>
    <n v="1497502800"/>
    <n v="1497675600"/>
    <b v="0"/>
    <b v="0"/>
    <s v="theater/plays"/>
    <s v="theater"/>
    <x v="3"/>
  </r>
  <r>
    <x v="1"/>
    <n v="1573"/>
    <n v="77.010807374443743"/>
    <s v="US"/>
    <s v="USD"/>
    <n v="1333688400"/>
    <n v="1336885200"/>
    <b v="0"/>
    <b v="0"/>
    <s v="music/world music"/>
    <s v="music"/>
    <x v="21"/>
  </r>
  <r>
    <x v="1"/>
    <n v="114"/>
    <n v="71.201754385964918"/>
    <s v="US"/>
    <s v="USD"/>
    <n v="1293861600"/>
    <n v="1295157600"/>
    <b v="0"/>
    <b v="0"/>
    <s v="food/food trucks"/>
    <s v="food"/>
    <x v="0"/>
  </r>
  <r>
    <x v="1"/>
    <n v="93"/>
    <n v="91.935483870967744"/>
    <s v="US"/>
    <s v="USD"/>
    <n v="1576994400"/>
    <n v="1577599200"/>
    <b v="0"/>
    <b v="0"/>
    <s v="theater/plays"/>
    <s v="theater"/>
    <x v="3"/>
  </r>
  <r>
    <x v="0"/>
    <n v="594"/>
    <n v="97.069023569023571"/>
    <s v="US"/>
    <s v="USD"/>
    <n v="1304917200"/>
    <n v="1305003600"/>
    <b v="0"/>
    <b v="0"/>
    <s v="theater/plays"/>
    <s v="theater"/>
    <x v="3"/>
  </r>
  <r>
    <x v="0"/>
    <n v="24"/>
    <n v="58.916666666666664"/>
    <s v="US"/>
    <s v="USD"/>
    <n v="1381208400"/>
    <n v="1381726800"/>
    <b v="0"/>
    <b v="0"/>
    <s v="film &amp; video/television"/>
    <s v="film &amp; video"/>
    <x v="19"/>
  </r>
  <r>
    <x v="1"/>
    <n v="1681"/>
    <n v="58.015466983938133"/>
    <s v="US"/>
    <s v="USD"/>
    <n v="1401685200"/>
    <n v="1402462800"/>
    <b v="0"/>
    <b v="1"/>
    <s v="technology/web"/>
    <s v="technology"/>
    <x v="2"/>
  </r>
  <r>
    <x v="0"/>
    <n v="252"/>
    <n v="103.87301587301587"/>
    <s v="US"/>
    <s v="USD"/>
    <n v="1291960800"/>
    <n v="1292133600"/>
    <b v="0"/>
    <b v="1"/>
    <s v="theater/plays"/>
    <s v="theater"/>
    <x v="3"/>
  </r>
  <r>
    <x v="1"/>
    <n v="32"/>
    <n v="93.46875"/>
    <s v="US"/>
    <s v="USD"/>
    <n v="1368853200"/>
    <n v="1368939600"/>
    <b v="0"/>
    <b v="0"/>
    <s v="music/indie rock"/>
    <s v="music"/>
    <x v="7"/>
  </r>
  <r>
    <x v="1"/>
    <n v="135"/>
    <n v="61.970370370370368"/>
    <s v="US"/>
    <s v="USD"/>
    <n v="1448776800"/>
    <n v="1452146400"/>
    <b v="0"/>
    <b v="1"/>
    <s v="theater/plays"/>
    <s v="theater"/>
    <x v="3"/>
  </r>
  <r>
    <x v="1"/>
    <n v="140"/>
    <n v="92.042857142857144"/>
    <s v="US"/>
    <s v="USD"/>
    <n v="1296194400"/>
    <n v="1296712800"/>
    <b v="0"/>
    <b v="1"/>
    <s v="theater/plays"/>
    <s v="theater"/>
    <x v="3"/>
  </r>
  <r>
    <x v="0"/>
    <n v="67"/>
    <n v="77.268656716417908"/>
    <s v="US"/>
    <s v="USD"/>
    <n v="1517983200"/>
    <n v="1520748000"/>
    <b v="0"/>
    <b v="0"/>
    <s v="food/food trucks"/>
    <s v="food"/>
    <x v="0"/>
  </r>
  <r>
    <x v="1"/>
    <n v="92"/>
    <n v="93.923913043478265"/>
    <s v="US"/>
    <s v="USD"/>
    <n v="1478930400"/>
    <n v="1480831200"/>
    <b v="0"/>
    <b v="0"/>
    <s v="games/video games"/>
    <s v="games"/>
    <x v="11"/>
  </r>
  <r>
    <x v="1"/>
    <n v="1015"/>
    <n v="84.969458128078813"/>
    <s v="GB"/>
    <s v="GBP"/>
    <n v="1426395600"/>
    <n v="1426914000"/>
    <b v="0"/>
    <b v="0"/>
    <s v="theater/plays"/>
    <s v="theater"/>
    <x v="3"/>
  </r>
  <r>
    <x v="0"/>
    <n v="742"/>
    <n v="105.97035040431267"/>
    <s v="US"/>
    <s v="USD"/>
    <n v="1446181200"/>
    <n v="1446616800"/>
    <b v="1"/>
    <b v="0"/>
    <s v="publishing/nonfiction"/>
    <s v="publishing"/>
    <x v="9"/>
  </r>
  <r>
    <x v="1"/>
    <n v="323"/>
    <n v="36.969040247678016"/>
    <s v="US"/>
    <s v="USD"/>
    <n v="1514181600"/>
    <n v="1517032800"/>
    <b v="0"/>
    <b v="0"/>
    <s v="technology/web"/>
    <s v="technology"/>
    <x v="2"/>
  </r>
  <r>
    <x v="0"/>
    <n v="75"/>
    <n v="81.533333333333331"/>
    <s v="US"/>
    <s v="USD"/>
    <n v="1311051600"/>
    <n v="1311224400"/>
    <b v="0"/>
    <b v="1"/>
    <s v="film &amp; video/documentary"/>
    <s v="film &amp; video"/>
    <x v="4"/>
  </r>
  <r>
    <x v="1"/>
    <n v="2326"/>
    <n v="80.999140154772135"/>
    <s v="US"/>
    <s v="USD"/>
    <n v="1564894800"/>
    <n v="1566190800"/>
    <b v="0"/>
    <b v="0"/>
    <s v="film &amp; video/documentary"/>
    <s v="film &amp; video"/>
    <x v="4"/>
  </r>
  <r>
    <x v="1"/>
    <n v="381"/>
    <n v="26.010498687664043"/>
    <s v="US"/>
    <s v="USD"/>
    <n v="1567918800"/>
    <n v="1570165200"/>
    <b v="0"/>
    <b v="0"/>
    <s v="theater/plays"/>
    <s v="theater"/>
    <x v="3"/>
  </r>
  <r>
    <x v="0"/>
    <n v="4405"/>
    <n v="25.998410896708286"/>
    <s v="US"/>
    <s v="USD"/>
    <n v="1386309600"/>
    <n v="1388556000"/>
    <b v="0"/>
    <b v="1"/>
    <s v="music/rock"/>
    <s v="music"/>
    <x v="1"/>
  </r>
  <r>
    <x v="0"/>
    <n v="92"/>
    <n v="34.173913043478258"/>
    <s v="US"/>
    <s v="USD"/>
    <n v="1301979600"/>
    <n v="1303189200"/>
    <b v="0"/>
    <b v="0"/>
    <s v="music/rock"/>
    <s v="music"/>
    <x v="1"/>
  </r>
  <r>
    <x v="1"/>
    <n v="480"/>
    <n v="28.002083333333335"/>
    <s v="US"/>
    <s v="USD"/>
    <n v="1493269200"/>
    <n v="1494478800"/>
    <b v="0"/>
    <b v="0"/>
    <s v="film &amp; video/documentary"/>
    <s v="film &amp; video"/>
    <x v="4"/>
  </r>
  <r>
    <x v="0"/>
    <n v="64"/>
    <n v="76.546875"/>
    <s v="US"/>
    <s v="USD"/>
    <n v="1478930400"/>
    <n v="1480744800"/>
    <b v="0"/>
    <b v="0"/>
    <s v="publishing/radio &amp; podcasts"/>
    <s v="publishing"/>
    <x v="15"/>
  </r>
  <r>
    <x v="1"/>
    <n v="226"/>
    <n v="53.053097345132741"/>
    <s v="US"/>
    <s v="USD"/>
    <n v="1555390800"/>
    <n v="1555822800"/>
    <b v="0"/>
    <b v="0"/>
    <s v="publishing/translations"/>
    <s v="publishing"/>
    <x v="18"/>
  </r>
  <r>
    <x v="0"/>
    <n v="64"/>
    <n v="106.859375"/>
    <s v="US"/>
    <s v="USD"/>
    <n v="1456984800"/>
    <n v="1458882000"/>
    <b v="0"/>
    <b v="1"/>
    <s v="film &amp; video/drama"/>
    <s v="film &amp; video"/>
    <x v="6"/>
  </r>
  <r>
    <x v="1"/>
    <n v="241"/>
    <n v="46.020746887966808"/>
    <s v="US"/>
    <s v="USD"/>
    <n v="1411621200"/>
    <n v="1411966800"/>
    <b v="0"/>
    <b v="1"/>
    <s v="music/rock"/>
    <s v="music"/>
    <x v="1"/>
  </r>
  <r>
    <x v="1"/>
    <n v="132"/>
    <n v="100.17424242424242"/>
    <s v="US"/>
    <s v="USD"/>
    <n v="1525669200"/>
    <n v="1526878800"/>
    <b v="0"/>
    <b v="1"/>
    <s v="film &amp; video/drama"/>
    <s v="film &amp; video"/>
    <x v="6"/>
  </r>
  <r>
    <x v="3"/>
    <n v="75"/>
    <n v="101.44"/>
    <s v="IT"/>
    <s v="EUR"/>
    <n v="1450936800"/>
    <n v="1452405600"/>
    <b v="0"/>
    <b v="1"/>
    <s v="photography/photography books"/>
    <s v="photography"/>
    <x v="14"/>
  </r>
  <r>
    <x v="0"/>
    <n v="842"/>
    <n v="87.972684085510693"/>
    <s v="US"/>
    <s v="USD"/>
    <n v="1413522000"/>
    <n v="1414040400"/>
    <b v="0"/>
    <b v="1"/>
    <s v="publishing/translations"/>
    <s v="publishing"/>
    <x v="18"/>
  </r>
  <r>
    <x v="1"/>
    <n v="2043"/>
    <n v="74.995594713656388"/>
    <s v="US"/>
    <s v="USD"/>
    <n v="1541307600"/>
    <n v="1543816800"/>
    <b v="0"/>
    <b v="1"/>
    <s v="food/food trucks"/>
    <s v="food"/>
    <x v="0"/>
  </r>
  <r>
    <x v="0"/>
    <n v="112"/>
    <n v="42.982142857142854"/>
    <s v="US"/>
    <s v="USD"/>
    <n v="1357106400"/>
    <n v="1359698400"/>
    <b v="0"/>
    <b v="0"/>
    <s v="theater/plays"/>
    <s v="theater"/>
    <x v="3"/>
  </r>
  <r>
    <x v="3"/>
    <n v="139"/>
    <n v="33.115107913669064"/>
    <s v="IT"/>
    <s v="EUR"/>
    <n v="1390197600"/>
    <n v="1390629600"/>
    <b v="0"/>
    <b v="0"/>
    <s v="theater/plays"/>
    <s v="theater"/>
    <x v="3"/>
  </r>
  <r>
    <x v="0"/>
    <n v="374"/>
    <n v="101.13101604278074"/>
    <s v="US"/>
    <s v="USD"/>
    <n v="1265868000"/>
    <n v="1267077600"/>
    <b v="0"/>
    <b v="1"/>
    <s v="music/indie rock"/>
    <s v="music"/>
    <x v="7"/>
  </r>
  <r>
    <x v="3"/>
    <n v="1122"/>
    <n v="55.98841354723708"/>
    <s v="US"/>
    <s v="USD"/>
    <n v="1467176400"/>
    <n v="1467781200"/>
    <b v="0"/>
    <b v="0"/>
    <s v="food/food trucks"/>
    <s v="food"/>
    <x v="0"/>
  </r>
  <r>
    <x v="4"/>
    <m/>
    <m/>
    <m/>
    <m/>
    <m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96E1F-3F8E-4556-848C-4171EFB269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1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0EBDC-8A8F-4D91-A4B8-C9DE2AD6AC1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3:E7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date created conversion" fld="12" subtotal="count" baseField="0" baseItem="0"/>
  </dataFields>
  <chartFormats count="47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5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6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7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8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9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3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4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5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6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7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1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5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6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7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8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9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11429-D7A3-4E1B-A38E-84479816F6D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6:F52" firstHeaderRow="1" firstDataRow="2" firstDataCol="1"/>
  <pivotFields count="12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0" subtotal="count" baseField="0" baseItem="0"/>
  </dataFields>
  <chartFormats count="9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77" zoomScaleNormal="77" workbookViewId="0">
      <selection activeCell="D3" sqref="D3:D1001"/>
    </sheetView>
  </sheetViews>
  <sheetFormatPr defaultColWidth="11.19921875" defaultRowHeight="15.6" x14ac:dyDescent="0.3"/>
  <cols>
    <col min="1" max="1" width="4.19921875" bestFit="1" customWidth="1"/>
    <col min="2" max="2" width="26.296875" style="4" customWidth="1"/>
    <col min="3" max="3" width="31.69921875" style="3" customWidth="1"/>
    <col min="6" max="6" width="16" style="5" customWidth="1"/>
    <col min="8" max="8" width="21" customWidth="1"/>
    <col min="9" max="9" width="25.5" customWidth="1"/>
    <col min="12" max="12" width="20.19921875" customWidth="1"/>
    <col min="13" max="13" width="30.296875" customWidth="1"/>
    <col min="14" max="14" width="17.69921875" customWidth="1"/>
    <col min="15" max="15" width="32.3984375" customWidth="1"/>
    <col min="18" max="18" width="28" bestFit="1" customWidth="1"/>
    <col min="19" max="19" width="19.3984375" customWidth="1"/>
    <col min="20" max="20" width="15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1.2" hidden="1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 t="shared" ref="F2:F65" si="0"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11">
        <f>L2/86400+ DATE(1970,1,1)</f>
        <v>42336.25</v>
      </c>
      <c r="N2">
        <v>1450159200</v>
      </c>
      <c r="O2" s="11">
        <f>N2/86400+ 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1">L3/86400+ DATE(1970,1,1)</f>
        <v>41870.208333333336</v>
      </c>
      <c r="N3">
        <v>1408597200</v>
      </c>
      <c r="O3" s="11">
        <f t="shared" ref="O3:O66" si="2">N3/86400+ 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2043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2044</v>
      </c>
    </row>
    <row r="5" spans="1:20" ht="31.2" hidden="1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ref="I5:I24" si="3">E5/H5</f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2043</v>
      </c>
    </row>
    <row r="6" spans="1:20" hidden="1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2045</v>
      </c>
    </row>
    <row r="8" spans="1:20" ht="31.2" hidden="1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2046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2045</v>
      </c>
    </row>
    <row r="10" spans="1:20" hidden="1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2045</v>
      </c>
    </row>
    <row r="11" spans="1:20" hidden="1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2047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2048</v>
      </c>
    </row>
    <row r="13" spans="1:20" ht="31.2" hidden="1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2045</v>
      </c>
    </row>
    <row r="14" spans="1:20" hidden="1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2048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2049</v>
      </c>
    </row>
    <row r="16" spans="1:20" hidden="1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2049</v>
      </c>
    </row>
    <row r="17" spans="1:20" ht="31.2" hidden="1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2050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2051</v>
      </c>
    </row>
    <row r="19" spans="1:20" ht="31.2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2052</v>
      </c>
    </row>
    <row r="20" spans="1:20" hidden="1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2045</v>
      </c>
    </row>
    <row r="21" spans="1:20" hidden="1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2045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2048</v>
      </c>
    </row>
    <row r="23" spans="1:20" hidden="1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2045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2045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>E25/H25</f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2046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ref="I26:I89" si="4">E26/H26</f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2050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2053</v>
      </c>
    </row>
    <row r="28" spans="1:20" ht="31.2" hidden="1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2045</v>
      </c>
    </row>
    <row r="29" spans="1:20" hidden="1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2043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2054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2052</v>
      </c>
    </row>
    <row r="33" spans="1:20" ht="31.2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2053</v>
      </c>
    </row>
    <row r="34" spans="1:20" hidden="1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2046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2046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2048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4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2045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2056</v>
      </c>
    </row>
    <row r="41" spans="1:20" hidden="1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4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2045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2050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2043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2057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2055</v>
      </c>
    </row>
    <row r="47" spans="1:20" ht="31.2" hidden="1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4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2043</v>
      </c>
    </row>
    <row r="49" spans="1:20" ht="31.2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2045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2045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2043</v>
      </c>
    </row>
    <row r="52" spans="1:20" ht="31.2" hidden="1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2058</v>
      </c>
    </row>
    <row r="53" spans="1:20" hidden="1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2050</v>
      </c>
    </row>
    <row r="54" spans="1:20" hidden="1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2045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2048</v>
      </c>
    </row>
    <row r="56" spans="1:20" ht="31.2" hidden="1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2050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2059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2050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2053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2045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4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2045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2045</v>
      </c>
    </row>
    <row r="63" spans="1:20" ht="31.2" hidden="1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2045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2044</v>
      </c>
    </row>
    <row r="65" spans="1:20" hidden="1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2045</v>
      </c>
    </row>
    <row r="66" spans="1:20" hidden="1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ref="F66:F129" si="5">E66/D66*100</f>
        <v>97.642857142857139</v>
      </c>
      <c r="G66" t="s">
        <v>14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2044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5"/>
        <v>236.14754098360655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 s="11">
        <f t="shared" ref="M67:M130" si="6">L67/86400+ DATE(1970,1,1)</f>
        <v>40570.25</v>
      </c>
      <c r="N67">
        <v>1296712800</v>
      </c>
      <c r="O67" s="11">
        <f t="shared" ref="O67:O130" si="7">N67/86400+ 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2045</v>
      </c>
    </row>
    <row r="68" spans="1:20" hidden="1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5"/>
        <v>45.068965517241381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2045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5"/>
        <v>162.38567493112947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2050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5"/>
        <v>254.52631578947367</v>
      </c>
      <c r="G70" t="s">
        <v>20</v>
      </c>
      <c r="H70">
        <v>246</v>
      </c>
      <c r="I70" s="5">
        <f t="shared" si="4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2045</v>
      </c>
    </row>
    <row r="71" spans="1:20" ht="31.2" hidden="1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5"/>
        <v>24.063291139240505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5"/>
        <v>123.74140625000001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5"/>
        <v>108.06666666666666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5"/>
        <v>670.33333333333326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2052</v>
      </c>
    </row>
    <row r="75" spans="1:20" ht="31.2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5"/>
        <v>660.92857142857144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2059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5"/>
        <v>122.46153846153847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5"/>
        <v>150.57731958762886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2056</v>
      </c>
    </row>
    <row r="78" spans="1:20" hidden="1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5"/>
        <v>78.106590724165997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2045</v>
      </c>
    </row>
    <row r="79" spans="1:20" hidden="1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5"/>
        <v>46.94736842105263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2052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5"/>
        <v>300.8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2060</v>
      </c>
    </row>
    <row r="81" spans="1:20" hidden="1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5"/>
        <v>69.598615916955026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2045</v>
      </c>
    </row>
    <row r="82" spans="1:20" ht="31.2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5"/>
        <v>637.4545454545455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2053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5"/>
        <v>225.33928571428569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2043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5"/>
        <v>1497.3000000000002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2053</v>
      </c>
    </row>
    <row r="85" spans="1:20" hidden="1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5"/>
        <v>37.590225563909776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2047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5"/>
        <v>132.36942675159236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2050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5"/>
        <v>131.22448979591837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2049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5"/>
        <v>167.63513513513513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2045</v>
      </c>
    </row>
    <row r="89" spans="1:20" ht="31.2" hidden="1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5"/>
        <v>61.984886649874063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2043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5"/>
        <v>260.75</v>
      </c>
      <c r="G90" t="s">
        <v>20</v>
      </c>
      <c r="H90">
        <v>113</v>
      </c>
      <c r="I90" s="5">
        <f t="shared" ref="I90:I153" si="8">E90/H90</f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2060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5"/>
        <v>252.58823529411765</v>
      </c>
      <c r="G91" t="s">
        <v>20</v>
      </c>
      <c r="H91">
        <v>96</v>
      </c>
      <c r="I91" s="5">
        <f t="shared" si="8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2045</v>
      </c>
    </row>
    <row r="92" spans="1:20" hidden="1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5"/>
        <v>78.615384615384613</v>
      </c>
      <c r="G92" t="s">
        <v>14</v>
      </c>
      <c r="H92">
        <v>106</v>
      </c>
      <c r="I92" s="5">
        <f t="shared" si="8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2045</v>
      </c>
    </row>
    <row r="93" spans="1:20" hidden="1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5"/>
        <v>48.404406999351913</v>
      </c>
      <c r="G93" t="s">
        <v>14</v>
      </c>
      <c r="H93">
        <v>679</v>
      </c>
      <c r="I93" s="5">
        <f t="shared" si="8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2060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5"/>
        <v>258.875</v>
      </c>
      <c r="G94" t="s">
        <v>20</v>
      </c>
      <c r="H94">
        <v>498</v>
      </c>
      <c r="I94" s="5">
        <f t="shared" si="8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2053</v>
      </c>
    </row>
    <row r="95" spans="1:20" hidden="1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5"/>
        <v>60.548713235294116</v>
      </c>
      <c r="G95" t="s">
        <v>74</v>
      </c>
      <c r="H95">
        <v>610</v>
      </c>
      <c r="I95" s="5">
        <f t="shared" si="8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2045</v>
      </c>
    </row>
    <row r="96" spans="1:20" ht="31.2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5"/>
        <v>303.68965517241378</v>
      </c>
      <c r="G96" t="s">
        <v>20</v>
      </c>
      <c r="H96">
        <v>180</v>
      </c>
      <c r="I96" s="5">
        <f t="shared" si="8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2044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5"/>
        <v>112.99999999999999</v>
      </c>
      <c r="G97" t="s">
        <v>20</v>
      </c>
      <c r="H97">
        <v>27</v>
      </c>
      <c r="I97" s="5">
        <f t="shared" si="8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2046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5"/>
        <v>217.37876614060258</v>
      </c>
      <c r="G98" t="s">
        <v>20</v>
      </c>
      <c r="H98">
        <v>2331</v>
      </c>
      <c r="I98" s="5">
        <f t="shared" si="8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2045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5"/>
        <v>926.69230769230762</v>
      </c>
      <c r="G99" t="s">
        <v>20</v>
      </c>
      <c r="H99">
        <v>113</v>
      </c>
      <c r="I99" s="5">
        <f t="shared" si="8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hidden="1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5"/>
        <v>33.692229038854805</v>
      </c>
      <c r="G100" t="s">
        <v>14</v>
      </c>
      <c r="H100">
        <v>1220</v>
      </c>
      <c r="I100" s="5">
        <f t="shared" si="8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2053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5"/>
        <v>196.7236842105263</v>
      </c>
      <c r="G101" t="s">
        <v>20</v>
      </c>
      <c r="H101">
        <v>164</v>
      </c>
      <c r="I101" s="5">
        <f t="shared" si="8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2045</v>
      </c>
    </row>
    <row r="102" spans="1:20" hidden="1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5"/>
        <v>1</v>
      </c>
      <c r="G102" t="s">
        <v>14</v>
      </c>
      <c r="H102">
        <v>1</v>
      </c>
      <c r="I102" s="5">
        <f t="shared" si="8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2045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5"/>
        <v>1021.4444444444445</v>
      </c>
      <c r="G103" t="s">
        <v>20</v>
      </c>
      <c r="H103">
        <v>164</v>
      </c>
      <c r="I103" s="5">
        <f t="shared" si="8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2047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5"/>
        <v>281.67567567567568</v>
      </c>
      <c r="G104" t="s">
        <v>20</v>
      </c>
      <c r="H104">
        <v>336</v>
      </c>
      <c r="I104" s="5">
        <f t="shared" si="8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2050</v>
      </c>
    </row>
    <row r="105" spans="1:20" hidden="1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5"/>
        <v>24.610000000000003</v>
      </c>
      <c r="G105" t="s">
        <v>14</v>
      </c>
      <c r="H105">
        <v>37</v>
      </c>
      <c r="I105" s="5">
        <f t="shared" si="8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2047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5"/>
        <v>143.14010067114094</v>
      </c>
      <c r="G106" t="s">
        <v>20</v>
      </c>
      <c r="H106">
        <v>1917</v>
      </c>
      <c r="I106" s="5">
        <f t="shared" si="8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2049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5"/>
        <v>144.54411764705884</v>
      </c>
      <c r="G107" t="s">
        <v>20</v>
      </c>
      <c r="H107">
        <v>95</v>
      </c>
      <c r="I107" s="5">
        <f t="shared" si="8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2044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5"/>
        <v>359.12820512820514</v>
      </c>
      <c r="G108" t="s">
        <v>20</v>
      </c>
      <c r="H108">
        <v>147</v>
      </c>
      <c r="I108" s="5">
        <f t="shared" si="8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2045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5"/>
        <v>186.48571428571427</v>
      </c>
      <c r="G109" t="s">
        <v>20</v>
      </c>
      <c r="H109">
        <v>86</v>
      </c>
      <c r="I109" s="5">
        <f t="shared" si="8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2045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5"/>
        <v>595.26666666666665</v>
      </c>
      <c r="G110" t="s">
        <v>20</v>
      </c>
      <c r="H110">
        <v>83</v>
      </c>
      <c r="I110" s="5">
        <f t="shared" si="8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2046</v>
      </c>
    </row>
    <row r="111" spans="1:20" ht="31.2" hidden="1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5"/>
        <v>59.21153846153846</v>
      </c>
      <c r="G111" t="s">
        <v>14</v>
      </c>
      <c r="H111">
        <v>60</v>
      </c>
      <c r="I111" s="5">
        <f t="shared" si="8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2061</v>
      </c>
    </row>
    <row r="112" spans="1:20" ht="31.2" hidden="1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5"/>
        <v>14.962780898876405</v>
      </c>
      <c r="G112" t="s">
        <v>14</v>
      </c>
      <c r="H112">
        <v>296</v>
      </c>
      <c r="I112" s="5">
        <f t="shared" si="8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5"/>
        <v>119.95602605863192</v>
      </c>
      <c r="G113" t="s">
        <v>20</v>
      </c>
      <c r="H113">
        <v>676</v>
      </c>
      <c r="I113" s="5">
        <f t="shared" si="8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2057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5"/>
        <v>268.82978723404256</v>
      </c>
      <c r="G114" t="s">
        <v>20</v>
      </c>
      <c r="H114">
        <v>361</v>
      </c>
      <c r="I114" s="5">
        <f t="shared" si="8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2044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5"/>
        <v>376.87878787878788</v>
      </c>
      <c r="G115" t="s">
        <v>20</v>
      </c>
      <c r="H115">
        <v>131</v>
      </c>
      <c r="I115" s="5">
        <f t="shared" si="8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5"/>
        <v>727.15789473684208</v>
      </c>
      <c r="G116" t="s">
        <v>20</v>
      </c>
      <c r="H116">
        <v>126</v>
      </c>
      <c r="I116" s="5">
        <f t="shared" si="8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2050</v>
      </c>
    </row>
    <row r="117" spans="1:20" ht="31.2" hidden="1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5"/>
        <v>87.211757648470297</v>
      </c>
      <c r="G117" t="s">
        <v>14</v>
      </c>
      <c r="H117">
        <v>3304</v>
      </c>
      <c r="I117" s="5">
        <f t="shared" si="8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2055</v>
      </c>
    </row>
    <row r="118" spans="1:20" ht="31.2" hidden="1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5"/>
        <v>88</v>
      </c>
      <c r="G118" t="s">
        <v>14</v>
      </c>
      <c r="H118">
        <v>73</v>
      </c>
      <c r="I118" s="5">
        <f t="shared" si="8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2045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5"/>
        <v>173.9387755102041</v>
      </c>
      <c r="G119" t="s">
        <v>20</v>
      </c>
      <c r="H119">
        <v>275</v>
      </c>
      <c r="I119" s="5">
        <f t="shared" si="8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2061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5"/>
        <v>117.61111111111111</v>
      </c>
      <c r="G120" t="s">
        <v>20</v>
      </c>
      <c r="H120">
        <v>67</v>
      </c>
      <c r="I120" s="5">
        <f t="shared" si="8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2056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5"/>
        <v>214.96</v>
      </c>
      <c r="G121" t="s">
        <v>20</v>
      </c>
      <c r="H121">
        <v>154</v>
      </c>
      <c r="I121" s="5">
        <f t="shared" si="8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5"/>
        <v>149.49667110519306</v>
      </c>
      <c r="G122" t="s">
        <v>20</v>
      </c>
      <c r="H122">
        <v>1782</v>
      </c>
      <c r="I122" s="5">
        <f t="shared" si="8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2062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5"/>
        <v>219.33995584988963</v>
      </c>
      <c r="G123" t="s">
        <v>20</v>
      </c>
      <c r="H123">
        <v>903</v>
      </c>
      <c r="I123" s="5">
        <f t="shared" si="8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2053</v>
      </c>
    </row>
    <row r="124" spans="1:20" hidden="1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5"/>
        <v>64.367690058479525</v>
      </c>
      <c r="G124" t="s">
        <v>14</v>
      </c>
      <c r="H124">
        <v>3387</v>
      </c>
      <c r="I124" s="5">
        <f t="shared" si="8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2055</v>
      </c>
    </row>
    <row r="125" spans="1:20" hidden="1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5"/>
        <v>18.622397298818232</v>
      </c>
      <c r="G125" t="s">
        <v>14</v>
      </c>
      <c r="H125">
        <v>662</v>
      </c>
      <c r="I125" s="5">
        <f t="shared" si="8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5"/>
        <v>367.76923076923077</v>
      </c>
      <c r="G126" t="s">
        <v>20</v>
      </c>
      <c r="H126">
        <v>94</v>
      </c>
      <c r="I126" s="5">
        <f t="shared" si="8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2056</v>
      </c>
    </row>
    <row r="127" spans="1:20" ht="31.2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5"/>
        <v>159.90566037735849</v>
      </c>
      <c r="G127" t="s">
        <v>20</v>
      </c>
      <c r="H127">
        <v>180</v>
      </c>
      <c r="I127" s="5">
        <f t="shared" si="8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2045</v>
      </c>
    </row>
    <row r="128" spans="1:20" hidden="1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5"/>
        <v>38.633185349611544</v>
      </c>
      <c r="G128" t="s">
        <v>14</v>
      </c>
      <c r="H128">
        <v>774</v>
      </c>
      <c r="I128" s="5">
        <f t="shared" si="8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2045</v>
      </c>
    </row>
    <row r="129" spans="1:20" ht="31.2" hidden="1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5"/>
        <v>51.42151162790698</v>
      </c>
      <c r="G129" t="s">
        <v>14</v>
      </c>
      <c r="H129">
        <v>672</v>
      </c>
      <c r="I129" s="5">
        <f t="shared" si="8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2045</v>
      </c>
    </row>
    <row r="130" spans="1:20" hidden="1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ref="F130:F193" si="9">E130/D130*100</f>
        <v>60.334277620396605</v>
      </c>
      <c r="G130" t="s">
        <v>74</v>
      </c>
      <c r="H130">
        <v>532</v>
      </c>
      <c r="I130" s="5">
        <f t="shared" si="8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2043</v>
      </c>
    </row>
    <row r="131" spans="1:20" hidden="1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9"/>
        <v>3.202693602693603</v>
      </c>
      <c r="G131" t="s">
        <v>74</v>
      </c>
      <c r="H131">
        <v>55</v>
      </c>
      <c r="I131" s="5">
        <f t="shared" si="8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L131/86400+ DATE(1970,1,1)</f>
        <v>42038.25</v>
      </c>
      <c r="N131">
        <v>1425103200</v>
      </c>
      <c r="O131" s="11">
        <f t="shared" ref="O131:O194" si="11">N131/86400+ 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9"/>
        <v>155.46875</v>
      </c>
      <c r="G132" t="s">
        <v>20</v>
      </c>
      <c r="H132">
        <v>533</v>
      </c>
      <c r="I132" s="5">
        <f t="shared" si="8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2048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9"/>
        <v>100.85974499089254</v>
      </c>
      <c r="G133" t="s">
        <v>20</v>
      </c>
      <c r="H133">
        <v>2443</v>
      </c>
      <c r="I133" s="5">
        <f t="shared" si="8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2044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9"/>
        <v>116.18181818181819</v>
      </c>
      <c r="G134" t="s">
        <v>20</v>
      </c>
      <c r="H134">
        <v>89</v>
      </c>
      <c r="I134" s="5">
        <f t="shared" si="8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9"/>
        <v>310.77777777777777</v>
      </c>
      <c r="G135" t="s">
        <v>20</v>
      </c>
      <c r="H135">
        <v>159</v>
      </c>
      <c r="I135" s="5">
        <f t="shared" si="8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2063</v>
      </c>
    </row>
    <row r="136" spans="1:20" hidden="1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9"/>
        <v>89.73668341708543</v>
      </c>
      <c r="G136" t="s">
        <v>14</v>
      </c>
      <c r="H136">
        <v>940</v>
      </c>
      <c r="I136" s="5">
        <f t="shared" si="8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2046</v>
      </c>
    </row>
    <row r="137" spans="1:20" hidden="1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9"/>
        <v>71.27272727272728</v>
      </c>
      <c r="G137" t="s">
        <v>14</v>
      </c>
      <c r="H137">
        <v>117</v>
      </c>
      <c r="I137" s="5">
        <f t="shared" si="8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2045</v>
      </c>
    </row>
    <row r="138" spans="1:20" ht="31.2" hidden="1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9"/>
        <v>3.2862318840579712</v>
      </c>
      <c r="G138" t="s">
        <v>74</v>
      </c>
      <c r="H138">
        <v>58</v>
      </c>
      <c r="I138" s="5">
        <f t="shared" si="8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2048</v>
      </c>
    </row>
    <row r="139" spans="1:20" ht="31.2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9"/>
        <v>261.77777777777777</v>
      </c>
      <c r="G139" t="s">
        <v>20</v>
      </c>
      <c r="H139">
        <v>50</v>
      </c>
      <c r="I139" s="5">
        <f t="shared" si="8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2051</v>
      </c>
    </row>
    <row r="140" spans="1:20" ht="31.2" hidden="1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9"/>
        <v>96</v>
      </c>
      <c r="G140" t="s">
        <v>14</v>
      </c>
      <c r="H140">
        <v>115</v>
      </c>
      <c r="I140" s="5">
        <f t="shared" si="8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2062</v>
      </c>
    </row>
    <row r="141" spans="1:20" hidden="1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9"/>
        <v>20.896851248642779</v>
      </c>
      <c r="G141" t="s">
        <v>14</v>
      </c>
      <c r="H141">
        <v>326</v>
      </c>
      <c r="I141" s="5">
        <f t="shared" si="8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2050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9"/>
        <v>223.16363636363636</v>
      </c>
      <c r="G142" t="s">
        <v>20</v>
      </c>
      <c r="H142">
        <v>186</v>
      </c>
      <c r="I142" s="5">
        <f t="shared" si="8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2046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9"/>
        <v>101.59097978227061</v>
      </c>
      <c r="G143" t="s">
        <v>20</v>
      </c>
      <c r="H143">
        <v>1071</v>
      </c>
      <c r="I143" s="5">
        <f t="shared" si="8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2044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9"/>
        <v>230.03999999999996</v>
      </c>
      <c r="G144" t="s">
        <v>20</v>
      </c>
      <c r="H144">
        <v>117</v>
      </c>
      <c r="I144" s="5">
        <f t="shared" si="8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2044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9"/>
        <v>135.59259259259261</v>
      </c>
      <c r="G145" t="s">
        <v>20</v>
      </c>
      <c r="H145">
        <v>70</v>
      </c>
      <c r="I145" s="5">
        <f t="shared" si="8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2049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9"/>
        <v>129.1</v>
      </c>
      <c r="G146" t="s">
        <v>20</v>
      </c>
      <c r="H146">
        <v>135</v>
      </c>
      <c r="I146" s="5">
        <f t="shared" si="8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2045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9"/>
        <v>236.512</v>
      </c>
      <c r="G147" t="s">
        <v>20</v>
      </c>
      <c r="H147">
        <v>768</v>
      </c>
      <c r="I147" s="5">
        <f t="shared" si="8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2050</v>
      </c>
    </row>
    <row r="148" spans="1:20" ht="31.2" hidden="1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9"/>
        <v>17.25</v>
      </c>
      <c r="G148" t="s">
        <v>74</v>
      </c>
      <c r="H148">
        <v>51</v>
      </c>
      <c r="I148" s="5">
        <f t="shared" si="8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9"/>
        <v>112.49397590361446</v>
      </c>
      <c r="G149" t="s">
        <v>20</v>
      </c>
      <c r="H149">
        <v>199</v>
      </c>
      <c r="I149" s="5">
        <f t="shared" si="8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2045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9"/>
        <v>121.02150537634408</v>
      </c>
      <c r="G150" t="s">
        <v>20</v>
      </c>
      <c r="H150">
        <v>107</v>
      </c>
      <c r="I150" s="5">
        <f t="shared" si="8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2050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9"/>
        <v>219.87096774193549</v>
      </c>
      <c r="G151" t="s">
        <v>20</v>
      </c>
      <c r="H151">
        <v>195</v>
      </c>
      <c r="I151" s="5">
        <f t="shared" si="8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2049</v>
      </c>
    </row>
    <row r="152" spans="1:20" hidden="1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9"/>
        <v>1</v>
      </c>
      <c r="G152" t="s">
        <v>14</v>
      </c>
      <c r="H152">
        <v>1</v>
      </c>
      <c r="I152" s="5">
        <f t="shared" si="8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2043</v>
      </c>
    </row>
    <row r="153" spans="1:20" hidden="1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9"/>
        <v>64.166909620991248</v>
      </c>
      <c r="G153" t="s">
        <v>14</v>
      </c>
      <c r="H153">
        <v>1467</v>
      </c>
      <c r="I153" s="5">
        <f t="shared" si="8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2047</v>
      </c>
    </row>
    <row r="154" spans="1:20" ht="31.2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9"/>
        <v>423.06746987951806</v>
      </c>
      <c r="G154" t="s">
        <v>20</v>
      </c>
      <c r="H154">
        <v>3376</v>
      </c>
      <c r="I154" s="5">
        <f t="shared" ref="I154:I217" si="12">E154/H154</f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2049</v>
      </c>
    </row>
    <row r="155" spans="1:20" hidden="1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9"/>
        <v>92.984160506863773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2045</v>
      </c>
    </row>
    <row r="156" spans="1:20" hidden="1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9"/>
        <v>58.756567425569173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2049</v>
      </c>
    </row>
    <row r="157" spans="1:20" ht="31.2" hidden="1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9"/>
        <v>65.022222222222226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2045</v>
      </c>
    </row>
    <row r="158" spans="1:20" ht="31.2" hidden="1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9"/>
        <v>73.939560439560438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2043</v>
      </c>
    </row>
    <row r="159" spans="1:20" hidden="1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9"/>
        <v>52.666666666666664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2056</v>
      </c>
    </row>
    <row r="160" spans="1:20" ht="31.2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9"/>
        <v>220.95238095238096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2043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9"/>
        <v>100.01150627615063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2045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9"/>
        <v>162.3125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2050</v>
      </c>
    </row>
    <row r="163" spans="1:20" ht="31.2" hidden="1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9"/>
        <v>78.181818181818187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2044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9"/>
        <v>149.73770491803279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2043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9"/>
        <v>253.25714285714284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2056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9"/>
        <v>100.16943521594683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2045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9"/>
        <v>121.99004424778761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2044</v>
      </c>
    </row>
    <row r="168" spans="1:20" ht="31.2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9"/>
        <v>137.13265306122449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2056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9"/>
        <v>415.53846153846149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2045</v>
      </c>
    </row>
    <row r="170" spans="1:20" hidden="1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9"/>
        <v>31.30913348946136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2049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9"/>
        <v>424.08154506437768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2054</v>
      </c>
    </row>
    <row r="172" spans="1:20" hidden="1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9"/>
        <v>2.93886230728336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2049</v>
      </c>
    </row>
    <row r="173" spans="1:20" ht="31.2" hidden="1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9"/>
        <v>10.63265306122449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2060</v>
      </c>
    </row>
    <row r="174" spans="1:20" hidden="1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9"/>
        <v>82.875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9"/>
        <v>163.01447776628748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2045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9"/>
        <v>894.66666666666674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2050</v>
      </c>
    </row>
    <row r="177" spans="1:20" hidden="1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9"/>
        <v>26.191501103752756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2045</v>
      </c>
    </row>
    <row r="178" spans="1:20" ht="31.2" hidden="1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9"/>
        <v>74.834782608695647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2045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9"/>
        <v>416.47680412371136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2045</v>
      </c>
    </row>
    <row r="180" spans="1:20" hidden="1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9"/>
        <v>96.208333333333329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9"/>
        <v>357.71910112359546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2045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9"/>
        <v>308.45714285714286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2050</v>
      </c>
    </row>
    <row r="183" spans="1:20" hidden="1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9"/>
        <v>61.802325581395344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2044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9"/>
        <v>722.32472324723244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2045</v>
      </c>
    </row>
    <row r="185" spans="1:20" ht="31.2" hidden="1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9"/>
        <v>69.117647058823522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2043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9"/>
        <v>293.05555555555554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2045</v>
      </c>
    </row>
    <row r="187" spans="1:20" ht="31.2" hidden="1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9"/>
        <v>71.8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2061</v>
      </c>
    </row>
    <row r="188" spans="1:20" hidden="1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9"/>
        <v>31.934684684684683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2045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9"/>
        <v>229.87375415282392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2054</v>
      </c>
    </row>
    <row r="190" spans="1:20" hidden="1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9"/>
        <v>32.012195121951223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2045</v>
      </c>
    </row>
    <row r="191" spans="1:20" ht="31.2" hidden="1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9"/>
        <v>23.525352848928385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2045</v>
      </c>
    </row>
    <row r="192" spans="1:20" hidden="1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9"/>
        <v>68.594594594594597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2045</v>
      </c>
    </row>
    <row r="193" spans="1:20" ht="31.2" hidden="1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9"/>
        <v>37.952380952380956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2045</v>
      </c>
    </row>
    <row r="194" spans="1:20" ht="31.2" hidden="1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ref="F194:F257" si="13">E194/D194*100</f>
        <v>19.992957746478872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2043</v>
      </c>
    </row>
    <row r="195" spans="1:20" hidden="1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3"/>
        <v>45.636363636363633</v>
      </c>
      <c r="G195" t="s">
        <v>14</v>
      </c>
      <c r="H195">
        <v>65</v>
      </c>
      <c r="I195" s="5">
        <f t="shared" si="12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L195/86400+ DATE(1970,1,1)</f>
        <v>43198.208333333328</v>
      </c>
      <c r="N195">
        <v>1523509200</v>
      </c>
      <c r="O195" s="11">
        <f t="shared" ref="O195:O258" si="15">N195/86400+ 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2049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3"/>
        <v>122.7605633802817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3"/>
        <v>361.75316455696202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2047</v>
      </c>
    </row>
    <row r="198" spans="1:20" ht="31.2" hidden="1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3"/>
        <v>63.146341463414636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2050</v>
      </c>
    </row>
    <row r="199" spans="1:20" ht="31.2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3"/>
        <v>298.20475319926874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2048</v>
      </c>
    </row>
    <row r="200" spans="1:20" hidden="1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3"/>
        <v>9.5585443037974684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2047</v>
      </c>
    </row>
    <row r="201" spans="1:20" hidden="1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3"/>
        <v>53.777777777777779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2043</v>
      </c>
    </row>
    <row r="202" spans="1:20" hidden="1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3"/>
        <v>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2045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3"/>
        <v>681.19047619047615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2044</v>
      </c>
    </row>
    <row r="204" spans="1:20" hidden="1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3"/>
        <v>78.831325301204828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3"/>
        <v>134.40792216817235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2045</v>
      </c>
    </row>
    <row r="206" spans="1:20" hidden="1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3"/>
        <v>3.3719999999999999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2059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3"/>
        <v>431.84615384615387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2045</v>
      </c>
    </row>
    <row r="208" spans="1:20" hidden="1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3"/>
        <v>38.844444444444441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3"/>
        <v>425.7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2043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3"/>
        <v>101.12239715591672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2046</v>
      </c>
    </row>
    <row r="211" spans="1:20" ht="31.2" hidden="1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3"/>
        <v>21.188688946015425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2046</v>
      </c>
    </row>
    <row r="212" spans="1:20" hidden="1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3"/>
        <v>67.425531914893625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2064</v>
      </c>
    </row>
    <row r="213" spans="1:20" ht="31.2" hidden="1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3"/>
        <v>94.923371647509583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2045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3"/>
        <v>151.85185185185185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3"/>
        <v>195.16382252559728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2049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3"/>
        <v>1023.1428571428571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2043</v>
      </c>
    </row>
    <row r="217" spans="1:20" hidden="1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3"/>
        <v>3.841836734693878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3"/>
        <v>155.07066557107643</v>
      </c>
      <c r="G218" t="s">
        <v>20</v>
      </c>
      <c r="H218">
        <v>1815</v>
      </c>
      <c r="I218" s="5">
        <f t="shared" ref="I218:I281" si="16">E218/H218</f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2045</v>
      </c>
    </row>
    <row r="219" spans="1:20" hidden="1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3"/>
        <v>44.753477588871718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2064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3"/>
        <v>215.94736842105263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2054</v>
      </c>
    </row>
    <row r="221" spans="1:20" ht="31.2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3"/>
        <v>332.12709832134288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2052</v>
      </c>
    </row>
    <row r="222" spans="1:20" hidden="1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3"/>
        <v>8.4430379746835449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2045</v>
      </c>
    </row>
    <row r="223" spans="1:20" ht="31.2" hidden="1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3"/>
        <v>98.625514403292186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3"/>
        <v>137.97916666666669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2056</v>
      </c>
    </row>
    <row r="225" spans="1:20" hidden="1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3"/>
        <v>93.81099656357388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2045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3"/>
        <v>403.63930885529157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2064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3"/>
        <v>260.1740412979351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2043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3"/>
        <v>366.63333333333333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2056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3"/>
        <v>168.72085385878489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2062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3"/>
        <v>119.90717911530093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2052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3"/>
        <v>193.68925233644859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2062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3"/>
        <v>420.16666666666669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2053</v>
      </c>
    </row>
    <row r="233" spans="1:20" hidden="1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3"/>
        <v>76.708333333333329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2045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3"/>
        <v>171.26470588235293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2045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3"/>
        <v>157.89473684210526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2052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3"/>
        <v>109.08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2053</v>
      </c>
    </row>
    <row r="237" spans="1:20" ht="31.2" hidden="1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3"/>
        <v>41.732558139534881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2052</v>
      </c>
    </row>
    <row r="238" spans="1:20" hidden="1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3"/>
        <v>10.944303797468354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2043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3"/>
        <v>159.3763440860215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2052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3"/>
        <v>422.41666666666669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2045</v>
      </c>
    </row>
    <row r="241" spans="1:20" ht="31.2" hidden="1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3"/>
        <v>97.71875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2050</v>
      </c>
    </row>
    <row r="242" spans="1:20" ht="31.2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3"/>
        <v>418.78911564625849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2045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3"/>
        <v>101.91632047477745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2051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3"/>
        <v>127.72619047619047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2043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3"/>
        <v>445.21739130434781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3"/>
        <v>569.71428571428578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2045</v>
      </c>
    </row>
    <row r="247" spans="1:20" ht="31.2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3"/>
        <v>509.34482758620686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2045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3"/>
        <v>325.5333333333333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2044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3"/>
        <v>932.61616161616166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3"/>
        <v>211.33870967741933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2062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3"/>
        <v>273.32520325203251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2060</v>
      </c>
    </row>
    <row r="252" spans="1:20" hidden="1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3"/>
        <v>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2043</v>
      </c>
    </row>
    <row r="253" spans="1:20" hidden="1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3"/>
        <v>54.084507042253513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3"/>
        <v>626.29999999999995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2045</v>
      </c>
    </row>
    <row r="255" spans="1:20" ht="31.2" hidden="1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3"/>
        <v>89.021399176954731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2048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3"/>
        <v>184.89130434782609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2051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3"/>
        <v>120.16770186335404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2043</v>
      </c>
    </row>
    <row r="258" spans="1:20" hidden="1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ref="F258:F321" si="17">E258/D258*100</f>
        <v>23.390243902439025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2043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17"/>
        <v>146</v>
      </c>
      <c r="G259" t="s">
        <v>20</v>
      </c>
      <c r="H259">
        <v>92</v>
      </c>
      <c r="I259" s="5">
        <f t="shared" si="16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L259/86400+ DATE(1970,1,1)</f>
        <v>41338.25</v>
      </c>
      <c r="N259">
        <v>1363669200</v>
      </c>
      <c r="O259" s="11">
        <f t="shared" ref="O259:O322" si="19">N259/86400+ 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2045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7"/>
        <v>268.48</v>
      </c>
      <c r="G260" t="s">
        <v>20</v>
      </c>
      <c r="H260">
        <v>186</v>
      </c>
      <c r="I260" s="5">
        <f t="shared" si="16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7"/>
        <v>597.5</v>
      </c>
      <c r="G261" t="s">
        <v>20</v>
      </c>
      <c r="H261">
        <v>138</v>
      </c>
      <c r="I261" s="5">
        <f t="shared" si="16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2056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7"/>
        <v>157.69841269841268</v>
      </c>
      <c r="G262" t="s">
        <v>20</v>
      </c>
      <c r="H262">
        <v>261</v>
      </c>
      <c r="I262" s="5">
        <f t="shared" si="16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2043</v>
      </c>
    </row>
    <row r="263" spans="1:20" ht="31.2" hidden="1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7"/>
        <v>31.201660735468568</v>
      </c>
      <c r="G263" t="s">
        <v>14</v>
      </c>
      <c r="H263">
        <v>454</v>
      </c>
      <c r="I263" s="5">
        <f t="shared" si="16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2043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7"/>
        <v>313.41176470588238</v>
      </c>
      <c r="G264" t="s">
        <v>20</v>
      </c>
      <c r="H264">
        <v>107</v>
      </c>
      <c r="I264" s="5">
        <f t="shared" si="16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2049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7"/>
        <v>370.89655172413791</v>
      </c>
      <c r="G265" t="s">
        <v>20</v>
      </c>
      <c r="H265">
        <v>199</v>
      </c>
      <c r="I265" s="5">
        <f t="shared" si="16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2056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7"/>
        <v>362.66447368421052</v>
      </c>
      <c r="G266" t="s">
        <v>20</v>
      </c>
      <c r="H266">
        <v>5512</v>
      </c>
      <c r="I266" s="5">
        <f t="shared" si="16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7"/>
        <v>123.08163265306122</v>
      </c>
      <c r="G267" t="s">
        <v>20</v>
      </c>
      <c r="H267">
        <v>86</v>
      </c>
      <c r="I267" s="5">
        <f t="shared" si="16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2045</v>
      </c>
    </row>
    <row r="268" spans="1:20" hidden="1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7"/>
        <v>76.766756032171585</v>
      </c>
      <c r="G268" t="s">
        <v>14</v>
      </c>
      <c r="H268">
        <v>3182</v>
      </c>
      <c r="I268" s="5">
        <f t="shared" si="16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2059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7"/>
        <v>233.62012987012989</v>
      </c>
      <c r="G269" t="s">
        <v>20</v>
      </c>
      <c r="H269">
        <v>2768</v>
      </c>
      <c r="I269" s="5">
        <f t="shared" si="16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7"/>
        <v>180.53333333333333</v>
      </c>
      <c r="G270" t="s">
        <v>20</v>
      </c>
      <c r="H270">
        <v>48</v>
      </c>
      <c r="I270" s="5">
        <f t="shared" si="16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2046</v>
      </c>
    </row>
    <row r="271" spans="1:20" ht="31.2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7"/>
        <v>252.62857142857143</v>
      </c>
      <c r="G271" t="s">
        <v>20</v>
      </c>
      <c r="H271">
        <v>87</v>
      </c>
      <c r="I271" s="5">
        <f t="shared" si="16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2061</v>
      </c>
    </row>
    <row r="272" spans="1:20" ht="31.2" hidden="1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7"/>
        <v>27.176538240368025</v>
      </c>
      <c r="G272" t="s">
        <v>74</v>
      </c>
      <c r="H272">
        <v>1890</v>
      </c>
      <c r="I272" s="5">
        <f t="shared" si="16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2053</v>
      </c>
    </row>
    <row r="273" spans="1:20" ht="31.2" hidden="1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7"/>
        <v>1.2706571242680547</v>
      </c>
      <c r="G273" t="s">
        <v>47</v>
      </c>
      <c r="H273">
        <v>61</v>
      </c>
      <c r="I273" s="5">
        <f t="shared" si="16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2056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7"/>
        <v>304.0097847358121</v>
      </c>
      <c r="G274" t="s">
        <v>20</v>
      </c>
      <c r="H274">
        <v>1894</v>
      </c>
      <c r="I274" s="5">
        <f t="shared" si="16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2045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7"/>
        <v>137.23076923076923</v>
      </c>
      <c r="G275" t="s">
        <v>20</v>
      </c>
      <c r="H275">
        <v>282</v>
      </c>
      <c r="I275" s="5">
        <f t="shared" si="16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2045</v>
      </c>
    </row>
    <row r="276" spans="1:20" ht="31.2" hidden="1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7"/>
        <v>32.208333333333336</v>
      </c>
      <c r="G276" t="s">
        <v>14</v>
      </c>
      <c r="H276">
        <v>15</v>
      </c>
      <c r="I276" s="5">
        <f t="shared" si="16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7"/>
        <v>241.51282051282053</v>
      </c>
      <c r="G277" t="s">
        <v>20</v>
      </c>
      <c r="H277">
        <v>116</v>
      </c>
      <c r="I277" s="5">
        <f t="shared" si="16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2060</v>
      </c>
    </row>
    <row r="278" spans="1:20" hidden="1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7"/>
        <v>96.8</v>
      </c>
      <c r="G278" t="s">
        <v>14</v>
      </c>
      <c r="H278">
        <v>133</v>
      </c>
      <c r="I278" s="5">
        <f t="shared" si="16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2053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7"/>
        <v>1066.4285714285716</v>
      </c>
      <c r="G279" t="s">
        <v>20</v>
      </c>
      <c r="H279">
        <v>83</v>
      </c>
      <c r="I279" s="5">
        <f t="shared" si="16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2045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7"/>
        <v>325.88888888888891</v>
      </c>
      <c r="G280" t="s">
        <v>20</v>
      </c>
      <c r="H280">
        <v>91</v>
      </c>
      <c r="I280" s="5">
        <f t="shared" si="16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2044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7"/>
        <v>170.70000000000002</v>
      </c>
      <c r="G281" t="s">
        <v>20</v>
      </c>
      <c r="H281">
        <v>546</v>
      </c>
      <c r="I281" s="5">
        <f t="shared" si="16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2045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7"/>
        <v>581.44000000000005</v>
      </c>
      <c r="G282" t="s">
        <v>20</v>
      </c>
      <c r="H282">
        <v>393</v>
      </c>
      <c r="I282" s="5">
        <f t="shared" ref="I282:I345" si="20">E282/H282</f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2052</v>
      </c>
    </row>
    <row r="283" spans="1:20" hidden="1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7"/>
        <v>91.520972644376897</v>
      </c>
      <c r="G283" t="s">
        <v>14</v>
      </c>
      <c r="H283">
        <v>2062</v>
      </c>
      <c r="I283" s="5">
        <f t="shared" si="20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2045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7"/>
        <v>108.04761904761904</v>
      </c>
      <c r="G284" t="s">
        <v>20</v>
      </c>
      <c r="H284">
        <v>133</v>
      </c>
      <c r="I284" s="5">
        <f t="shared" si="20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2061</v>
      </c>
    </row>
    <row r="285" spans="1:20" ht="31.2" hidden="1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7"/>
        <v>18.728395061728396</v>
      </c>
      <c r="G285" t="s">
        <v>14</v>
      </c>
      <c r="H285">
        <v>29</v>
      </c>
      <c r="I285" s="5">
        <f t="shared" si="20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2043</v>
      </c>
    </row>
    <row r="286" spans="1:20" hidden="1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7"/>
        <v>83.193877551020407</v>
      </c>
      <c r="G286" t="s">
        <v>14</v>
      </c>
      <c r="H286">
        <v>132</v>
      </c>
      <c r="I286" s="5">
        <f t="shared" si="20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2044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7"/>
        <v>706.33333333333337</v>
      </c>
      <c r="G287" t="s">
        <v>20</v>
      </c>
      <c r="H287">
        <v>254</v>
      </c>
      <c r="I287" s="5">
        <f t="shared" si="20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2045</v>
      </c>
    </row>
    <row r="288" spans="1:20" hidden="1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7"/>
        <v>17.446030330062445</v>
      </c>
      <c r="G288" t="s">
        <v>74</v>
      </c>
      <c r="H288">
        <v>184</v>
      </c>
      <c r="I288" s="5">
        <f t="shared" si="20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7"/>
        <v>209.73015873015873</v>
      </c>
      <c r="G289" t="s">
        <v>20</v>
      </c>
      <c r="H289">
        <v>176</v>
      </c>
      <c r="I289" s="5">
        <f t="shared" si="20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2047</v>
      </c>
    </row>
    <row r="290" spans="1:20" hidden="1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7"/>
        <v>97.785714285714292</v>
      </c>
      <c r="G290" t="s">
        <v>14</v>
      </c>
      <c r="H290">
        <v>137</v>
      </c>
      <c r="I290" s="5">
        <f t="shared" si="20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2058</v>
      </c>
    </row>
    <row r="291" spans="1:20" ht="31.2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7"/>
        <v>1684.25</v>
      </c>
      <c r="G291" t="s">
        <v>20</v>
      </c>
      <c r="H291">
        <v>337</v>
      </c>
      <c r="I291" s="5">
        <f t="shared" si="20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2045</v>
      </c>
    </row>
    <row r="292" spans="1:20" hidden="1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7"/>
        <v>54.402135231316727</v>
      </c>
      <c r="G292" t="s">
        <v>14</v>
      </c>
      <c r="H292">
        <v>908</v>
      </c>
      <c r="I292" s="5">
        <f t="shared" si="20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7"/>
        <v>456.61111111111109</v>
      </c>
      <c r="G293" t="s">
        <v>20</v>
      </c>
      <c r="H293">
        <v>107</v>
      </c>
      <c r="I293" s="5">
        <f t="shared" si="20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2044</v>
      </c>
    </row>
    <row r="294" spans="1:20" hidden="1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7"/>
        <v>9.8219178082191778</v>
      </c>
      <c r="G294" t="s">
        <v>14</v>
      </c>
      <c r="H294">
        <v>10</v>
      </c>
      <c r="I294" s="5">
        <f t="shared" si="20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hidden="1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7"/>
        <v>16.384615384615383</v>
      </c>
      <c r="G295" t="s">
        <v>74</v>
      </c>
      <c r="H295">
        <v>32</v>
      </c>
      <c r="I295" s="5">
        <f t="shared" si="20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2045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7"/>
        <v>1339.6666666666667</v>
      </c>
      <c r="G296" t="s">
        <v>20</v>
      </c>
      <c r="H296">
        <v>183</v>
      </c>
      <c r="I296" s="5">
        <f t="shared" si="20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2045</v>
      </c>
    </row>
    <row r="297" spans="1:20" ht="31.2" hidden="1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7"/>
        <v>35.650077760497666</v>
      </c>
      <c r="G297" t="s">
        <v>14</v>
      </c>
      <c r="H297">
        <v>1910</v>
      </c>
      <c r="I297" s="5">
        <f t="shared" si="20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2045</v>
      </c>
    </row>
    <row r="298" spans="1:20" ht="31.2" hidden="1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7"/>
        <v>54.950819672131146</v>
      </c>
      <c r="G298" t="s">
        <v>14</v>
      </c>
      <c r="H298">
        <v>38</v>
      </c>
      <c r="I298" s="5">
        <f t="shared" si="20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2045</v>
      </c>
    </row>
    <row r="299" spans="1:20" hidden="1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7"/>
        <v>94.236111111111114</v>
      </c>
      <c r="G299" t="s">
        <v>14</v>
      </c>
      <c r="H299">
        <v>104</v>
      </c>
      <c r="I299" s="5">
        <f t="shared" si="20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7"/>
        <v>143.91428571428571</v>
      </c>
      <c r="G300" t="s">
        <v>20</v>
      </c>
      <c r="H300">
        <v>72</v>
      </c>
      <c r="I300" s="5">
        <f t="shared" si="20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2043</v>
      </c>
    </row>
    <row r="301" spans="1:20" ht="31.2" hidden="1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7"/>
        <v>51.421052631578945</v>
      </c>
      <c r="G301" t="s">
        <v>14</v>
      </c>
      <c r="H301">
        <v>49</v>
      </c>
      <c r="I301" s="5">
        <f t="shared" si="20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hidden="1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7"/>
        <v>5</v>
      </c>
      <c r="G302" t="s">
        <v>14</v>
      </c>
      <c r="H302">
        <v>1</v>
      </c>
      <c r="I302" s="5">
        <f t="shared" si="20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2051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7"/>
        <v>1344.6666666666667</v>
      </c>
      <c r="G303" t="s">
        <v>20</v>
      </c>
      <c r="H303">
        <v>295</v>
      </c>
      <c r="I303" s="5">
        <f t="shared" si="20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2046</v>
      </c>
    </row>
    <row r="304" spans="1:20" ht="31.2" hidden="1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7"/>
        <v>31.844940867279899</v>
      </c>
      <c r="G304" t="s">
        <v>14</v>
      </c>
      <c r="H304">
        <v>245</v>
      </c>
      <c r="I304" s="5">
        <f t="shared" si="20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2045</v>
      </c>
    </row>
    <row r="305" spans="1:20" hidden="1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7"/>
        <v>82.617647058823536</v>
      </c>
      <c r="G305" t="s">
        <v>14</v>
      </c>
      <c r="H305">
        <v>32</v>
      </c>
      <c r="I305" s="5">
        <f t="shared" si="20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2049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7"/>
        <v>546.14285714285722</v>
      </c>
      <c r="G306" t="s">
        <v>20</v>
      </c>
      <c r="H306">
        <v>142</v>
      </c>
      <c r="I306" s="5">
        <f t="shared" si="20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2046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7"/>
        <v>286.21428571428572</v>
      </c>
      <c r="G307" t="s">
        <v>20</v>
      </c>
      <c r="H307">
        <v>85</v>
      </c>
      <c r="I307" s="5">
        <f t="shared" si="20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2045</v>
      </c>
    </row>
    <row r="308" spans="1:20" ht="31.2" hidden="1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7"/>
        <v>7.9076923076923071</v>
      </c>
      <c r="G308" t="s">
        <v>14</v>
      </c>
      <c r="H308">
        <v>7</v>
      </c>
      <c r="I308" s="5">
        <f t="shared" si="20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2045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7"/>
        <v>132.13677811550153</v>
      </c>
      <c r="G309" t="s">
        <v>20</v>
      </c>
      <c r="H309">
        <v>659</v>
      </c>
      <c r="I309" s="5">
        <f t="shared" si="20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2055</v>
      </c>
    </row>
    <row r="310" spans="1:20" hidden="1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7"/>
        <v>74.077834179357026</v>
      </c>
      <c r="G310" t="s">
        <v>14</v>
      </c>
      <c r="H310">
        <v>803</v>
      </c>
      <c r="I310" s="5">
        <f t="shared" si="20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2045</v>
      </c>
    </row>
    <row r="311" spans="1:20" hidden="1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7"/>
        <v>75.292682926829272</v>
      </c>
      <c r="G311" t="s">
        <v>74</v>
      </c>
      <c r="H311">
        <v>75</v>
      </c>
      <c r="I311" s="5">
        <f t="shared" si="20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2049</v>
      </c>
    </row>
    <row r="312" spans="1:20" hidden="1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7"/>
        <v>20.333333333333332</v>
      </c>
      <c r="G312" t="s">
        <v>14</v>
      </c>
      <c r="H312">
        <v>16</v>
      </c>
      <c r="I312" s="5">
        <f t="shared" si="20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2053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7"/>
        <v>203.36507936507937</v>
      </c>
      <c r="G313" t="s">
        <v>20</v>
      </c>
      <c r="H313">
        <v>121</v>
      </c>
      <c r="I313" s="5">
        <f t="shared" si="20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7"/>
        <v>310.2284263959391</v>
      </c>
      <c r="G314" t="s">
        <v>20</v>
      </c>
      <c r="H314">
        <v>3742</v>
      </c>
      <c r="I314" s="5">
        <f t="shared" si="20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2045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7"/>
        <v>395.31818181818181</v>
      </c>
      <c r="G315" t="s">
        <v>20</v>
      </c>
      <c r="H315">
        <v>223</v>
      </c>
      <c r="I315" s="5">
        <f t="shared" si="20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2043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7"/>
        <v>294.71428571428572</v>
      </c>
      <c r="G316" t="s">
        <v>20</v>
      </c>
      <c r="H316">
        <v>133</v>
      </c>
      <c r="I316" s="5">
        <f t="shared" si="20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2046</v>
      </c>
    </row>
    <row r="317" spans="1:20" ht="31.2" hidden="1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7"/>
        <v>33.89473684210526</v>
      </c>
      <c r="G317" t="s">
        <v>14</v>
      </c>
      <c r="H317">
        <v>31</v>
      </c>
      <c r="I317" s="5">
        <f t="shared" si="20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2045</v>
      </c>
    </row>
    <row r="318" spans="1:20" hidden="1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7"/>
        <v>66.677083333333329</v>
      </c>
      <c r="G318" t="s">
        <v>14</v>
      </c>
      <c r="H318">
        <v>108</v>
      </c>
      <c r="I318" s="5">
        <f t="shared" si="20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hidden="1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7"/>
        <v>19.227272727272727</v>
      </c>
      <c r="G319" t="s">
        <v>14</v>
      </c>
      <c r="H319">
        <v>30</v>
      </c>
      <c r="I319" s="5">
        <f t="shared" si="20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2045</v>
      </c>
    </row>
    <row r="320" spans="1:20" ht="31.2" hidden="1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7"/>
        <v>15.842105263157894</v>
      </c>
      <c r="G320" t="s">
        <v>14</v>
      </c>
      <c r="H320">
        <v>17</v>
      </c>
      <c r="I320" s="5">
        <f t="shared" si="20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2043</v>
      </c>
    </row>
    <row r="321" spans="1:20" hidden="1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7"/>
        <v>38.702380952380956</v>
      </c>
      <c r="G321" t="s">
        <v>74</v>
      </c>
      <c r="H321">
        <v>64</v>
      </c>
      <c r="I321" s="5">
        <f t="shared" si="20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2044</v>
      </c>
    </row>
    <row r="322" spans="1:20" hidden="1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ref="F322:F385" si="21">E322/D322*100</f>
        <v>9.5876777251184837</v>
      </c>
      <c r="G322" t="s">
        <v>14</v>
      </c>
      <c r="H322">
        <v>80</v>
      </c>
      <c r="I322" s="5">
        <f t="shared" si="20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2055</v>
      </c>
    </row>
    <row r="323" spans="1:20" ht="31.2" hidden="1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21"/>
        <v>94.144366197183089</v>
      </c>
      <c r="G323" t="s">
        <v>14</v>
      </c>
      <c r="H323">
        <v>2468</v>
      </c>
      <c r="I323" s="5">
        <f t="shared" si="20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L323/86400+ DATE(1970,1,1)</f>
        <v>40634.208333333336</v>
      </c>
      <c r="N323">
        <v>1302325200</v>
      </c>
      <c r="O323" s="11">
        <f t="shared" ref="O323:O386" si="23">N323/86400+ 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2054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1"/>
        <v>166.56234096692114</v>
      </c>
      <c r="G324" t="s">
        <v>20</v>
      </c>
      <c r="H324">
        <v>5168</v>
      </c>
      <c r="I324" s="5">
        <f t="shared" si="20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2045</v>
      </c>
    </row>
    <row r="325" spans="1:20" hidden="1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1"/>
        <v>24.134831460674157</v>
      </c>
      <c r="G325" t="s">
        <v>14</v>
      </c>
      <c r="H325">
        <v>26</v>
      </c>
      <c r="I325" s="5">
        <f t="shared" si="20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1"/>
        <v>164.05633802816902</v>
      </c>
      <c r="G326" t="s">
        <v>20</v>
      </c>
      <c r="H326">
        <v>307</v>
      </c>
      <c r="I326" s="5">
        <f t="shared" si="20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2045</v>
      </c>
    </row>
    <row r="327" spans="1:20" ht="31.2" hidden="1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1"/>
        <v>90.723076923076931</v>
      </c>
      <c r="G327" t="s">
        <v>14</v>
      </c>
      <c r="H327">
        <v>73</v>
      </c>
      <c r="I327" s="5">
        <f t="shared" si="20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2045</v>
      </c>
    </row>
    <row r="328" spans="1:20" ht="31.2" hidden="1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1"/>
        <v>46.194444444444443</v>
      </c>
      <c r="G328" t="s">
        <v>14</v>
      </c>
      <c r="H328">
        <v>128</v>
      </c>
      <c r="I328" s="5">
        <f t="shared" si="20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2052</v>
      </c>
    </row>
    <row r="329" spans="1:20" hidden="1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1"/>
        <v>38.53846153846154</v>
      </c>
      <c r="G329" t="s">
        <v>14</v>
      </c>
      <c r="H329">
        <v>33</v>
      </c>
      <c r="I329" s="5">
        <f t="shared" si="20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2045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1"/>
        <v>133.56231003039514</v>
      </c>
      <c r="G330" t="s">
        <v>20</v>
      </c>
      <c r="H330">
        <v>2441</v>
      </c>
      <c r="I330" s="5">
        <f t="shared" si="20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2043</v>
      </c>
    </row>
    <row r="331" spans="1:20" hidden="1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1"/>
        <v>22.896588486140725</v>
      </c>
      <c r="G331" t="s">
        <v>47</v>
      </c>
      <c r="H331">
        <v>211</v>
      </c>
      <c r="I331" s="5">
        <f t="shared" si="20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2053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1"/>
        <v>184.95548961424333</v>
      </c>
      <c r="G332" t="s">
        <v>20</v>
      </c>
      <c r="H332">
        <v>1385</v>
      </c>
      <c r="I332" s="5">
        <f t="shared" si="20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2046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1"/>
        <v>443.72727272727275</v>
      </c>
      <c r="G333" t="s">
        <v>20</v>
      </c>
      <c r="H333">
        <v>190</v>
      </c>
      <c r="I333" s="5">
        <f t="shared" si="20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1"/>
        <v>199.9806763285024</v>
      </c>
      <c r="G334" t="s">
        <v>20</v>
      </c>
      <c r="H334">
        <v>470</v>
      </c>
      <c r="I334" s="5">
        <f t="shared" si="20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2050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1"/>
        <v>123.95833333333333</v>
      </c>
      <c r="G335" t="s">
        <v>20</v>
      </c>
      <c r="H335">
        <v>253</v>
      </c>
      <c r="I335" s="5">
        <f t="shared" si="20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1"/>
        <v>186.61329305135951</v>
      </c>
      <c r="G336" t="s">
        <v>20</v>
      </c>
      <c r="H336">
        <v>1113</v>
      </c>
      <c r="I336" s="5">
        <f t="shared" si="20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2043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1"/>
        <v>114.28538550057536</v>
      </c>
      <c r="G337" t="s">
        <v>20</v>
      </c>
      <c r="H337">
        <v>2283</v>
      </c>
      <c r="I337" s="5">
        <f t="shared" si="20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2043</v>
      </c>
    </row>
    <row r="338" spans="1:20" hidden="1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1"/>
        <v>97.032531824611041</v>
      </c>
      <c r="G338" t="s">
        <v>14</v>
      </c>
      <c r="H338">
        <v>1072</v>
      </c>
      <c r="I338" s="5">
        <f t="shared" si="20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2043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1"/>
        <v>122.81904761904762</v>
      </c>
      <c r="G339" t="s">
        <v>20</v>
      </c>
      <c r="H339">
        <v>1095</v>
      </c>
      <c r="I339" s="5">
        <f t="shared" si="20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1"/>
        <v>179.14326647564468</v>
      </c>
      <c r="G340" t="s">
        <v>20</v>
      </c>
      <c r="H340">
        <v>1690</v>
      </c>
      <c r="I340" s="5">
        <f t="shared" si="20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2045</v>
      </c>
    </row>
    <row r="341" spans="1:20" hidden="1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1"/>
        <v>79.951577402787962</v>
      </c>
      <c r="G341" t="s">
        <v>74</v>
      </c>
      <c r="H341">
        <v>1297</v>
      </c>
      <c r="I341" s="5">
        <f t="shared" si="20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2045</v>
      </c>
    </row>
    <row r="342" spans="1:20" hidden="1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1"/>
        <v>94.242587601078171</v>
      </c>
      <c r="G342" t="s">
        <v>14</v>
      </c>
      <c r="H342">
        <v>393</v>
      </c>
      <c r="I342" s="5">
        <f t="shared" si="20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2056</v>
      </c>
    </row>
    <row r="343" spans="1:20" ht="31.2" hidden="1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1"/>
        <v>84.669291338582681</v>
      </c>
      <c r="G343" t="s">
        <v>14</v>
      </c>
      <c r="H343">
        <v>1257</v>
      </c>
      <c r="I343" s="5">
        <f t="shared" si="20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2049</v>
      </c>
    </row>
    <row r="344" spans="1:20" hidden="1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1"/>
        <v>66.521920668058456</v>
      </c>
      <c r="G344" t="s">
        <v>14</v>
      </c>
      <c r="H344">
        <v>328</v>
      </c>
      <c r="I344" s="5">
        <f t="shared" si="20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2045</v>
      </c>
    </row>
    <row r="345" spans="1:20" hidden="1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1"/>
        <v>53.922222222222224</v>
      </c>
      <c r="G345" t="s">
        <v>14</v>
      </c>
      <c r="H345">
        <v>147</v>
      </c>
      <c r="I345" s="5">
        <f t="shared" si="20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2045</v>
      </c>
    </row>
    <row r="346" spans="1:20" hidden="1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1"/>
        <v>41.983299595141702</v>
      </c>
      <c r="G346" t="s">
        <v>14</v>
      </c>
      <c r="H346">
        <v>830</v>
      </c>
      <c r="I346" s="5">
        <f t="shared" ref="I346:I409" si="24">E346/H346</f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2053</v>
      </c>
    </row>
    <row r="347" spans="1:20" hidden="1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1"/>
        <v>14.69479695431472</v>
      </c>
      <c r="G347" t="s">
        <v>14</v>
      </c>
      <c r="H347">
        <v>331</v>
      </c>
      <c r="I347" s="5">
        <f t="shared" si="24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2048</v>
      </c>
    </row>
    <row r="348" spans="1:20" hidden="1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1"/>
        <v>34.475000000000001</v>
      </c>
      <c r="G348" t="s">
        <v>14</v>
      </c>
      <c r="H348">
        <v>25</v>
      </c>
      <c r="I348" s="5">
        <f t="shared" si="24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2049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1"/>
        <v>1400.7777777777778</v>
      </c>
      <c r="G349" t="s">
        <v>20</v>
      </c>
      <c r="H349">
        <v>191</v>
      </c>
      <c r="I349" s="5">
        <f t="shared" si="24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2044</v>
      </c>
    </row>
    <row r="350" spans="1:20" hidden="1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1"/>
        <v>71.770351758793964</v>
      </c>
      <c r="G350" t="s">
        <v>14</v>
      </c>
      <c r="H350">
        <v>3483</v>
      </c>
      <c r="I350" s="5">
        <f t="shared" si="24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hidden="1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1"/>
        <v>53.074115044247783</v>
      </c>
      <c r="G351" t="s">
        <v>14</v>
      </c>
      <c r="H351">
        <v>923</v>
      </c>
      <c r="I351" s="5">
        <f t="shared" si="24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2045</v>
      </c>
    </row>
    <row r="352" spans="1:20" hidden="1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1"/>
        <v>5</v>
      </c>
      <c r="G352" t="s">
        <v>14</v>
      </c>
      <c r="H352">
        <v>1</v>
      </c>
      <c r="I352" s="5">
        <f t="shared" si="24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2059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1"/>
        <v>127.70715249662618</v>
      </c>
      <c r="G353" t="s">
        <v>20</v>
      </c>
      <c r="H353">
        <v>2013</v>
      </c>
      <c r="I353" s="5">
        <f t="shared" si="24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2043</v>
      </c>
    </row>
    <row r="354" spans="1:20" hidden="1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1"/>
        <v>34.892857142857139</v>
      </c>
      <c r="G354" t="s">
        <v>14</v>
      </c>
      <c r="H354">
        <v>33</v>
      </c>
      <c r="I354" s="5">
        <f t="shared" si="24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1"/>
        <v>410.59821428571428</v>
      </c>
      <c r="G355" t="s">
        <v>20</v>
      </c>
      <c r="H355">
        <v>1703</v>
      </c>
      <c r="I355" s="5">
        <f t="shared" si="24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2045</v>
      </c>
    </row>
    <row r="356" spans="1:20" ht="31.2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1"/>
        <v>123.73770491803278</v>
      </c>
      <c r="G356" t="s">
        <v>20</v>
      </c>
      <c r="H356">
        <v>80</v>
      </c>
      <c r="I356" s="5">
        <f t="shared" si="24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2046</v>
      </c>
    </row>
    <row r="357" spans="1:20" hidden="1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1"/>
        <v>58.973684210526315</v>
      </c>
      <c r="G357" t="s">
        <v>47</v>
      </c>
      <c r="H357">
        <v>86</v>
      </c>
      <c r="I357" s="5">
        <f t="shared" si="24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2050</v>
      </c>
    </row>
    <row r="358" spans="1:20" hidden="1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1"/>
        <v>36.892473118279568</v>
      </c>
      <c r="G358" t="s">
        <v>14</v>
      </c>
      <c r="H358">
        <v>40</v>
      </c>
      <c r="I358" s="5">
        <f t="shared" si="24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1"/>
        <v>184.91304347826087</v>
      </c>
      <c r="G359" t="s">
        <v>20</v>
      </c>
      <c r="H359">
        <v>41</v>
      </c>
      <c r="I359" s="5">
        <f t="shared" si="24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2053</v>
      </c>
    </row>
    <row r="360" spans="1:20" hidden="1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1"/>
        <v>11.814432989690722</v>
      </c>
      <c r="G360" t="s">
        <v>14</v>
      </c>
      <c r="H360">
        <v>23</v>
      </c>
      <c r="I360" s="5">
        <f t="shared" si="24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2056</v>
      </c>
    </row>
    <row r="361" spans="1:20" ht="31.2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1"/>
        <v>298.7</v>
      </c>
      <c r="G361" t="s">
        <v>20</v>
      </c>
      <c r="H361">
        <v>187</v>
      </c>
      <c r="I361" s="5">
        <f t="shared" si="24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2052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1"/>
        <v>226.35175879396985</v>
      </c>
      <c r="G362" t="s">
        <v>20</v>
      </c>
      <c r="H362">
        <v>2875</v>
      </c>
      <c r="I362" s="5">
        <f t="shared" si="24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1"/>
        <v>173.56363636363636</v>
      </c>
      <c r="G363" t="s">
        <v>20</v>
      </c>
      <c r="H363">
        <v>88</v>
      </c>
      <c r="I363" s="5">
        <f t="shared" si="24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2045</v>
      </c>
    </row>
    <row r="364" spans="1:20" ht="31.2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1"/>
        <v>371.75675675675677</v>
      </c>
      <c r="G364" t="s">
        <v>20</v>
      </c>
      <c r="H364">
        <v>191</v>
      </c>
      <c r="I364" s="5">
        <f t="shared" si="24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2043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1"/>
        <v>160.19230769230771</v>
      </c>
      <c r="G365" t="s">
        <v>20</v>
      </c>
      <c r="H365">
        <v>139</v>
      </c>
      <c r="I365" s="5">
        <f t="shared" si="24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2043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1"/>
        <v>1616.3333333333335</v>
      </c>
      <c r="G366" t="s">
        <v>20</v>
      </c>
      <c r="H366">
        <v>186</v>
      </c>
      <c r="I366" s="5">
        <f t="shared" si="24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2049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1"/>
        <v>733.4375</v>
      </c>
      <c r="G367" t="s">
        <v>20</v>
      </c>
      <c r="H367">
        <v>112</v>
      </c>
      <c r="I367" s="5">
        <f t="shared" si="24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1"/>
        <v>592.11111111111109</v>
      </c>
      <c r="G368" t="s">
        <v>20</v>
      </c>
      <c r="H368">
        <v>101</v>
      </c>
      <c r="I368" s="5">
        <f t="shared" si="24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2045</v>
      </c>
    </row>
    <row r="369" spans="1:20" ht="31.2" hidden="1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1"/>
        <v>18.888888888888889</v>
      </c>
      <c r="G369" t="s">
        <v>14</v>
      </c>
      <c r="H369">
        <v>75</v>
      </c>
      <c r="I369" s="5">
        <f t="shared" si="24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1"/>
        <v>276.80769230769232</v>
      </c>
      <c r="G370" t="s">
        <v>20</v>
      </c>
      <c r="H370">
        <v>206</v>
      </c>
      <c r="I370" s="5">
        <f t="shared" si="24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1"/>
        <v>273.01851851851848</v>
      </c>
      <c r="G371" t="s">
        <v>20</v>
      </c>
      <c r="H371">
        <v>154</v>
      </c>
      <c r="I371" s="5">
        <f t="shared" si="24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2061</v>
      </c>
    </row>
    <row r="372" spans="1:20" ht="31.2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1"/>
        <v>159.36331255565449</v>
      </c>
      <c r="G372" t="s">
        <v>20</v>
      </c>
      <c r="H372">
        <v>5966</v>
      </c>
      <c r="I372" s="5">
        <f t="shared" si="24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2045</v>
      </c>
    </row>
    <row r="373" spans="1:20" hidden="1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1"/>
        <v>67.869978858350947</v>
      </c>
      <c r="G373" t="s">
        <v>14</v>
      </c>
      <c r="H373">
        <v>2176</v>
      </c>
      <c r="I373" s="5">
        <f t="shared" si="24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2045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1"/>
        <v>1591.5555555555554</v>
      </c>
      <c r="G374" t="s">
        <v>20</v>
      </c>
      <c r="H374">
        <v>169</v>
      </c>
      <c r="I374" s="5">
        <f t="shared" si="24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2046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1"/>
        <v>730.18222222222221</v>
      </c>
      <c r="G375" t="s">
        <v>20</v>
      </c>
      <c r="H375">
        <v>2106</v>
      </c>
      <c r="I375" s="5">
        <f t="shared" si="24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2045</v>
      </c>
    </row>
    <row r="376" spans="1:20" ht="31.2" hidden="1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1"/>
        <v>13.185782556750297</v>
      </c>
      <c r="G376" t="s">
        <v>14</v>
      </c>
      <c r="H376">
        <v>441</v>
      </c>
      <c r="I376" s="5">
        <f t="shared" si="24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2046</v>
      </c>
    </row>
    <row r="377" spans="1:20" ht="31.2" hidden="1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1"/>
        <v>54.777777777777779</v>
      </c>
      <c r="G377" t="s">
        <v>14</v>
      </c>
      <c r="H377">
        <v>25</v>
      </c>
      <c r="I377" s="5">
        <f t="shared" si="24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2049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1"/>
        <v>361.02941176470591</v>
      </c>
      <c r="G378" t="s">
        <v>20</v>
      </c>
      <c r="H378">
        <v>131</v>
      </c>
      <c r="I378" s="5">
        <f t="shared" si="24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2043</v>
      </c>
    </row>
    <row r="379" spans="1:20" hidden="1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1"/>
        <v>10.257545271629779</v>
      </c>
      <c r="G379" t="s">
        <v>14</v>
      </c>
      <c r="H379">
        <v>127</v>
      </c>
      <c r="I379" s="5">
        <f t="shared" si="24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2045</v>
      </c>
    </row>
    <row r="380" spans="1:20" hidden="1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1"/>
        <v>13.962962962962964</v>
      </c>
      <c r="G380" t="s">
        <v>14</v>
      </c>
      <c r="H380">
        <v>355</v>
      </c>
      <c r="I380" s="5">
        <f t="shared" si="24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2046</v>
      </c>
    </row>
    <row r="381" spans="1:20" hidden="1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1"/>
        <v>40.444444444444443</v>
      </c>
      <c r="G381" t="s">
        <v>14</v>
      </c>
      <c r="H381">
        <v>44</v>
      </c>
      <c r="I381" s="5">
        <f t="shared" si="24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1"/>
        <v>160.32</v>
      </c>
      <c r="G382" t="s">
        <v>20</v>
      </c>
      <c r="H382">
        <v>84</v>
      </c>
      <c r="I382" s="5">
        <f t="shared" si="24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2045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1"/>
        <v>183.9433962264151</v>
      </c>
      <c r="G383" t="s">
        <v>20</v>
      </c>
      <c r="H383">
        <v>155</v>
      </c>
      <c r="I383" s="5">
        <f t="shared" si="24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2045</v>
      </c>
    </row>
    <row r="384" spans="1:20" ht="31.2" hidden="1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1"/>
        <v>63.769230769230766</v>
      </c>
      <c r="G384" t="s">
        <v>14</v>
      </c>
      <c r="H384">
        <v>67</v>
      </c>
      <c r="I384" s="5">
        <f t="shared" si="24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2056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1"/>
        <v>225.38095238095238</v>
      </c>
      <c r="G385" t="s">
        <v>20</v>
      </c>
      <c r="H385">
        <v>189</v>
      </c>
      <c r="I385" s="5">
        <f t="shared" si="24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ref="F386:F449" si="25">E386/D386*100</f>
        <v>172.00961538461539</v>
      </c>
      <c r="G386" t="s">
        <v>20</v>
      </c>
      <c r="H386">
        <v>4799</v>
      </c>
      <c r="I386" s="5">
        <f t="shared" si="24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2046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25"/>
        <v>146.16709511568124</v>
      </c>
      <c r="G387" t="s">
        <v>20</v>
      </c>
      <c r="H387">
        <v>1137</v>
      </c>
      <c r="I387" s="5">
        <f t="shared" si="24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L387/86400+ DATE(1970,1,1)</f>
        <v>43553.208333333328</v>
      </c>
      <c r="N387">
        <v>1556600400</v>
      </c>
      <c r="O387" s="11">
        <f t="shared" ref="O387:O450" si="27">N387/86400+ DATE(1970,1,1)</f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2051</v>
      </c>
    </row>
    <row r="388" spans="1:20" ht="31.2" hidden="1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5"/>
        <v>76.42361623616236</v>
      </c>
      <c r="G388" t="s">
        <v>14</v>
      </c>
      <c r="H388">
        <v>1068</v>
      </c>
      <c r="I388" s="5">
        <f t="shared" si="24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2045</v>
      </c>
    </row>
    <row r="389" spans="1:20" hidden="1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5"/>
        <v>39.261467889908261</v>
      </c>
      <c r="G389" t="s">
        <v>14</v>
      </c>
      <c r="H389">
        <v>424</v>
      </c>
      <c r="I389" s="5">
        <f t="shared" si="24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2050</v>
      </c>
    </row>
    <row r="390" spans="1:20" hidden="1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5"/>
        <v>11.270034843205574</v>
      </c>
      <c r="G390" t="s">
        <v>74</v>
      </c>
      <c r="H390">
        <v>145</v>
      </c>
      <c r="I390" s="5">
        <f t="shared" si="24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2049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5"/>
        <v>122.11084337349398</v>
      </c>
      <c r="G391" t="s">
        <v>20</v>
      </c>
      <c r="H391">
        <v>1152</v>
      </c>
      <c r="I391" s="5">
        <f t="shared" si="24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5"/>
        <v>186.54166666666669</v>
      </c>
      <c r="G392" t="s">
        <v>20</v>
      </c>
      <c r="H392">
        <v>50</v>
      </c>
      <c r="I392" s="5">
        <f t="shared" si="24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2056</v>
      </c>
    </row>
    <row r="393" spans="1:20" hidden="1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5"/>
        <v>7.2731788079470201</v>
      </c>
      <c r="G393" t="s">
        <v>14</v>
      </c>
      <c r="H393">
        <v>151</v>
      </c>
      <c r="I393" s="5">
        <f t="shared" si="24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2051</v>
      </c>
    </row>
    <row r="394" spans="1:20" ht="31.2" hidden="1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5"/>
        <v>65.642371234207957</v>
      </c>
      <c r="G394" t="s">
        <v>14</v>
      </c>
      <c r="H394">
        <v>1608</v>
      </c>
      <c r="I394" s="5">
        <f t="shared" si="24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2050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5"/>
        <v>228.96178343949046</v>
      </c>
      <c r="G395" t="s">
        <v>20</v>
      </c>
      <c r="H395">
        <v>3059</v>
      </c>
      <c r="I395" s="5">
        <f t="shared" si="24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2059</v>
      </c>
    </row>
    <row r="396" spans="1:20" ht="31.2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5"/>
        <v>469.37499999999994</v>
      </c>
      <c r="G396" t="s">
        <v>20</v>
      </c>
      <c r="H396">
        <v>34</v>
      </c>
      <c r="I396" s="5">
        <f t="shared" si="24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5"/>
        <v>130.11267605633802</v>
      </c>
      <c r="G397" t="s">
        <v>20</v>
      </c>
      <c r="H397">
        <v>220</v>
      </c>
      <c r="I397" s="5">
        <f t="shared" si="24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5"/>
        <v>167.05422993492408</v>
      </c>
      <c r="G398" t="s">
        <v>20</v>
      </c>
      <c r="H398">
        <v>1604</v>
      </c>
      <c r="I398" s="5">
        <f t="shared" si="24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5"/>
        <v>173.8641975308642</v>
      </c>
      <c r="G399" t="s">
        <v>20</v>
      </c>
      <c r="H399">
        <v>454</v>
      </c>
      <c r="I399" s="5">
        <f t="shared" si="24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2043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5"/>
        <v>717.76470588235293</v>
      </c>
      <c r="G400" t="s">
        <v>20</v>
      </c>
      <c r="H400">
        <v>123</v>
      </c>
      <c r="I400" s="5">
        <f t="shared" si="24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2052</v>
      </c>
    </row>
    <row r="401" spans="1:20" hidden="1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5"/>
        <v>63.850976361767728</v>
      </c>
      <c r="G401" t="s">
        <v>14</v>
      </c>
      <c r="H401">
        <v>941</v>
      </c>
      <c r="I401" s="5">
        <f t="shared" si="24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2049</v>
      </c>
    </row>
    <row r="402" spans="1:20" ht="31.2" hidden="1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5"/>
        <v>2</v>
      </c>
      <c r="G402" t="s">
        <v>14</v>
      </c>
      <c r="H402">
        <v>1</v>
      </c>
      <c r="I402" s="5">
        <f t="shared" si="24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2056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5"/>
        <v>1530.2222222222222</v>
      </c>
      <c r="G403" t="s">
        <v>20</v>
      </c>
      <c r="H403">
        <v>299</v>
      </c>
      <c r="I403" s="5">
        <f t="shared" si="24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2045</v>
      </c>
    </row>
    <row r="404" spans="1:20" hidden="1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5"/>
        <v>40.356164383561641</v>
      </c>
      <c r="G404" t="s">
        <v>14</v>
      </c>
      <c r="H404">
        <v>40</v>
      </c>
      <c r="I404" s="5">
        <f t="shared" si="24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2054</v>
      </c>
    </row>
    <row r="405" spans="1:20" hidden="1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5"/>
        <v>86.220633299284984</v>
      </c>
      <c r="G405" t="s">
        <v>14</v>
      </c>
      <c r="H405">
        <v>3015</v>
      </c>
      <c r="I405" s="5">
        <f t="shared" si="24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2045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5"/>
        <v>315.58486707566465</v>
      </c>
      <c r="G406" t="s">
        <v>20</v>
      </c>
      <c r="H406">
        <v>2237</v>
      </c>
      <c r="I406" s="5">
        <f t="shared" si="24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2045</v>
      </c>
    </row>
    <row r="407" spans="1:20" hidden="1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5"/>
        <v>89.618243243243242</v>
      </c>
      <c r="G407" t="s">
        <v>14</v>
      </c>
      <c r="H407">
        <v>435</v>
      </c>
      <c r="I407" s="5">
        <f t="shared" si="24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2045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5"/>
        <v>182.14503816793894</v>
      </c>
      <c r="G408" t="s">
        <v>20</v>
      </c>
      <c r="H408">
        <v>645</v>
      </c>
      <c r="I408" s="5">
        <f t="shared" si="24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2046</v>
      </c>
    </row>
    <row r="409" spans="1:20" ht="31.2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5"/>
        <v>355.88235294117646</v>
      </c>
      <c r="G409" t="s">
        <v>20</v>
      </c>
      <c r="H409">
        <v>484</v>
      </c>
      <c r="I409" s="5">
        <f t="shared" si="24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2045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5"/>
        <v>131.83695652173913</v>
      </c>
      <c r="G410" t="s">
        <v>20</v>
      </c>
      <c r="H410">
        <v>154</v>
      </c>
      <c r="I410" s="5">
        <f t="shared" ref="I410:I473" si="28">E410/H410</f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2046</v>
      </c>
    </row>
    <row r="411" spans="1:20" hidden="1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5"/>
        <v>46.315634218289084</v>
      </c>
      <c r="G411" t="s">
        <v>14</v>
      </c>
      <c r="H411">
        <v>714</v>
      </c>
      <c r="I411" s="5">
        <f t="shared" si="28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2043</v>
      </c>
    </row>
    <row r="412" spans="1:20" ht="31.2" hidden="1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5"/>
        <v>36.132726089785294</v>
      </c>
      <c r="G412" t="s">
        <v>47</v>
      </c>
      <c r="H412">
        <v>1111</v>
      </c>
      <c r="I412" s="5">
        <f t="shared" si="28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2062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5"/>
        <v>104.62820512820512</v>
      </c>
      <c r="G413" t="s">
        <v>20</v>
      </c>
      <c r="H413">
        <v>82</v>
      </c>
      <c r="I413" s="5">
        <f t="shared" si="28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2045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5"/>
        <v>668.85714285714289</v>
      </c>
      <c r="G414" t="s">
        <v>20</v>
      </c>
      <c r="H414">
        <v>134</v>
      </c>
      <c r="I414" s="5">
        <f t="shared" si="28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2055</v>
      </c>
    </row>
    <row r="415" spans="1:20" hidden="1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5"/>
        <v>62.072823218997364</v>
      </c>
      <c r="G415" t="s">
        <v>47</v>
      </c>
      <c r="H415">
        <v>1089</v>
      </c>
      <c r="I415" s="5">
        <f t="shared" si="28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2052</v>
      </c>
    </row>
    <row r="416" spans="1:20" ht="31.2" hidden="1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5"/>
        <v>84.699787460148784</v>
      </c>
      <c r="G416" t="s">
        <v>14</v>
      </c>
      <c r="H416">
        <v>5497</v>
      </c>
      <c r="I416" s="5">
        <f t="shared" si="28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hidden="1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5"/>
        <v>11.059030837004405</v>
      </c>
      <c r="G417" t="s">
        <v>14</v>
      </c>
      <c r="H417">
        <v>418</v>
      </c>
      <c r="I417" s="5">
        <f t="shared" si="28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2045</v>
      </c>
    </row>
    <row r="418" spans="1:20" ht="31.2" hidden="1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5"/>
        <v>43.838781575037146</v>
      </c>
      <c r="G418" t="s">
        <v>14</v>
      </c>
      <c r="H418">
        <v>1439</v>
      </c>
      <c r="I418" s="5">
        <f t="shared" si="28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2046</v>
      </c>
    </row>
    <row r="419" spans="1:20" hidden="1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5"/>
        <v>55.470588235294116</v>
      </c>
      <c r="G419" t="s">
        <v>14</v>
      </c>
      <c r="H419">
        <v>15</v>
      </c>
      <c r="I419" s="5">
        <f t="shared" si="28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2045</v>
      </c>
    </row>
    <row r="420" spans="1:20" hidden="1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5"/>
        <v>57.399511301160658</v>
      </c>
      <c r="G420" t="s">
        <v>14</v>
      </c>
      <c r="H420">
        <v>1999</v>
      </c>
      <c r="I420" s="5">
        <f t="shared" si="28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5"/>
        <v>123.43497363796135</v>
      </c>
      <c r="G421" t="s">
        <v>20</v>
      </c>
      <c r="H421">
        <v>5203</v>
      </c>
      <c r="I421" s="5">
        <f t="shared" si="28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2044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5"/>
        <v>128.46</v>
      </c>
      <c r="G422" t="s">
        <v>20</v>
      </c>
      <c r="H422">
        <v>94</v>
      </c>
      <c r="I422" s="5">
        <f t="shared" si="28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2045</v>
      </c>
    </row>
    <row r="423" spans="1:20" hidden="1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5"/>
        <v>63.989361702127653</v>
      </c>
      <c r="G423" t="s">
        <v>14</v>
      </c>
      <c r="H423">
        <v>118</v>
      </c>
      <c r="I423" s="5">
        <f t="shared" si="28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2050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5"/>
        <v>127.29885057471265</v>
      </c>
      <c r="G424" t="s">
        <v>20</v>
      </c>
      <c r="H424">
        <v>205</v>
      </c>
      <c r="I424" s="5">
        <f t="shared" si="28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2045</v>
      </c>
    </row>
    <row r="425" spans="1:20" hidden="1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5"/>
        <v>10.638024357239512</v>
      </c>
      <c r="G425" t="s">
        <v>14</v>
      </c>
      <c r="H425">
        <v>162</v>
      </c>
      <c r="I425" s="5">
        <f t="shared" si="28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hidden="1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5"/>
        <v>40.470588235294116</v>
      </c>
      <c r="G426" t="s">
        <v>14</v>
      </c>
      <c r="H426">
        <v>83</v>
      </c>
      <c r="I426" s="5">
        <f t="shared" si="28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2049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5"/>
        <v>287.66666666666663</v>
      </c>
      <c r="G427" t="s">
        <v>20</v>
      </c>
      <c r="H427">
        <v>92</v>
      </c>
      <c r="I427" s="5">
        <f t="shared" si="28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2056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5"/>
        <v>572.94444444444446</v>
      </c>
      <c r="G428" t="s">
        <v>20</v>
      </c>
      <c r="H428">
        <v>219</v>
      </c>
      <c r="I428" s="5">
        <f t="shared" si="28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5"/>
        <v>112.90429799426933</v>
      </c>
      <c r="G429" t="s">
        <v>20</v>
      </c>
      <c r="H429">
        <v>2526</v>
      </c>
      <c r="I429" s="5">
        <f t="shared" si="28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2045</v>
      </c>
    </row>
    <row r="430" spans="1:20" hidden="1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5"/>
        <v>46.387573964497044</v>
      </c>
      <c r="G430" t="s">
        <v>14</v>
      </c>
      <c r="H430">
        <v>747</v>
      </c>
      <c r="I430" s="5">
        <f t="shared" si="28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2052</v>
      </c>
    </row>
    <row r="431" spans="1:20" hidden="1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5"/>
        <v>90.675916230366497</v>
      </c>
      <c r="G431" t="s">
        <v>74</v>
      </c>
      <c r="H431">
        <v>2138</v>
      </c>
      <c r="I431" s="5">
        <f t="shared" si="28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2056</v>
      </c>
    </row>
    <row r="432" spans="1:20" ht="31.2" hidden="1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5"/>
        <v>67.740740740740748</v>
      </c>
      <c r="G432" t="s">
        <v>14</v>
      </c>
      <c r="H432">
        <v>84</v>
      </c>
      <c r="I432" s="5">
        <f t="shared" si="28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2045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5"/>
        <v>192.49019607843135</v>
      </c>
      <c r="G433" t="s">
        <v>20</v>
      </c>
      <c r="H433">
        <v>94</v>
      </c>
      <c r="I433" s="5">
        <f t="shared" si="28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2045</v>
      </c>
    </row>
    <row r="434" spans="1:20" ht="31.2" hidden="1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5"/>
        <v>82.714285714285722</v>
      </c>
      <c r="G434" t="s">
        <v>14</v>
      </c>
      <c r="H434">
        <v>91</v>
      </c>
      <c r="I434" s="5">
        <f t="shared" si="28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2045</v>
      </c>
    </row>
    <row r="435" spans="1:20" hidden="1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5"/>
        <v>54.163920922570021</v>
      </c>
      <c r="G435" t="s">
        <v>14</v>
      </c>
      <c r="H435">
        <v>792</v>
      </c>
      <c r="I435" s="5">
        <f t="shared" si="28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2046</v>
      </c>
    </row>
    <row r="436" spans="1:20" hidden="1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5"/>
        <v>16.722222222222221</v>
      </c>
      <c r="G436" t="s">
        <v>74</v>
      </c>
      <c r="H436">
        <v>10</v>
      </c>
      <c r="I436" s="5">
        <f t="shared" si="28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5"/>
        <v>116.87664041994749</v>
      </c>
      <c r="G437" t="s">
        <v>20</v>
      </c>
      <c r="H437">
        <v>1713</v>
      </c>
      <c r="I437" s="5">
        <f t="shared" si="28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2045</v>
      </c>
    </row>
    <row r="438" spans="1:20" ht="31.2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5"/>
        <v>1052.1538461538462</v>
      </c>
      <c r="G438" t="s">
        <v>20</v>
      </c>
      <c r="H438">
        <v>249</v>
      </c>
      <c r="I438" s="5">
        <f t="shared" si="28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2059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5"/>
        <v>123.07407407407408</v>
      </c>
      <c r="G439" t="s">
        <v>20</v>
      </c>
      <c r="H439">
        <v>192</v>
      </c>
      <c r="I439" s="5">
        <f t="shared" si="28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2052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5"/>
        <v>178.63855421686748</v>
      </c>
      <c r="G440" t="s">
        <v>20</v>
      </c>
      <c r="H440">
        <v>247</v>
      </c>
      <c r="I440" s="5">
        <f t="shared" si="28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2045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5"/>
        <v>355.28169014084506</v>
      </c>
      <c r="G441" t="s">
        <v>20</v>
      </c>
      <c r="H441">
        <v>2293</v>
      </c>
      <c r="I441" s="5">
        <f t="shared" si="28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2064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5"/>
        <v>161.90634146341463</v>
      </c>
      <c r="G442" t="s">
        <v>20</v>
      </c>
      <c r="H442">
        <v>3131</v>
      </c>
      <c r="I442" s="5">
        <f t="shared" si="28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2061</v>
      </c>
    </row>
    <row r="443" spans="1:20" hidden="1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5"/>
        <v>24.914285714285715</v>
      </c>
      <c r="G443" t="s">
        <v>14</v>
      </c>
      <c r="H443">
        <v>32</v>
      </c>
      <c r="I443" s="5">
        <f t="shared" si="28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2050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5"/>
        <v>198.72222222222223</v>
      </c>
      <c r="G444" t="s">
        <v>20</v>
      </c>
      <c r="H444">
        <v>143</v>
      </c>
      <c r="I444" s="5">
        <f t="shared" si="28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2045</v>
      </c>
    </row>
    <row r="445" spans="1:20" hidden="1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5"/>
        <v>34.752688172043008</v>
      </c>
      <c r="G445" t="s">
        <v>74</v>
      </c>
      <c r="H445">
        <v>90</v>
      </c>
      <c r="I445" s="5">
        <f t="shared" si="28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2045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5"/>
        <v>176.41935483870967</v>
      </c>
      <c r="G446" t="s">
        <v>20</v>
      </c>
      <c r="H446">
        <v>296</v>
      </c>
      <c r="I446" s="5">
        <f t="shared" si="28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2049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5"/>
        <v>511.38095238095235</v>
      </c>
      <c r="G447" t="s">
        <v>20</v>
      </c>
      <c r="H447">
        <v>170</v>
      </c>
      <c r="I447" s="5">
        <f t="shared" si="28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2045</v>
      </c>
    </row>
    <row r="448" spans="1:20" hidden="1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5"/>
        <v>82.044117647058826</v>
      </c>
      <c r="G448" t="s">
        <v>14</v>
      </c>
      <c r="H448">
        <v>186</v>
      </c>
      <c r="I448" s="5">
        <f t="shared" si="28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2050</v>
      </c>
    </row>
    <row r="449" spans="1:20" ht="31.2" hidden="1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5"/>
        <v>24.326030927835053</v>
      </c>
      <c r="G449" t="s">
        <v>74</v>
      </c>
      <c r="H449">
        <v>439</v>
      </c>
      <c r="I449" s="5">
        <f t="shared" si="28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2061</v>
      </c>
    </row>
    <row r="450" spans="1:20" ht="31.2" hidden="1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ref="F450:F513" si="29">E450/D450*100</f>
        <v>50.482758620689658</v>
      </c>
      <c r="G450" t="s">
        <v>14</v>
      </c>
      <c r="H450">
        <v>605</v>
      </c>
      <c r="I450" s="5">
        <f t="shared" si="28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2053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29"/>
        <v>967</v>
      </c>
      <c r="G451" t="s">
        <v>20</v>
      </c>
      <c r="H451">
        <v>86</v>
      </c>
      <c r="I451" s="5">
        <f t="shared" si="28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L451/86400+ DATE(1970,1,1)</f>
        <v>43530.25</v>
      </c>
      <c r="N451">
        <v>1553317200</v>
      </c>
      <c r="O451" s="11">
        <f t="shared" ref="O451:O514" si="31">N451/86400+ DATE(1970,1,1)</f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2053</v>
      </c>
    </row>
    <row r="452" spans="1:20" hidden="1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9"/>
        <v>4</v>
      </c>
      <c r="G452" t="s">
        <v>14</v>
      </c>
      <c r="H452">
        <v>1</v>
      </c>
      <c r="I452" s="5">
        <f t="shared" si="28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2052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9"/>
        <v>122.84501347708894</v>
      </c>
      <c r="G453" t="s">
        <v>20</v>
      </c>
      <c r="H453">
        <v>6286</v>
      </c>
      <c r="I453" s="5">
        <f t="shared" si="28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2043</v>
      </c>
    </row>
    <row r="454" spans="1:20" ht="31.2" hidden="1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9"/>
        <v>63.4375</v>
      </c>
      <c r="G454" t="s">
        <v>14</v>
      </c>
      <c r="H454">
        <v>31</v>
      </c>
      <c r="I454" s="5">
        <f t="shared" si="28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2048</v>
      </c>
    </row>
    <row r="455" spans="1:20" ht="31.2" hidden="1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9"/>
        <v>56.331688596491226</v>
      </c>
      <c r="G455" t="s">
        <v>14</v>
      </c>
      <c r="H455">
        <v>1181</v>
      </c>
      <c r="I455" s="5">
        <f t="shared" si="28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2064</v>
      </c>
    </row>
    <row r="456" spans="1:20" hidden="1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9"/>
        <v>44.074999999999996</v>
      </c>
      <c r="G456" t="s">
        <v>14</v>
      </c>
      <c r="H456">
        <v>39</v>
      </c>
      <c r="I456" s="5">
        <f t="shared" si="28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2048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9"/>
        <v>118.37253218884121</v>
      </c>
      <c r="G457" t="s">
        <v>20</v>
      </c>
      <c r="H457">
        <v>3727</v>
      </c>
      <c r="I457" s="5">
        <f t="shared" si="28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2045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9"/>
        <v>104.1243169398907</v>
      </c>
      <c r="G458" t="s">
        <v>20</v>
      </c>
      <c r="H458">
        <v>1605</v>
      </c>
      <c r="I458" s="5">
        <f t="shared" si="28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2049</v>
      </c>
    </row>
    <row r="459" spans="1:20" hidden="1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9"/>
        <v>26.640000000000004</v>
      </c>
      <c r="G459" t="s">
        <v>14</v>
      </c>
      <c r="H459">
        <v>46</v>
      </c>
      <c r="I459" s="5">
        <f t="shared" si="28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2045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9"/>
        <v>351.20118343195264</v>
      </c>
      <c r="G460" t="s">
        <v>20</v>
      </c>
      <c r="H460">
        <v>2120</v>
      </c>
      <c r="I460" s="5">
        <f t="shared" si="28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2045</v>
      </c>
    </row>
    <row r="461" spans="1:20" ht="31.2" hidden="1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9"/>
        <v>90.063492063492063</v>
      </c>
      <c r="G461" t="s">
        <v>14</v>
      </c>
      <c r="H461">
        <v>105</v>
      </c>
      <c r="I461" s="5">
        <f t="shared" si="28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2046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9"/>
        <v>171.625</v>
      </c>
      <c r="G462" t="s">
        <v>20</v>
      </c>
      <c r="H462">
        <v>50</v>
      </c>
      <c r="I462" s="5">
        <f t="shared" si="28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2045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9"/>
        <v>141.04655870445345</v>
      </c>
      <c r="G463" t="s">
        <v>20</v>
      </c>
      <c r="H463">
        <v>2080</v>
      </c>
      <c r="I463" s="5">
        <f t="shared" si="28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2048</v>
      </c>
    </row>
    <row r="464" spans="1:20" hidden="1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9"/>
        <v>30.57944915254237</v>
      </c>
      <c r="G464" t="s">
        <v>14</v>
      </c>
      <c r="H464">
        <v>535</v>
      </c>
      <c r="I464" s="5">
        <f t="shared" si="28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2062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9"/>
        <v>108.16455696202532</v>
      </c>
      <c r="G465" t="s">
        <v>20</v>
      </c>
      <c r="H465">
        <v>2105</v>
      </c>
      <c r="I465" s="5">
        <f t="shared" si="28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2052</v>
      </c>
    </row>
    <row r="466" spans="1:20" ht="31.2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9"/>
        <v>133.45505617977528</v>
      </c>
      <c r="G466" t="s">
        <v>20</v>
      </c>
      <c r="H466">
        <v>2436</v>
      </c>
      <c r="I466" s="5">
        <f t="shared" si="28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9"/>
        <v>187.85106382978722</v>
      </c>
      <c r="G467" t="s">
        <v>20</v>
      </c>
      <c r="H467">
        <v>80</v>
      </c>
      <c r="I467" s="5">
        <f t="shared" si="28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2060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9"/>
        <v>332</v>
      </c>
      <c r="G468" t="s">
        <v>20</v>
      </c>
      <c r="H468">
        <v>42</v>
      </c>
      <c r="I468" s="5">
        <f t="shared" si="28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2050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9"/>
        <v>575.21428571428578</v>
      </c>
      <c r="G469" t="s">
        <v>20</v>
      </c>
      <c r="H469">
        <v>139</v>
      </c>
      <c r="I469" s="5">
        <f t="shared" si="28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2044</v>
      </c>
    </row>
    <row r="470" spans="1:20" hidden="1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9"/>
        <v>40.5</v>
      </c>
      <c r="G470" t="s">
        <v>14</v>
      </c>
      <c r="H470">
        <v>16</v>
      </c>
      <c r="I470" s="5">
        <f t="shared" si="28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2045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9"/>
        <v>184.42857142857144</v>
      </c>
      <c r="G471" t="s">
        <v>20</v>
      </c>
      <c r="H471">
        <v>159</v>
      </c>
      <c r="I471" s="5">
        <f t="shared" si="28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9"/>
        <v>285.80555555555554</v>
      </c>
      <c r="G472" t="s">
        <v>20</v>
      </c>
      <c r="H472">
        <v>381</v>
      </c>
      <c r="I472" s="5">
        <f t="shared" si="28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2050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9"/>
        <v>319</v>
      </c>
      <c r="G473" t="s">
        <v>20</v>
      </c>
      <c r="H473">
        <v>194</v>
      </c>
      <c r="I473" s="5">
        <f t="shared" si="28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ht="31.2" hidden="1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9"/>
        <v>39.234070221066318</v>
      </c>
      <c r="G474" t="s">
        <v>14</v>
      </c>
      <c r="H474">
        <v>575</v>
      </c>
      <c r="I474" s="5">
        <f t="shared" ref="I474:I537" si="32">E474/H474</f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2043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9"/>
        <v>178.14000000000001</v>
      </c>
      <c r="G475" t="s">
        <v>20</v>
      </c>
      <c r="H475">
        <v>106</v>
      </c>
      <c r="I475" s="5">
        <f t="shared" si="32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2047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9"/>
        <v>365.15</v>
      </c>
      <c r="G476" t="s">
        <v>20</v>
      </c>
      <c r="H476">
        <v>142</v>
      </c>
      <c r="I476" s="5">
        <f t="shared" si="32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2061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9"/>
        <v>113.94594594594594</v>
      </c>
      <c r="G477" t="s">
        <v>20</v>
      </c>
      <c r="H477">
        <v>211</v>
      </c>
      <c r="I477" s="5">
        <f t="shared" si="32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2060</v>
      </c>
    </row>
    <row r="478" spans="1:20" ht="31.2" hidden="1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9"/>
        <v>29.828720626631856</v>
      </c>
      <c r="G478" t="s">
        <v>14</v>
      </c>
      <c r="H478">
        <v>1120</v>
      </c>
      <c r="I478" s="5">
        <f t="shared" si="32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2055</v>
      </c>
    </row>
    <row r="479" spans="1:20" hidden="1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9"/>
        <v>54.270588235294113</v>
      </c>
      <c r="G479" t="s">
        <v>14</v>
      </c>
      <c r="H479">
        <v>113</v>
      </c>
      <c r="I479" s="5">
        <f t="shared" si="32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2064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9"/>
        <v>236.34156976744185</v>
      </c>
      <c r="G480" t="s">
        <v>20</v>
      </c>
      <c r="H480">
        <v>2756</v>
      </c>
      <c r="I480" s="5">
        <f t="shared" si="32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2050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9"/>
        <v>512.91666666666663</v>
      </c>
      <c r="G481" t="s">
        <v>20</v>
      </c>
      <c r="H481">
        <v>173</v>
      </c>
      <c r="I481" s="5">
        <f t="shared" si="32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9"/>
        <v>100.65116279069768</v>
      </c>
      <c r="G482" t="s">
        <v>20</v>
      </c>
      <c r="H482">
        <v>87</v>
      </c>
      <c r="I482" s="5">
        <f t="shared" si="32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2056</v>
      </c>
    </row>
    <row r="483" spans="1:20" ht="31.2" hidden="1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9"/>
        <v>81.348423194303152</v>
      </c>
      <c r="G483" t="s">
        <v>14</v>
      </c>
      <c r="H483">
        <v>1538</v>
      </c>
      <c r="I483" s="5">
        <f t="shared" si="32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2045</v>
      </c>
    </row>
    <row r="484" spans="1:20" ht="31.2" hidden="1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9"/>
        <v>16.404761904761905</v>
      </c>
      <c r="G484" t="s">
        <v>14</v>
      </c>
      <c r="H484">
        <v>9</v>
      </c>
      <c r="I484" s="5">
        <f t="shared" si="32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2055</v>
      </c>
    </row>
    <row r="485" spans="1:20" hidden="1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9"/>
        <v>52.774617067833695</v>
      </c>
      <c r="G485" t="s">
        <v>14</v>
      </c>
      <c r="H485">
        <v>554</v>
      </c>
      <c r="I485" s="5">
        <f t="shared" si="32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9"/>
        <v>260.20608108108109</v>
      </c>
      <c r="G486" t="s">
        <v>20</v>
      </c>
      <c r="H486">
        <v>1572</v>
      </c>
      <c r="I486" s="5">
        <f t="shared" si="32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ht="31.2" hidden="1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9"/>
        <v>30.73289183222958</v>
      </c>
      <c r="G487" t="s">
        <v>14</v>
      </c>
      <c r="H487">
        <v>648</v>
      </c>
      <c r="I487" s="5">
        <f t="shared" si="32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2045</v>
      </c>
    </row>
    <row r="488" spans="1:20" ht="31.2" hidden="1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9"/>
        <v>13.5</v>
      </c>
      <c r="G488" t="s">
        <v>14</v>
      </c>
      <c r="H488">
        <v>21</v>
      </c>
      <c r="I488" s="5">
        <f t="shared" si="32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2060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9"/>
        <v>178.62556663644605</v>
      </c>
      <c r="G489" t="s">
        <v>20</v>
      </c>
      <c r="H489">
        <v>2346</v>
      </c>
      <c r="I489" s="5">
        <f t="shared" si="32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2045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9"/>
        <v>220.0566037735849</v>
      </c>
      <c r="G490" t="s">
        <v>20</v>
      </c>
      <c r="H490">
        <v>115</v>
      </c>
      <c r="I490" s="5">
        <f t="shared" si="32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9"/>
        <v>101.5108695652174</v>
      </c>
      <c r="G491" t="s">
        <v>20</v>
      </c>
      <c r="H491">
        <v>85</v>
      </c>
      <c r="I491" s="5">
        <f t="shared" si="32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2050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9"/>
        <v>191.5</v>
      </c>
      <c r="G492" t="s">
        <v>20</v>
      </c>
      <c r="H492">
        <v>144</v>
      </c>
      <c r="I492" s="5">
        <f t="shared" si="32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9"/>
        <v>305.34683098591546</v>
      </c>
      <c r="G493" t="s">
        <v>20</v>
      </c>
      <c r="H493">
        <v>2443</v>
      </c>
      <c r="I493" s="5">
        <f t="shared" si="32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hidden="1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9"/>
        <v>23.995287958115181</v>
      </c>
      <c r="G494" t="s">
        <v>74</v>
      </c>
      <c r="H494">
        <v>595</v>
      </c>
      <c r="I494" s="5">
        <f t="shared" si="32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2054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9"/>
        <v>723.77777777777771</v>
      </c>
      <c r="G495" t="s">
        <v>20</v>
      </c>
      <c r="H495">
        <v>64</v>
      </c>
      <c r="I495" s="5">
        <f t="shared" si="32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2056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9"/>
        <v>547.36</v>
      </c>
      <c r="G496" t="s">
        <v>20</v>
      </c>
      <c r="H496">
        <v>268</v>
      </c>
      <c r="I496" s="5">
        <f t="shared" si="32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2050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9"/>
        <v>414.49999999999994</v>
      </c>
      <c r="G497" t="s">
        <v>20</v>
      </c>
      <c r="H497">
        <v>195</v>
      </c>
      <c r="I497" s="5">
        <f t="shared" si="32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2045</v>
      </c>
    </row>
    <row r="498" spans="1:20" hidden="1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9"/>
        <v>0.90696409140369971</v>
      </c>
      <c r="G498" t="s">
        <v>14</v>
      </c>
      <c r="H498">
        <v>54</v>
      </c>
      <c r="I498" s="5">
        <f t="shared" si="32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2052</v>
      </c>
    </row>
    <row r="499" spans="1:20" hidden="1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9"/>
        <v>34.173469387755098</v>
      </c>
      <c r="G499" t="s">
        <v>14</v>
      </c>
      <c r="H499">
        <v>120</v>
      </c>
      <c r="I499" s="5">
        <f t="shared" si="32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2050</v>
      </c>
    </row>
    <row r="500" spans="1:20" hidden="1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9"/>
        <v>23.948810754912099</v>
      </c>
      <c r="G500" t="s">
        <v>14</v>
      </c>
      <c r="H500">
        <v>579</v>
      </c>
      <c r="I500" s="5">
        <f t="shared" si="32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2044</v>
      </c>
    </row>
    <row r="501" spans="1:20" ht="31.2" hidden="1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9"/>
        <v>48.072649572649574</v>
      </c>
      <c r="G501" t="s">
        <v>14</v>
      </c>
      <c r="H501">
        <v>2072</v>
      </c>
      <c r="I501" s="5">
        <f t="shared" si="32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2046</v>
      </c>
    </row>
    <row r="502" spans="1:20" hidden="1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9"/>
        <v>0</v>
      </c>
      <c r="G502" t="s">
        <v>14</v>
      </c>
      <c r="H502">
        <v>0</v>
      </c>
      <c r="I502" s="5" t="e">
        <f t="shared" si="32"/>
        <v>#DIV/0!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2045</v>
      </c>
    </row>
    <row r="503" spans="1:20" hidden="1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9"/>
        <v>70.145182291666657</v>
      </c>
      <c r="G503" t="s">
        <v>14</v>
      </c>
      <c r="H503">
        <v>1796</v>
      </c>
      <c r="I503" s="5">
        <f t="shared" si="32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2046</v>
      </c>
    </row>
    <row r="504" spans="1:20" ht="31.2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9"/>
        <v>529.92307692307691</v>
      </c>
      <c r="G504" t="s">
        <v>20</v>
      </c>
      <c r="H504">
        <v>186</v>
      </c>
      <c r="I504" s="5">
        <f t="shared" si="32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2053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9"/>
        <v>180.32549019607845</v>
      </c>
      <c r="G505" t="s">
        <v>20</v>
      </c>
      <c r="H505">
        <v>460</v>
      </c>
      <c r="I505" s="5">
        <f t="shared" si="32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2048</v>
      </c>
    </row>
    <row r="506" spans="1:20" hidden="1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9"/>
        <v>92.320000000000007</v>
      </c>
      <c r="G506" t="s">
        <v>14</v>
      </c>
      <c r="H506">
        <v>62</v>
      </c>
      <c r="I506" s="5">
        <f t="shared" si="32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2043</v>
      </c>
    </row>
    <row r="507" spans="1:20" hidden="1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9"/>
        <v>13.901001112347053</v>
      </c>
      <c r="G507" t="s">
        <v>14</v>
      </c>
      <c r="H507">
        <v>347</v>
      </c>
      <c r="I507" s="5">
        <f t="shared" si="32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2057</v>
      </c>
    </row>
    <row r="508" spans="1:20" ht="31.2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9"/>
        <v>927.07777777777767</v>
      </c>
      <c r="G508" t="s">
        <v>20</v>
      </c>
      <c r="H508">
        <v>2528</v>
      </c>
      <c r="I508" s="5">
        <f t="shared" si="32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2045</v>
      </c>
    </row>
    <row r="509" spans="1:20" ht="31.2" hidden="1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9"/>
        <v>39.857142857142861</v>
      </c>
      <c r="G509" t="s">
        <v>14</v>
      </c>
      <c r="H509">
        <v>19</v>
      </c>
      <c r="I509" s="5">
        <f t="shared" si="32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2044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9"/>
        <v>112.22929936305732</v>
      </c>
      <c r="G510" t="s">
        <v>20</v>
      </c>
      <c r="H510">
        <v>3657</v>
      </c>
      <c r="I510" s="5">
        <f t="shared" si="32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2045</v>
      </c>
    </row>
    <row r="511" spans="1:20" hidden="1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9"/>
        <v>70.925816023738875</v>
      </c>
      <c r="G511" t="s">
        <v>14</v>
      </c>
      <c r="H511">
        <v>1258</v>
      </c>
      <c r="I511" s="5">
        <f t="shared" si="32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2045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9"/>
        <v>119.08974358974358</v>
      </c>
      <c r="G512" t="s">
        <v>20</v>
      </c>
      <c r="H512">
        <v>131</v>
      </c>
      <c r="I512" s="5">
        <f t="shared" si="32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2048</v>
      </c>
    </row>
    <row r="513" spans="1:20" hidden="1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9"/>
        <v>24.017591339648174</v>
      </c>
      <c r="G513" t="s">
        <v>14</v>
      </c>
      <c r="H513">
        <v>362</v>
      </c>
      <c r="I513" s="5">
        <f t="shared" si="32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2045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ref="F514:F577" si="33">E514/D514*100</f>
        <v>139.31868131868131</v>
      </c>
      <c r="G514" t="s">
        <v>20</v>
      </c>
      <c r="H514">
        <v>239</v>
      </c>
      <c r="I514" s="5">
        <f t="shared" si="32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2053</v>
      </c>
    </row>
    <row r="515" spans="1:20" ht="31.2" hidden="1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33"/>
        <v>39.277108433734945</v>
      </c>
      <c r="G515" t="s">
        <v>74</v>
      </c>
      <c r="H515">
        <v>35</v>
      </c>
      <c r="I515" s="5">
        <f t="shared" si="32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L515/86400+ DATE(1970,1,1)</f>
        <v>40430.208333333336</v>
      </c>
      <c r="N515">
        <v>1284181200</v>
      </c>
      <c r="O515" s="11">
        <f t="shared" ref="O515:O578" si="35">N515/86400+ 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2061</v>
      </c>
    </row>
    <row r="516" spans="1:20" hidden="1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3"/>
        <v>22.439077144917089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2043</v>
      </c>
    </row>
    <row r="517" spans="1:20" hidden="1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3"/>
        <v>55.779069767441861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2045</v>
      </c>
    </row>
    <row r="518" spans="1:20" hidden="1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3"/>
        <v>42.523125996810208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2051</v>
      </c>
    </row>
    <row r="519" spans="1:20" ht="31.2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3"/>
        <v>112.00000000000001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ht="31.2" hidden="1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3"/>
        <v>7.0681818181818183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2052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3"/>
        <v>101.74563871693867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2043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3"/>
        <v>425.75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2045</v>
      </c>
    </row>
    <row r="523" spans="1:20" ht="31.2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3"/>
        <v>145.53947368421052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2048</v>
      </c>
    </row>
    <row r="524" spans="1:20" ht="31.2" hidden="1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3"/>
        <v>32.453465346534657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2054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3"/>
        <v>700.33333333333326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2054</v>
      </c>
    </row>
    <row r="526" spans="1:20" hidden="1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3"/>
        <v>83.904860392967933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2045</v>
      </c>
    </row>
    <row r="527" spans="1:20" ht="31.2" hidden="1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3"/>
        <v>84.19047619047619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2050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3"/>
        <v>155.95180722891567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2045</v>
      </c>
    </row>
    <row r="529" spans="1:20" hidden="1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3"/>
        <v>99.619450317124731</v>
      </c>
      <c r="G529" t="s">
        <v>14</v>
      </c>
      <c r="H529">
        <v>6080</v>
      </c>
      <c r="I529" s="5">
        <f t="shared" si="32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2052</v>
      </c>
    </row>
    <row r="530" spans="1:20" hidden="1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3"/>
        <v>80.300000000000011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2049</v>
      </c>
    </row>
    <row r="531" spans="1:20" hidden="1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3"/>
        <v>11.254901960784313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2053</v>
      </c>
    </row>
    <row r="532" spans="1:20" ht="31.2" hidden="1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3"/>
        <v>91.740952380952379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2055</v>
      </c>
    </row>
    <row r="533" spans="1:20" ht="31.2" hidden="1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3"/>
        <v>95.521156936261391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2053</v>
      </c>
    </row>
    <row r="534" spans="1:20" ht="31.2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3"/>
        <v>502.87499999999994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3"/>
        <v>159.24394463667818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2049</v>
      </c>
    </row>
    <row r="536" spans="1:20" hidden="1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3"/>
        <v>15.022446689113355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3"/>
        <v>482.03846153846149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2045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3"/>
        <v>149.96938775510205</v>
      </c>
      <c r="G538" t="s">
        <v>20</v>
      </c>
      <c r="H538">
        <v>140</v>
      </c>
      <c r="I538" s="5">
        <f t="shared" ref="I538:I601" si="36">E538/H538</f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2055</v>
      </c>
    </row>
    <row r="539" spans="1:20" ht="31.2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3"/>
        <v>117.22156398104266</v>
      </c>
      <c r="G539" t="s">
        <v>20</v>
      </c>
      <c r="H539">
        <v>1052</v>
      </c>
      <c r="I539" s="5">
        <f t="shared" si="36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2046</v>
      </c>
    </row>
    <row r="540" spans="1:20" hidden="1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3"/>
        <v>37.695968274950431</v>
      </c>
      <c r="G540" t="s">
        <v>14</v>
      </c>
      <c r="H540">
        <v>1296</v>
      </c>
      <c r="I540" s="5">
        <f t="shared" si="36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2062</v>
      </c>
    </row>
    <row r="541" spans="1:20" hidden="1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3"/>
        <v>72.653061224489804</v>
      </c>
      <c r="G541" t="s">
        <v>14</v>
      </c>
      <c r="H541">
        <v>77</v>
      </c>
      <c r="I541" s="5">
        <f t="shared" si="36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3"/>
        <v>265.98113207547169</v>
      </c>
      <c r="G542" t="s">
        <v>20</v>
      </c>
      <c r="H542">
        <v>247</v>
      </c>
      <c r="I542" s="5">
        <f t="shared" si="36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2056</v>
      </c>
    </row>
    <row r="543" spans="1:20" hidden="1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3"/>
        <v>24.205617977528089</v>
      </c>
      <c r="G543" t="s">
        <v>14</v>
      </c>
      <c r="H543">
        <v>395</v>
      </c>
      <c r="I543" s="5">
        <f t="shared" si="36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2062</v>
      </c>
    </row>
    <row r="544" spans="1:20" hidden="1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3"/>
        <v>2.5064935064935066</v>
      </c>
      <c r="G544" t="s">
        <v>14</v>
      </c>
      <c r="H544">
        <v>49</v>
      </c>
      <c r="I544" s="5">
        <f t="shared" si="36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2049</v>
      </c>
    </row>
    <row r="545" spans="1:20" hidden="1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3"/>
        <v>16.329799764428738</v>
      </c>
      <c r="G545" t="s">
        <v>14</v>
      </c>
      <c r="H545">
        <v>180</v>
      </c>
      <c r="I545" s="5">
        <f t="shared" si="36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2053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3"/>
        <v>276.5</v>
      </c>
      <c r="G546" t="s">
        <v>20</v>
      </c>
      <c r="H546">
        <v>84</v>
      </c>
      <c r="I546" s="5">
        <f t="shared" si="36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2043</v>
      </c>
    </row>
    <row r="547" spans="1:20" hidden="1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3"/>
        <v>88.803571428571431</v>
      </c>
      <c r="G547" t="s">
        <v>14</v>
      </c>
      <c r="H547">
        <v>2690</v>
      </c>
      <c r="I547" s="5">
        <f t="shared" si="36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3"/>
        <v>163.57142857142856</v>
      </c>
      <c r="G548" t="s">
        <v>20</v>
      </c>
      <c r="H548">
        <v>88</v>
      </c>
      <c r="I548" s="5">
        <f t="shared" si="36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2045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3"/>
        <v>969</v>
      </c>
      <c r="G549" t="s">
        <v>20</v>
      </c>
      <c r="H549">
        <v>156</v>
      </c>
      <c r="I549" s="5">
        <f t="shared" si="36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2048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3"/>
        <v>270.91376701966715</v>
      </c>
      <c r="G550" t="s">
        <v>20</v>
      </c>
      <c r="H550">
        <v>2985</v>
      </c>
      <c r="I550" s="5">
        <f t="shared" si="36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2045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3"/>
        <v>284.21355932203392</v>
      </c>
      <c r="G551" t="s">
        <v>20</v>
      </c>
      <c r="H551">
        <v>762</v>
      </c>
      <c r="I551" s="5">
        <f t="shared" si="36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2050</v>
      </c>
    </row>
    <row r="552" spans="1:20" ht="31.2" hidden="1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3"/>
        <v>4</v>
      </c>
      <c r="G552" t="s">
        <v>74</v>
      </c>
      <c r="H552">
        <v>1</v>
      </c>
      <c r="I552" s="5">
        <f t="shared" si="36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2049</v>
      </c>
    </row>
    <row r="553" spans="1:20" ht="31.2" hidden="1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3"/>
        <v>58.6329816768462</v>
      </c>
      <c r="G553" t="s">
        <v>14</v>
      </c>
      <c r="H553">
        <v>2779</v>
      </c>
      <c r="I553" s="5">
        <f t="shared" si="36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2044</v>
      </c>
    </row>
    <row r="554" spans="1:20" hidden="1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3"/>
        <v>98.51111111111112</v>
      </c>
      <c r="G554" t="s">
        <v>14</v>
      </c>
      <c r="H554">
        <v>92</v>
      </c>
      <c r="I554" s="5">
        <f t="shared" si="36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2045</v>
      </c>
    </row>
    <row r="555" spans="1:20" ht="31.2" hidden="1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3"/>
        <v>43.975381008206334</v>
      </c>
      <c r="G555" t="s">
        <v>14</v>
      </c>
      <c r="H555">
        <v>1028</v>
      </c>
      <c r="I555" s="5">
        <f t="shared" si="36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2043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3"/>
        <v>151.66315789473683</v>
      </c>
      <c r="G556" t="s">
        <v>20</v>
      </c>
      <c r="H556">
        <v>554</v>
      </c>
      <c r="I556" s="5">
        <f t="shared" si="36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2049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3"/>
        <v>223.63492063492063</v>
      </c>
      <c r="G557" t="s">
        <v>20</v>
      </c>
      <c r="H557">
        <v>135</v>
      </c>
      <c r="I557" s="5">
        <f t="shared" si="36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2043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3"/>
        <v>239.75</v>
      </c>
      <c r="G558" t="s">
        <v>20</v>
      </c>
      <c r="H558">
        <v>122</v>
      </c>
      <c r="I558" s="5">
        <f t="shared" si="36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2060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3"/>
        <v>199.33333333333334</v>
      </c>
      <c r="G559" t="s">
        <v>20</v>
      </c>
      <c r="H559">
        <v>221</v>
      </c>
      <c r="I559" s="5">
        <f t="shared" si="36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2064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3"/>
        <v>137.34482758620689</v>
      </c>
      <c r="G560" t="s">
        <v>20</v>
      </c>
      <c r="H560">
        <v>126</v>
      </c>
      <c r="I560" s="5">
        <f t="shared" si="36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2045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3"/>
        <v>100.9696106362773</v>
      </c>
      <c r="G561" t="s">
        <v>20</v>
      </c>
      <c r="H561">
        <v>1022</v>
      </c>
      <c r="I561" s="5">
        <f t="shared" si="36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2045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3"/>
        <v>794.16</v>
      </c>
      <c r="G562" t="s">
        <v>20</v>
      </c>
      <c r="H562">
        <v>3177</v>
      </c>
      <c r="I562" s="5">
        <f t="shared" si="36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2052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3"/>
        <v>369.7</v>
      </c>
      <c r="G563" t="s">
        <v>20</v>
      </c>
      <c r="H563">
        <v>198</v>
      </c>
      <c r="I563" s="5">
        <f t="shared" si="36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2045</v>
      </c>
    </row>
    <row r="564" spans="1:20" ht="31.2" hidden="1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3"/>
        <v>12.818181818181817</v>
      </c>
      <c r="G564" t="s">
        <v>14</v>
      </c>
      <c r="H564">
        <v>26</v>
      </c>
      <c r="I564" s="5">
        <f t="shared" si="36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2043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3"/>
        <v>138.02702702702703</v>
      </c>
      <c r="G565" t="s">
        <v>20</v>
      </c>
      <c r="H565">
        <v>85</v>
      </c>
      <c r="I565" s="5">
        <f t="shared" si="36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2046</v>
      </c>
    </row>
    <row r="566" spans="1:20" hidden="1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3"/>
        <v>83.813278008298752</v>
      </c>
      <c r="G566" t="s">
        <v>14</v>
      </c>
      <c r="H566">
        <v>1790</v>
      </c>
      <c r="I566" s="5">
        <f t="shared" si="36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2045</v>
      </c>
    </row>
    <row r="567" spans="1:20" ht="31.2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3"/>
        <v>204.60063224446787</v>
      </c>
      <c r="G567" t="s">
        <v>20</v>
      </c>
      <c r="H567">
        <v>3596</v>
      </c>
      <c r="I567" s="5">
        <f t="shared" si="36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2045</v>
      </c>
    </row>
    <row r="568" spans="1:20" ht="31.2" hidden="1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3"/>
        <v>44.344086021505376</v>
      </c>
      <c r="G568" t="s">
        <v>14</v>
      </c>
      <c r="H568">
        <v>37</v>
      </c>
      <c r="I568" s="5">
        <f t="shared" si="36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2047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3"/>
        <v>218.60294117647058</v>
      </c>
      <c r="G569" t="s">
        <v>20</v>
      </c>
      <c r="H569">
        <v>244</v>
      </c>
      <c r="I569" s="5">
        <f t="shared" si="36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2043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3"/>
        <v>186.03314917127071</v>
      </c>
      <c r="G570" t="s">
        <v>20</v>
      </c>
      <c r="H570">
        <v>5180</v>
      </c>
      <c r="I570" s="5">
        <f t="shared" si="36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2045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3"/>
        <v>237.33830845771143</v>
      </c>
      <c r="G571" t="s">
        <v>20</v>
      </c>
      <c r="H571">
        <v>589</v>
      </c>
      <c r="I571" s="5">
        <f t="shared" si="36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2052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3"/>
        <v>305.65384615384613</v>
      </c>
      <c r="G572" t="s">
        <v>20</v>
      </c>
      <c r="H572">
        <v>2725</v>
      </c>
      <c r="I572" s="5">
        <f t="shared" si="36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2043</v>
      </c>
    </row>
    <row r="573" spans="1:20" hidden="1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3"/>
        <v>94.142857142857139</v>
      </c>
      <c r="G573" t="s">
        <v>14</v>
      </c>
      <c r="H573">
        <v>35</v>
      </c>
      <c r="I573" s="5">
        <f t="shared" si="36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2054</v>
      </c>
    </row>
    <row r="574" spans="1:20" hidden="1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3"/>
        <v>54.400000000000006</v>
      </c>
      <c r="G574" t="s">
        <v>74</v>
      </c>
      <c r="H574">
        <v>94</v>
      </c>
      <c r="I574" s="5">
        <f t="shared" si="36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2043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3"/>
        <v>111.88059701492537</v>
      </c>
      <c r="G575" t="s">
        <v>20</v>
      </c>
      <c r="H575">
        <v>300</v>
      </c>
      <c r="I575" s="5">
        <f t="shared" si="36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3"/>
        <v>369.14814814814815</v>
      </c>
      <c r="G576" t="s">
        <v>20</v>
      </c>
      <c r="H576">
        <v>144</v>
      </c>
      <c r="I576" s="5">
        <f t="shared" si="36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hidden="1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3"/>
        <v>62.930372148859547</v>
      </c>
      <c r="G577" t="s">
        <v>14</v>
      </c>
      <c r="H577">
        <v>558</v>
      </c>
      <c r="I577" s="5">
        <f t="shared" si="36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2045</v>
      </c>
    </row>
    <row r="578" spans="1:20" ht="31.2" hidden="1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ref="F578:F641" si="37">E578/D578*100</f>
        <v>64.927835051546396</v>
      </c>
      <c r="G578" t="s">
        <v>14</v>
      </c>
      <c r="H578">
        <v>64</v>
      </c>
      <c r="I578" s="5">
        <f t="shared" si="36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2045</v>
      </c>
    </row>
    <row r="579" spans="1:20" hidden="1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37"/>
        <v>18.853658536585368</v>
      </c>
      <c r="G579" t="s">
        <v>74</v>
      </c>
      <c r="H579">
        <v>37</v>
      </c>
      <c r="I579" s="5">
        <f t="shared" si="36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L579/86400+ DATE(1970,1,1)</f>
        <v>40613.25</v>
      </c>
      <c r="N579">
        <v>1302066000</v>
      </c>
      <c r="O579" s="11">
        <f t="shared" ref="O579:O642" si="39">N579/86400+ 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2059</v>
      </c>
    </row>
    <row r="580" spans="1:20" hidden="1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7"/>
        <v>16.754404145077721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2064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7"/>
        <v>101.11290322580646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2059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7"/>
        <v>341.5022831050228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2045</v>
      </c>
    </row>
    <row r="583" spans="1:20" hidden="1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7"/>
        <v>64.016666666666666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2044</v>
      </c>
    </row>
    <row r="584" spans="1:20" hidden="1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7"/>
        <v>52.080459770114942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2053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7"/>
        <v>322.40211640211641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2046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7"/>
        <v>119.50810185185186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2044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7"/>
        <v>146.79775280898878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2060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7"/>
        <v>950.57142857142856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2043</v>
      </c>
    </row>
    <row r="589" spans="1:20" hidden="1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7"/>
        <v>72.893617021276597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hidden="1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7"/>
        <v>79.008248730964468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2045</v>
      </c>
    </row>
    <row r="591" spans="1:20" hidden="1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7"/>
        <v>64.721518987341781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2046</v>
      </c>
    </row>
    <row r="592" spans="1:20" ht="31.2" hidden="1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7"/>
        <v>82.028169014084511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2057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7"/>
        <v>1037.6666666666667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2053</v>
      </c>
    </row>
    <row r="594" spans="1:20" ht="31.2" hidden="1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7"/>
        <v>12.910076530612244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2045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7"/>
        <v>154.84210526315789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2052</v>
      </c>
    </row>
    <row r="596" spans="1:20" ht="31.2" hidden="1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7"/>
        <v>7.0991735537190088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2045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7"/>
        <v>208.52773826458036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2045</v>
      </c>
    </row>
    <row r="598" spans="1:20" hidden="1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7"/>
        <v>99.683544303797461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2048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7"/>
        <v>201.59756097560978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2045</v>
      </c>
    </row>
    <row r="600" spans="1:20" ht="31.2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7"/>
        <v>162.09032258064516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2043</v>
      </c>
    </row>
    <row r="601" spans="1:20" ht="31.2" hidden="1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7"/>
        <v>3.6436208125445471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2046</v>
      </c>
    </row>
    <row r="602" spans="1:20" hidden="1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7"/>
        <v>5</v>
      </c>
      <c r="G602" t="s">
        <v>14</v>
      </c>
      <c r="H602">
        <v>1</v>
      </c>
      <c r="I602" s="5">
        <f t="shared" ref="I602:I665" si="40">E602/H602</f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7"/>
        <v>206.63492063492063</v>
      </c>
      <c r="G603" t="s">
        <v>20</v>
      </c>
      <c r="H603">
        <v>194</v>
      </c>
      <c r="I603" s="5">
        <f t="shared" si="40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2050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7"/>
        <v>128.23628691983123</v>
      </c>
      <c r="G604" t="s">
        <v>20</v>
      </c>
      <c r="H604">
        <v>1140</v>
      </c>
      <c r="I604" s="5">
        <f t="shared" si="40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7"/>
        <v>119.66037735849055</v>
      </c>
      <c r="G605" t="s">
        <v>20</v>
      </c>
      <c r="H605">
        <v>102</v>
      </c>
      <c r="I605" s="5">
        <f t="shared" si="40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2045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7"/>
        <v>170.73055242390078</v>
      </c>
      <c r="G606" t="s">
        <v>20</v>
      </c>
      <c r="H606">
        <v>2857</v>
      </c>
      <c r="I606" s="5">
        <f t="shared" si="40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7"/>
        <v>187.21212121212122</v>
      </c>
      <c r="G607" t="s">
        <v>20</v>
      </c>
      <c r="H607">
        <v>107</v>
      </c>
      <c r="I607" s="5">
        <f t="shared" si="40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2051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7"/>
        <v>188.38235294117646</v>
      </c>
      <c r="G608" t="s">
        <v>20</v>
      </c>
      <c r="H608">
        <v>160</v>
      </c>
      <c r="I608" s="5">
        <f t="shared" si="40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2043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7"/>
        <v>131.29869186046511</v>
      </c>
      <c r="G609" t="s">
        <v>20</v>
      </c>
      <c r="H609">
        <v>2230</v>
      </c>
      <c r="I609" s="5">
        <f t="shared" si="40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7"/>
        <v>283.97435897435901</v>
      </c>
      <c r="G610" t="s">
        <v>20</v>
      </c>
      <c r="H610">
        <v>316</v>
      </c>
      <c r="I610" s="5">
        <f t="shared" si="40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2059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7"/>
        <v>120.41999999999999</v>
      </c>
      <c r="G611" t="s">
        <v>20</v>
      </c>
      <c r="H611">
        <v>117</v>
      </c>
      <c r="I611" s="5">
        <f t="shared" si="40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2064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7"/>
        <v>419.0560747663551</v>
      </c>
      <c r="G612" t="s">
        <v>20</v>
      </c>
      <c r="H612">
        <v>6406</v>
      </c>
      <c r="I612" s="5">
        <f t="shared" si="40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2045</v>
      </c>
    </row>
    <row r="613" spans="1:20" hidden="1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7"/>
        <v>13.853658536585368</v>
      </c>
      <c r="G613" t="s">
        <v>74</v>
      </c>
      <c r="H613">
        <v>15</v>
      </c>
      <c r="I613" s="5">
        <f t="shared" si="40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2045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7"/>
        <v>139.43548387096774</v>
      </c>
      <c r="G614" t="s">
        <v>20</v>
      </c>
      <c r="H614">
        <v>192</v>
      </c>
      <c r="I614" s="5">
        <f t="shared" si="40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2047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7"/>
        <v>174</v>
      </c>
      <c r="G615" t="s">
        <v>20</v>
      </c>
      <c r="H615">
        <v>26</v>
      </c>
      <c r="I615" s="5">
        <f t="shared" si="40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2045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7"/>
        <v>155.49056603773585</v>
      </c>
      <c r="G616" t="s">
        <v>20</v>
      </c>
      <c r="H616">
        <v>723</v>
      </c>
      <c r="I616" s="5">
        <f t="shared" si="40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7"/>
        <v>170.44705882352943</v>
      </c>
      <c r="G617" t="s">
        <v>20</v>
      </c>
      <c r="H617">
        <v>170</v>
      </c>
      <c r="I617" s="5">
        <f t="shared" si="40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2045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7"/>
        <v>189.515625</v>
      </c>
      <c r="G618" t="s">
        <v>20</v>
      </c>
      <c r="H618">
        <v>238</v>
      </c>
      <c r="I618" s="5">
        <f t="shared" si="40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2049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7"/>
        <v>249.71428571428572</v>
      </c>
      <c r="G619" t="s">
        <v>20</v>
      </c>
      <c r="H619">
        <v>55</v>
      </c>
      <c r="I619" s="5">
        <f t="shared" si="40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2045</v>
      </c>
    </row>
    <row r="620" spans="1:20" hidden="1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7"/>
        <v>48.860523665659613</v>
      </c>
      <c r="G620" t="s">
        <v>14</v>
      </c>
      <c r="H620">
        <v>1198</v>
      </c>
      <c r="I620" s="5">
        <f t="shared" si="40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2051</v>
      </c>
    </row>
    <row r="621" spans="1:20" ht="31.2" hidden="1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7"/>
        <v>28.461970393057683</v>
      </c>
      <c r="G621" t="s">
        <v>14</v>
      </c>
      <c r="H621">
        <v>648</v>
      </c>
      <c r="I621" s="5">
        <f t="shared" si="40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2045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7"/>
        <v>268.02325581395348</v>
      </c>
      <c r="G622" t="s">
        <v>20</v>
      </c>
      <c r="H622">
        <v>128</v>
      </c>
      <c r="I622" s="5">
        <f t="shared" si="40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2056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7"/>
        <v>619.80078125</v>
      </c>
      <c r="G623" t="s">
        <v>20</v>
      </c>
      <c r="H623">
        <v>2144</v>
      </c>
      <c r="I623" s="5">
        <f t="shared" si="40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2045</v>
      </c>
    </row>
    <row r="624" spans="1:20" hidden="1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7"/>
        <v>3.1301587301587301</v>
      </c>
      <c r="G624" t="s">
        <v>14</v>
      </c>
      <c r="H624">
        <v>64</v>
      </c>
      <c r="I624" s="5">
        <f t="shared" si="40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2049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7"/>
        <v>159.92152704135739</v>
      </c>
      <c r="G625" t="s">
        <v>20</v>
      </c>
      <c r="H625">
        <v>2693</v>
      </c>
      <c r="I625" s="5">
        <f t="shared" si="40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2045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7"/>
        <v>279.39215686274508</v>
      </c>
      <c r="G626" t="s">
        <v>20</v>
      </c>
      <c r="H626">
        <v>432</v>
      </c>
      <c r="I626" s="5">
        <f t="shared" si="40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2056</v>
      </c>
    </row>
    <row r="627" spans="1:20" ht="31.2" hidden="1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7"/>
        <v>77.373333333333335</v>
      </c>
      <c r="G627" t="s">
        <v>14</v>
      </c>
      <c r="H627">
        <v>62</v>
      </c>
      <c r="I627" s="5">
        <f t="shared" si="40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7"/>
        <v>206.32812500000003</v>
      </c>
      <c r="G628" t="s">
        <v>20</v>
      </c>
      <c r="H628">
        <v>189</v>
      </c>
      <c r="I628" s="5">
        <f t="shared" si="40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2045</v>
      </c>
    </row>
    <row r="629" spans="1:20" ht="31.2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7"/>
        <v>694.25</v>
      </c>
      <c r="G629" t="s">
        <v>20</v>
      </c>
      <c r="H629">
        <v>154</v>
      </c>
      <c r="I629" s="5">
        <f t="shared" si="40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7"/>
        <v>151.78947368421052</v>
      </c>
      <c r="G630" t="s">
        <v>20</v>
      </c>
      <c r="H630">
        <v>96</v>
      </c>
      <c r="I630" s="5">
        <f t="shared" si="40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2049</v>
      </c>
    </row>
    <row r="631" spans="1:20" hidden="1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7"/>
        <v>64.58207217694995</v>
      </c>
      <c r="G631" t="s">
        <v>14</v>
      </c>
      <c r="H631">
        <v>750</v>
      </c>
      <c r="I631" s="5">
        <f t="shared" si="40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2045</v>
      </c>
    </row>
    <row r="632" spans="1:20" hidden="1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7"/>
        <v>62.873684210526314</v>
      </c>
      <c r="G632" t="s">
        <v>74</v>
      </c>
      <c r="H632">
        <v>87</v>
      </c>
      <c r="I632" s="5">
        <f t="shared" si="40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2045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7"/>
        <v>310.39864864864865</v>
      </c>
      <c r="G633" t="s">
        <v>20</v>
      </c>
      <c r="H633">
        <v>3063</v>
      </c>
      <c r="I633" s="5">
        <f t="shared" si="40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2045</v>
      </c>
    </row>
    <row r="634" spans="1:20" hidden="1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7"/>
        <v>42.859916782246884</v>
      </c>
      <c r="G634" t="s">
        <v>47</v>
      </c>
      <c r="H634">
        <v>278</v>
      </c>
      <c r="I634" s="5">
        <f t="shared" si="40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2045</v>
      </c>
    </row>
    <row r="635" spans="1:20" ht="31.2" hidden="1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7"/>
        <v>83.119402985074629</v>
      </c>
      <c r="G635" t="s">
        <v>14</v>
      </c>
      <c r="H635">
        <v>105</v>
      </c>
      <c r="I635" s="5">
        <f t="shared" si="40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2052</v>
      </c>
    </row>
    <row r="636" spans="1:20" hidden="1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7"/>
        <v>78.531302876480552</v>
      </c>
      <c r="G636" t="s">
        <v>74</v>
      </c>
      <c r="H636">
        <v>1658</v>
      </c>
      <c r="I636" s="5">
        <f t="shared" si="40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2061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7"/>
        <v>114.09352517985612</v>
      </c>
      <c r="G637" t="s">
        <v>20</v>
      </c>
      <c r="H637">
        <v>2266</v>
      </c>
      <c r="I637" s="5">
        <f t="shared" si="40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2061</v>
      </c>
    </row>
    <row r="638" spans="1:20" hidden="1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7"/>
        <v>64.537683358624179</v>
      </c>
      <c r="G638" t="s">
        <v>14</v>
      </c>
      <c r="H638">
        <v>2604</v>
      </c>
      <c r="I638" s="5">
        <f t="shared" si="40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2052</v>
      </c>
    </row>
    <row r="639" spans="1:20" hidden="1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7"/>
        <v>79.411764705882348</v>
      </c>
      <c r="G639" t="s">
        <v>14</v>
      </c>
      <c r="H639">
        <v>65</v>
      </c>
      <c r="I639" s="5">
        <f t="shared" si="40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2045</v>
      </c>
    </row>
    <row r="640" spans="1:20" hidden="1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7"/>
        <v>11.419117647058824</v>
      </c>
      <c r="G640" t="s">
        <v>14</v>
      </c>
      <c r="H640">
        <v>94</v>
      </c>
      <c r="I640" s="5">
        <f t="shared" si="40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2045</v>
      </c>
    </row>
    <row r="641" spans="1:20" hidden="1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7"/>
        <v>56.186046511627907</v>
      </c>
      <c r="G641" t="s">
        <v>47</v>
      </c>
      <c r="H641">
        <v>45</v>
      </c>
      <c r="I641" s="5">
        <f t="shared" si="40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2048</v>
      </c>
    </row>
    <row r="642" spans="1:20" ht="31.2" hidden="1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ref="F642:F705" si="41">E642/D642*100</f>
        <v>16.501669449081803</v>
      </c>
      <c r="G642" t="s">
        <v>14</v>
      </c>
      <c r="H642">
        <v>257</v>
      </c>
      <c r="I642" s="5">
        <f t="shared" si="40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41"/>
        <v>119.96808510638297</v>
      </c>
      <c r="G643" t="s">
        <v>20</v>
      </c>
      <c r="H643">
        <v>194</v>
      </c>
      <c r="I643" s="5">
        <f t="shared" si="40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L643/86400+ DATE(1970,1,1)</f>
        <v>42786.25</v>
      </c>
      <c r="N643">
        <v>1489986000</v>
      </c>
      <c r="O643" s="11">
        <f t="shared" ref="O643:O706" si="43">N643/86400+ 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2045</v>
      </c>
    </row>
    <row r="644" spans="1:20" ht="31.2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1"/>
        <v>145.45652173913044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2050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1"/>
        <v>221.38255033557047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2045</v>
      </c>
    </row>
    <row r="646" spans="1:20" hidden="1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1"/>
        <v>48.396694214876035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2045</v>
      </c>
    </row>
    <row r="647" spans="1:20" hidden="1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1"/>
        <v>92.911504424778755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2043</v>
      </c>
    </row>
    <row r="648" spans="1:20" hidden="1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1"/>
        <v>88.599797365754824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2053</v>
      </c>
    </row>
    <row r="649" spans="1:20" ht="31.2" hidden="1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1"/>
        <v>41.4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2060</v>
      </c>
    </row>
    <row r="650" spans="1:20" hidden="1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1"/>
        <v>63.056795131845846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hidden="1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1"/>
        <v>48.482333607230892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2045</v>
      </c>
    </row>
    <row r="652" spans="1:20" hidden="1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1"/>
        <v>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2059</v>
      </c>
    </row>
    <row r="653" spans="1:20" hidden="1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1"/>
        <v>88.47941026944585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2054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1"/>
        <v>126.84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2044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1"/>
        <v>2338.833333333333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2044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1"/>
        <v>508.38857142857148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2058</v>
      </c>
    </row>
    <row r="657" spans="1:20" ht="31.2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1"/>
        <v>191.47826086956522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2056</v>
      </c>
    </row>
    <row r="658" spans="1:20" ht="31.2" hidden="1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1"/>
        <v>42.127533783783782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hidden="1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1"/>
        <v>8.24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2064</v>
      </c>
    </row>
    <row r="660" spans="1:20" ht="31.2" hidden="1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1"/>
        <v>60.064638783269963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2043</v>
      </c>
    </row>
    <row r="661" spans="1:20" hidden="1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1"/>
        <v>47.232808616404313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2046</v>
      </c>
    </row>
    <row r="662" spans="1:20" ht="31.2" hidden="1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1"/>
        <v>81.736263736263737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2045</v>
      </c>
    </row>
    <row r="663" spans="1:20" hidden="1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1"/>
        <v>54.187265917603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2059</v>
      </c>
    </row>
    <row r="664" spans="1:20" hidden="1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1"/>
        <v>97.868131868131869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2045</v>
      </c>
    </row>
    <row r="665" spans="1:20" hidden="1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1"/>
        <v>77.239999999999995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2045</v>
      </c>
    </row>
    <row r="666" spans="1:20" hidden="1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1"/>
        <v>33.464735516372798</v>
      </c>
      <c r="G666" t="s">
        <v>14</v>
      </c>
      <c r="H666">
        <v>1063</v>
      </c>
      <c r="I666" s="5">
        <f t="shared" ref="I666:I729" si="44">E666/H666</f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2059</v>
      </c>
    </row>
    <row r="667" spans="1:20" ht="31.2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1"/>
        <v>239.58823529411765</v>
      </c>
      <c r="G667" t="s">
        <v>20</v>
      </c>
      <c r="H667">
        <v>272</v>
      </c>
      <c r="I667" s="5">
        <f t="shared" si="44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2046</v>
      </c>
    </row>
    <row r="668" spans="1:20" hidden="1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1"/>
        <v>64.032258064516128</v>
      </c>
      <c r="G668" t="s">
        <v>74</v>
      </c>
      <c r="H668">
        <v>25</v>
      </c>
      <c r="I668" s="5">
        <f t="shared" si="44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2045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1"/>
        <v>176.15942028985506</v>
      </c>
      <c r="G669" t="s">
        <v>20</v>
      </c>
      <c r="H669">
        <v>419</v>
      </c>
      <c r="I669" s="5">
        <f t="shared" si="44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2065</v>
      </c>
    </row>
    <row r="670" spans="1:20" ht="31.2" hidden="1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1"/>
        <v>20.33818181818182</v>
      </c>
      <c r="G670" t="s">
        <v>14</v>
      </c>
      <c r="H670">
        <v>76</v>
      </c>
      <c r="I670" s="5">
        <f t="shared" si="44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2045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1"/>
        <v>358.64754098360658</v>
      </c>
      <c r="G671" t="s">
        <v>20</v>
      </c>
      <c r="H671">
        <v>1621</v>
      </c>
      <c r="I671" s="5">
        <f t="shared" si="44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2045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1"/>
        <v>468.85802469135803</v>
      </c>
      <c r="G672" t="s">
        <v>20</v>
      </c>
      <c r="H672">
        <v>1101</v>
      </c>
      <c r="I672" s="5">
        <f t="shared" si="44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2049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1"/>
        <v>122.05635245901641</v>
      </c>
      <c r="G673" t="s">
        <v>20</v>
      </c>
      <c r="H673">
        <v>1073</v>
      </c>
      <c r="I673" s="5">
        <f t="shared" si="44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2045</v>
      </c>
    </row>
    <row r="674" spans="1:20" hidden="1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1"/>
        <v>55.931783729156137</v>
      </c>
      <c r="G674" t="s">
        <v>14</v>
      </c>
      <c r="H674">
        <v>4428</v>
      </c>
      <c r="I674" s="5">
        <f t="shared" si="44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2045</v>
      </c>
    </row>
    <row r="675" spans="1:20" hidden="1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1"/>
        <v>43.660714285714285</v>
      </c>
      <c r="G675" t="s">
        <v>14</v>
      </c>
      <c r="H675">
        <v>58</v>
      </c>
      <c r="I675" s="5">
        <f t="shared" si="44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2049</v>
      </c>
    </row>
    <row r="676" spans="1:20" hidden="1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1"/>
        <v>33.53837141183363</v>
      </c>
      <c r="G676" t="s">
        <v>74</v>
      </c>
      <c r="H676">
        <v>1218</v>
      </c>
      <c r="I676" s="5">
        <f t="shared" si="44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2056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1"/>
        <v>122.97938144329896</v>
      </c>
      <c r="G677" t="s">
        <v>20</v>
      </c>
      <c r="H677">
        <v>331</v>
      </c>
      <c r="I677" s="5">
        <f t="shared" si="44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2065</v>
      </c>
    </row>
    <row r="678" spans="1:20" ht="31.2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1"/>
        <v>189.74959871589084</v>
      </c>
      <c r="G678" t="s">
        <v>20</v>
      </c>
      <c r="H678">
        <v>1170</v>
      </c>
      <c r="I678" s="5">
        <f t="shared" si="44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2056</v>
      </c>
    </row>
    <row r="679" spans="1:20" ht="31.2" hidden="1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1"/>
        <v>83.622641509433961</v>
      </c>
      <c r="G679" t="s">
        <v>14</v>
      </c>
      <c r="H679">
        <v>111</v>
      </c>
      <c r="I679" s="5">
        <f t="shared" si="44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2055</v>
      </c>
    </row>
    <row r="680" spans="1:20" hidden="1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1"/>
        <v>17.968844221105527</v>
      </c>
      <c r="G680" t="s">
        <v>74</v>
      </c>
      <c r="H680">
        <v>215</v>
      </c>
      <c r="I680" s="5">
        <f t="shared" si="44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2048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1"/>
        <v>1036.5</v>
      </c>
      <c r="G681" t="s">
        <v>20</v>
      </c>
      <c r="H681">
        <v>363</v>
      </c>
      <c r="I681" s="5">
        <f t="shared" si="44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ht="31.2" hidden="1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1"/>
        <v>97.405219780219781</v>
      </c>
      <c r="G682" t="s">
        <v>14</v>
      </c>
      <c r="H682">
        <v>2955</v>
      </c>
      <c r="I682" s="5">
        <f t="shared" si="44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2062</v>
      </c>
    </row>
    <row r="683" spans="1:20" ht="31.2" hidden="1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1"/>
        <v>86.386203150461711</v>
      </c>
      <c r="G683" t="s">
        <v>14</v>
      </c>
      <c r="H683">
        <v>1657</v>
      </c>
      <c r="I683" s="5">
        <f t="shared" si="44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1"/>
        <v>150.16666666666666</v>
      </c>
      <c r="G684" t="s">
        <v>20</v>
      </c>
      <c r="H684">
        <v>103</v>
      </c>
      <c r="I684" s="5">
        <f t="shared" si="44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1"/>
        <v>358.43478260869563</v>
      </c>
      <c r="G685" t="s">
        <v>20</v>
      </c>
      <c r="H685">
        <v>147</v>
      </c>
      <c r="I685" s="5">
        <f t="shared" si="44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2045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1"/>
        <v>542.85714285714289</v>
      </c>
      <c r="G686" t="s">
        <v>20</v>
      </c>
      <c r="H686">
        <v>110</v>
      </c>
      <c r="I686" s="5">
        <f t="shared" si="44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2051</v>
      </c>
    </row>
    <row r="687" spans="1:20" ht="31.2" hidden="1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1"/>
        <v>67.500714285714281</v>
      </c>
      <c r="G687" t="s">
        <v>14</v>
      </c>
      <c r="H687">
        <v>926</v>
      </c>
      <c r="I687" s="5">
        <f t="shared" si="44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2045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1"/>
        <v>191.74666666666667</v>
      </c>
      <c r="G688" t="s">
        <v>20</v>
      </c>
      <c r="H688">
        <v>134</v>
      </c>
      <c r="I688" s="5">
        <f t="shared" si="44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2050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1"/>
        <v>932</v>
      </c>
      <c r="G689" t="s">
        <v>20</v>
      </c>
      <c r="H689">
        <v>269</v>
      </c>
      <c r="I689" s="5">
        <f t="shared" si="44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1"/>
        <v>429.27586206896552</v>
      </c>
      <c r="G690" t="s">
        <v>20</v>
      </c>
      <c r="H690">
        <v>175</v>
      </c>
      <c r="I690" s="5">
        <f t="shared" si="44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2061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1"/>
        <v>100.65753424657535</v>
      </c>
      <c r="G691" t="s">
        <v>20</v>
      </c>
      <c r="H691">
        <v>69</v>
      </c>
      <c r="I691" s="5">
        <f t="shared" si="44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2044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1"/>
        <v>226.61111111111109</v>
      </c>
      <c r="G692" t="s">
        <v>20</v>
      </c>
      <c r="H692">
        <v>190</v>
      </c>
      <c r="I692" s="5">
        <f t="shared" si="44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2046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1"/>
        <v>142.38</v>
      </c>
      <c r="G693" t="s">
        <v>20</v>
      </c>
      <c r="H693">
        <v>237</v>
      </c>
      <c r="I693" s="5">
        <f t="shared" si="44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2046</v>
      </c>
    </row>
    <row r="694" spans="1:20" ht="31.2" hidden="1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1"/>
        <v>90.633333333333326</v>
      </c>
      <c r="G694" t="s">
        <v>14</v>
      </c>
      <c r="H694">
        <v>77</v>
      </c>
      <c r="I694" s="5">
        <f t="shared" si="44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2043</v>
      </c>
    </row>
    <row r="695" spans="1:20" ht="31.2" hidden="1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1"/>
        <v>63.966740576496676</v>
      </c>
      <c r="G695" t="s">
        <v>14</v>
      </c>
      <c r="H695">
        <v>1748</v>
      </c>
      <c r="I695" s="5">
        <f t="shared" si="44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2045</v>
      </c>
    </row>
    <row r="696" spans="1:20" hidden="1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1"/>
        <v>84.131868131868131</v>
      </c>
      <c r="G696" t="s">
        <v>14</v>
      </c>
      <c r="H696">
        <v>79</v>
      </c>
      <c r="I696" s="5">
        <f t="shared" si="44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1"/>
        <v>133.93478260869566</v>
      </c>
      <c r="G697" t="s">
        <v>20</v>
      </c>
      <c r="H697">
        <v>196</v>
      </c>
      <c r="I697" s="5">
        <f t="shared" si="44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2043</v>
      </c>
    </row>
    <row r="698" spans="1:20" hidden="1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1"/>
        <v>59.042047531992694</v>
      </c>
      <c r="G698" t="s">
        <v>14</v>
      </c>
      <c r="H698">
        <v>889</v>
      </c>
      <c r="I698" s="5">
        <f t="shared" si="44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2045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1"/>
        <v>152.80062063615205</v>
      </c>
      <c r="G699" t="s">
        <v>20</v>
      </c>
      <c r="H699">
        <v>7295</v>
      </c>
      <c r="I699" s="5">
        <f t="shared" si="44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2047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1"/>
        <v>446.69121140142522</v>
      </c>
      <c r="G700" t="s">
        <v>20</v>
      </c>
      <c r="H700">
        <v>2893</v>
      </c>
      <c r="I700" s="5">
        <f t="shared" si="44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2050</v>
      </c>
    </row>
    <row r="701" spans="1:20" hidden="1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1"/>
        <v>84.391891891891888</v>
      </c>
      <c r="G701" t="s">
        <v>14</v>
      </c>
      <c r="H701">
        <v>56</v>
      </c>
      <c r="I701" s="5">
        <f t="shared" si="44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2048</v>
      </c>
    </row>
    <row r="702" spans="1:20" ht="31.2" hidden="1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1"/>
        <v>3</v>
      </c>
      <c r="G702" t="s">
        <v>14</v>
      </c>
      <c r="H702">
        <v>1</v>
      </c>
      <c r="I702" s="5">
        <f t="shared" si="44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2050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1"/>
        <v>175.02692307692308</v>
      </c>
      <c r="G703" t="s">
        <v>20</v>
      </c>
      <c r="H703">
        <v>820</v>
      </c>
      <c r="I703" s="5">
        <f t="shared" si="44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2045</v>
      </c>
    </row>
    <row r="704" spans="1:20" ht="31.2" hidden="1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1"/>
        <v>54.137931034482754</v>
      </c>
      <c r="G704" t="s">
        <v>14</v>
      </c>
      <c r="H704">
        <v>83</v>
      </c>
      <c r="I704" s="5">
        <f t="shared" si="44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2050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1"/>
        <v>311.87381703470032</v>
      </c>
      <c r="G705" t="s">
        <v>20</v>
      </c>
      <c r="H705">
        <v>2038</v>
      </c>
      <c r="I705" s="5">
        <f t="shared" si="44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2060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ref="F706:F769" si="45">E706/D706*100</f>
        <v>122.78160919540231</v>
      </c>
      <c r="G706" t="s">
        <v>20</v>
      </c>
      <c r="H706">
        <v>116</v>
      </c>
      <c r="I706" s="5">
        <f t="shared" si="44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2052</v>
      </c>
    </row>
    <row r="707" spans="1:20" hidden="1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45"/>
        <v>99.026517383618156</v>
      </c>
      <c r="G707" t="s">
        <v>14</v>
      </c>
      <c r="H707">
        <v>2025</v>
      </c>
      <c r="I707" s="5">
        <f t="shared" si="44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L707/86400+ DATE(1970,1,1)</f>
        <v>41619.25</v>
      </c>
      <c r="N707">
        <v>1387087200</v>
      </c>
      <c r="O707" s="11">
        <f t="shared" ref="O707:O770" si="47">N707/86400+ DATE(1970,1,1)</f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2051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5"/>
        <v>127.84686346863469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2044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5"/>
        <v>158.61643835616439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2048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5"/>
        <v>707.05882352941171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2045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5"/>
        <v>142.38775510204081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2045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5"/>
        <v>147.86046511627907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2045</v>
      </c>
    </row>
    <row r="713" spans="1:20" ht="31.2" hidden="1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5"/>
        <v>20.322580645161288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5"/>
        <v>1840.625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2045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5"/>
        <v>161.94202898550725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2057</v>
      </c>
    </row>
    <row r="716" spans="1:20" ht="31.2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5"/>
        <v>472.82077922077923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2043</v>
      </c>
    </row>
    <row r="717" spans="1:20" hidden="1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5"/>
        <v>24.466101694915253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2062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5"/>
        <v>517.65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2045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5"/>
        <v>247.64285714285714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5"/>
        <v>100.20481927710843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2050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5"/>
        <v>153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2055</v>
      </c>
    </row>
    <row r="722" spans="1:20" ht="31.2" hidden="1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5"/>
        <v>37.091954022988503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2045</v>
      </c>
    </row>
    <row r="723" spans="1:20" ht="31.2" hidden="1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5"/>
        <v>4.392394822006473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2043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5"/>
        <v>156.50721649484535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2046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5"/>
        <v>270.40816326530609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2045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5"/>
        <v>134.05952380952382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2045</v>
      </c>
    </row>
    <row r="727" spans="1:20" hidden="1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5"/>
        <v>50.398033126293996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2062</v>
      </c>
    </row>
    <row r="728" spans="1:20" ht="31.2" hidden="1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5"/>
        <v>88.815837937384899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2045</v>
      </c>
    </row>
    <row r="729" spans="1:20" ht="31.2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5"/>
        <v>165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2044</v>
      </c>
    </row>
    <row r="730" spans="1:20" ht="31.2" hidden="1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5"/>
        <v>17.5</v>
      </c>
      <c r="G730" t="s">
        <v>14</v>
      </c>
      <c r="H730">
        <v>10</v>
      </c>
      <c r="I730" s="5">
        <f t="shared" ref="I730:I793" si="48">E730/H730</f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2045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5"/>
        <v>185.66071428571428</v>
      </c>
      <c r="G731" t="s">
        <v>20</v>
      </c>
      <c r="H731">
        <v>122</v>
      </c>
      <c r="I731" s="5">
        <f t="shared" si="48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2048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5"/>
        <v>412.6631944444444</v>
      </c>
      <c r="G732" t="s">
        <v>20</v>
      </c>
      <c r="H732">
        <v>1071</v>
      </c>
      <c r="I732" s="5">
        <f t="shared" si="48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2050</v>
      </c>
    </row>
    <row r="733" spans="1:20" hidden="1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5"/>
        <v>90.25</v>
      </c>
      <c r="G733" t="s">
        <v>74</v>
      </c>
      <c r="H733">
        <v>219</v>
      </c>
      <c r="I733" s="5">
        <f t="shared" si="48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2044</v>
      </c>
    </row>
    <row r="734" spans="1:20" hidden="1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5"/>
        <v>91.984615384615381</v>
      </c>
      <c r="G734" t="s">
        <v>14</v>
      </c>
      <c r="H734">
        <v>1121</v>
      </c>
      <c r="I734" s="5">
        <f t="shared" si="48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2043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5"/>
        <v>527.00632911392404</v>
      </c>
      <c r="G735" t="s">
        <v>20</v>
      </c>
      <c r="H735">
        <v>980</v>
      </c>
      <c r="I735" s="5">
        <f t="shared" si="48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2058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5"/>
        <v>319.14285714285711</v>
      </c>
      <c r="G736" t="s">
        <v>20</v>
      </c>
      <c r="H736">
        <v>536</v>
      </c>
      <c r="I736" s="5">
        <f t="shared" si="48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5"/>
        <v>354.18867924528303</v>
      </c>
      <c r="G737" t="s">
        <v>20</v>
      </c>
      <c r="H737">
        <v>1991</v>
      </c>
      <c r="I737" s="5">
        <f t="shared" si="48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2056</v>
      </c>
    </row>
    <row r="738" spans="1:20" hidden="1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5"/>
        <v>32.896103896103895</v>
      </c>
      <c r="G738" t="s">
        <v>74</v>
      </c>
      <c r="H738">
        <v>29</v>
      </c>
      <c r="I738" s="5">
        <f t="shared" si="48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2051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5"/>
        <v>135.8918918918919</v>
      </c>
      <c r="G739" t="s">
        <v>20</v>
      </c>
      <c r="H739">
        <v>180</v>
      </c>
      <c r="I739" s="5">
        <f t="shared" si="48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2049</v>
      </c>
    </row>
    <row r="740" spans="1:20" ht="31.2" hidden="1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5"/>
        <v>2.0843373493975905</v>
      </c>
      <c r="G740" t="s">
        <v>14</v>
      </c>
      <c r="H740">
        <v>15</v>
      </c>
      <c r="I740" s="5">
        <f t="shared" si="48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2045</v>
      </c>
    </row>
    <row r="741" spans="1:20" hidden="1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5"/>
        <v>61</v>
      </c>
      <c r="G741" t="s">
        <v>14</v>
      </c>
      <c r="H741">
        <v>191</v>
      </c>
      <c r="I741" s="5">
        <f t="shared" si="48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2049</v>
      </c>
    </row>
    <row r="742" spans="1:20" ht="31.2" hidden="1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5"/>
        <v>30.037735849056602</v>
      </c>
      <c r="G742" t="s">
        <v>14</v>
      </c>
      <c r="H742">
        <v>16</v>
      </c>
      <c r="I742" s="5">
        <f t="shared" si="48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5"/>
        <v>1179.1666666666665</v>
      </c>
      <c r="G743" t="s">
        <v>20</v>
      </c>
      <c r="H743">
        <v>130</v>
      </c>
      <c r="I743" s="5">
        <f t="shared" si="48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2045</v>
      </c>
    </row>
    <row r="744" spans="1:20" ht="31.2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5"/>
        <v>1126.0833333333335</v>
      </c>
      <c r="G744" t="s">
        <v>20</v>
      </c>
      <c r="H744">
        <v>122</v>
      </c>
      <c r="I744" s="5">
        <f t="shared" si="48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2047</v>
      </c>
    </row>
    <row r="745" spans="1:20" ht="31.2" hidden="1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5"/>
        <v>12.923076923076923</v>
      </c>
      <c r="G745" t="s">
        <v>14</v>
      </c>
      <c r="H745">
        <v>17</v>
      </c>
      <c r="I745" s="5">
        <f t="shared" si="48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2045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5"/>
        <v>712</v>
      </c>
      <c r="G746" t="s">
        <v>20</v>
      </c>
      <c r="H746">
        <v>140</v>
      </c>
      <c r="I746" s="5">
        <f t="shared" si="48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2045</v>
      </c>
    </row>
    <row r="747" spans="1:20" ht="31.2" hidden="1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5"/>
        <v>30.304347826086957</v>
      </c>
      <c r="G747" t="s">
        <v>14</v>
      </c>
      <c r="H747">
        <v>34</v>
      </c>
      <c r="I747" s="5">
        <f t="shared" si="48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2050</v>
      </c>
    </row>
    <row r="748" spans="1:20" ht="31.2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5"/>
        <v>212.50896057347671</v>
      </c>
      <c r="G748" t="s">
        <v>20</v>
      </c>
      <c r="H748">
        <v>3388</v>
      </c>
      <c r="I748" s="5">
        <f t="shared" si="48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2044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5"/>
        <v>228.85714285714286</v>
      </c>
      <c r="G749" t="s">
        <v>20</v>
      </c>
      <c r="H749">
        <v>280</v>
      </c>
      <c r="I749" s="5">
        <f t="shared" si="48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2045</v>
      </c>
    </row>
    <row r="750" spans="1:20" hidden="1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5"/>
        <v>34.959979476654695</v>
      </c>
      <c r="G750" t="s">
        <v>74</v>
      </c>
      <c r="H750">
        <v>614</v>
      </c>
      <c r="I750" s="5">
        <f t="shared" si="48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2052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5"/>
        <v>157.29069767441862</v>
      </c>
      <c r="G751" t="s">
        <v>20</v>
      </c>
      <c r="H751">
        <v>366</v>
      </c>
      <c r="I751" s="5">
        <f t="shared" si="48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2050</v>
      </c>
    </row>
    <row r="752" spans="1:20" ht="31.2" hidden="1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5"/>
        <v>1</v>
      </c>
      <c r="G752" t="s">
        <v>14</v>
      </c>
      <c r="H752">
        <v>1</v>
      </c>
      <c r="I752" s="5">
        <f t="shared" si="48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2047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5"/>
        <v>232.30555555555554</v>
      </c>
      <c r="G753" t="s">
        <v>20</v>
      </c>
      <c r="H753">
        <v>270</v>
      </c>
      <c r="I753" s="5">
        <f t="shared" si="48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2051</v>
      </c>
    </row>
    <row r="754" spans="1:20" hidden="1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5"/>
        <v>92.448275862068968</v>
      </c>
      <c r="G754" t="s">
        <v>74</v>
      </c>
      <c r="H754">
        <v>114</v>
      </c>
      <c r="I754" s="5">
        <f t="shared" si="48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2045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5"/>
        <v>256.70212765957444</v>
      </c>
      <c r="G755" t="s">
        <v>20</v>
      </c>
      <c r="H755">
        <v>137</v>
      </c>
      <c r="I755" s="5">
        <f t="shared" si="48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2056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5"/>
        <v>168.47017045454547</v>
      </c>
      <c r="G756" t="s">
        <v>20</v>
      </c>
      <c r="H756">
        <v>3205</v>
      </c>
      <c r="I756" s="5">
        <f t="shared" si="48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5"/>
        <v>166.57777777777778</v>
      </c>
      <c r="G757" t="s">
        <v>20</v>
      </c>
      <c r="H757">
        <v>288</v>
      </c>
      <c r="I757" s="5">
        <f t="shared" si="48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5"/>
        <v>772.07692307692309</v>
      </c>
      <c r="G758" t="s">
        <v>20</v>
      </c>
      <c r="H758">
        <v>148</v>
      </c>
      <c r="I758" s="5">
        <f t="shared" si="48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5"/>
        <v>406.85714285714283</v>
      </c>
      <c r="G759" t="s">
        <v>20</v>
      </c>
      <c r="H759">
        <v>114</v>
      </c>
      <c r="I759" s="5">
        <f t="shared" si="48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2048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5"/>
        <v>564.20608108108115</v>
      </c>
      <c r="G760" t="s">
        <v>20</v>
      </c>
      <c r="H760">
        <v>1518</v>
      </c>
      <c r="I760" s="5">
        <f t="shared" si="48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2043</v>
      </c>
    </row>
    <row r="761" spans="1:20" ht="31.2" hidden="1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5"/>
        <v>68.426865671641792</v>
      </c>
      <c r="G761" t="s">
        <v>14</v>
      </c>
      <c r="H761">
        <v>1274</v>
      </c>
      <c r="I761" s="5">
        <f t="shared" si="48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2047</v>
      </c>
    </row>
    <row r="762" spans="1:20" hidden="1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5"/>
        <v>34.351966873706004</v>
      </c>
      <c r="G762" t="s">
        <v>14</v>
      </c>
      <c r="H762">
        <v>210</v>
      </c>
      <c r="I762" s="5">
        <f t="shared" si="48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2053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5"/>
        <v>655.4545454545455</v>
      </c>
      <c r="G763" t="s">
        <v>20</v>
      </c>
      <c r="H763">
        <v>166</v>
      </c>
      <c r="I763" s="5">
        <f t="shared" si="48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2043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5"/>
        <v>177.25714285714284</v>
      </c>
      <c r="G764" t="s">
        <v>20</v>
      </c>
      <c r="H764">
        <v>100</v>
      </c>
      <c r="I764" s="5">
        <f t="shared" si="48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2059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5"/>
        <v>113.17857142857144</v>
      </c>
      <c r="G765" t="s">
        <v>20</v>
      </c>
      <c r="H765">
        <v>235</v>
      </c>
      <c r="I765" s="5">
        <f t="shared" si="48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2045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5"/>
        <v>728.18181818181824</v>
      </c>
      <c r="G766" t="s">
        <v>20</v>
      </c>
      <c r="H766">
        <v>148</v>
      </c>
      <c r="I766" s="5">
        <f t="shared" si="48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2043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5"/>
        <v>208.33333333333334</v>
      </c>
      <c r="G767" t="s">
        <v>20</v>
      </c>
      <c r="H767">
        <v>198</v>
      </c>
      <c r="I767" s="5">
        <f t="shared" si="48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2049</v>
      </c>
    </row>
    <row r="768" spans="1:20" ht="31.2" hidden="1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5"/>
        <v>31.171232876712331</v>
      </c>
      <c r="G768" t="s">
        <v>14</v>
      </c>
      <c r="H768">
        <v>248</v>
      </c>
      <c r="I768" s="5">
        <f t="shared" si="48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2064</v>
      </c>
    </row>
    <row r="769" spans="1:20" ht="31.2" hidden="1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5"/>
        <v>56.967078189300416</v>
      </c>
      <c r="G769" t="s">
        <v>14</v>
      </c>
      <c r="H769">
        <v>513</v>
      </c>
      <c r="I769" s="5">
        <f t="shared" si="48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2060</v>
      </c>
    </row>
    <row r="770" spans="1:20" ht="31.2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ref="F770:F833" si="49">E770/D770*100</f>
        <v>231</v>
      </c>
      <c r="G770" t="s">
        <v>20</v>
      </c>
      <c r="H770">
        <v>150</v>
      </c>
      <c r="I770" s="5">
        <f t="shared" si="48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2045</v>
      </c>
    </row>
    <row r="771" spans="1:20" hidden="1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49"/>
        <v>86.867834394904463</v>
      </c>
      <c r="G771" t="s">
        <v>14</v>
      </c>
      <c r="H771">
        <v>3410</v>
      </c>
      <c r="I771" s="5">
        <f t="shared" si="48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L771/86400+ DATE(1970,1,1)</f>
        <v>41501.208333333336</v>
      </c>
      <c r="N771">
        <v>1378789200</v>
      </c>
      <c r="O771" s="11">
        <f t="shared" ref="O771:O834" si="51">N771/86400+ DATE(1970,1,1)</f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2053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9"/>
        <v>270.74418604651163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2045</v>
      </c>
    </row>
    <row r="773" spans="1:20" ht="31.2" hidden="1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9"/>
        <v>49.446428571428569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2045</v>
      </c>
    </row>
    <row r="774" spans="1:20" ht="31.2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9"/>
        <v>113.3596256684492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2049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9"/>
        <v>190.55555555555554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2045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9"/>
        <v>135.5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2044</v>
      </c>
    </row>
    <row r="777" spans="1:20" ht="31.2" hidden="1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9"/>
        <v>10.297872340425531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2043</v>
      </c>
    </row>
    <row r="778" spans="1:20" hidden="1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9"/>
        <v>65.544223826714799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2045</v>
      </c>
    </row>
    <row r="779" spans="1:20" hidden="1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9"/>
        <v>49.026652452025587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2045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9"/>
        <v>787.92307692307691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2052</v>
      </c>
    </row>
    <row r="781" spans="1:20" hidden="1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9"/>
        <v>80.306347746090154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2045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9"/>
        <v>106.29411764705883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2048</v>
      </c>
    </row>
    <row r="783" spans="1:20" hidden="1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9"/>
        <v>50.735632183908038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9"/>
        <v>215.31372549019611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2052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9"/>
        <v>141.22972972972974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2043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9"/>
        <v>115.33745781777279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2044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9"/>
        <v>193.11940298507463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2052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9"/>
        <v>729.73333333333335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2059</v>
      </c>
    </row>
    <row r="789" spans="1:20" hidden="1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9"/>
        <v>99.66339869281046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2043</v>
      </c>
    </row>
    <row r="790" spans="1:20" hidden="1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9"/>
        <v>88.166666666666671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2052</v>
      </c>
    </row>
    <row r="791" spans="1:20" hidden="1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9"/>
        <v>37.233333333333334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2045</v>
      </c>
    </row>
    <row r="792" spans="1:20" hidden="1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9"/>
        <v>30.540075309306079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2045</v>
      </c>
    </row>
    <row r="793" spans="1:20" hidden="1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9"/>
        <v>25.714285714285712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hidden="1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9"/>
        <v>34</v>
      </c>
      <c r="G794" t="s">
        <v>14</v>
      </c>
      <c r="H794">
        <v>7</v>
      </c>
      <c r="I794" s="5">
        <f t="shared" ref="I794:I857" si="52">E794/H794</f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2045</v>
      </c>
    </row>
    <row r="795" spans="1:20" ht="31.2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9"/>
        <v>1185.909090909091</v>
      </c>
      <c r="G795" t="s">
        <v>20</v>
      </c>
      <c r="H795">
        <v>181</v>
      </c>
      <c r="I795" s="5">
        <f t="shared" si="52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2051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9"/>
        <v>125.39393939393939</v>
      </c>
      <c r="G796" t="s">
        <v>20</v>
      </c>
      <c r="H796">
        <v>110</v>
      </c>
      <c r="I796" s="5">
        <f t="shared" si="52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2043</v>
      </c>
    </row>
    <row r="797" spans="1:20" ht="31.2" hidden="1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9"/>
        <v>14.394366197183098</v>
      </c>
      <c r="G797" t="s">
        <v>14</v>
      </c>
      <c r="H797">
        <v>31</v>
      </c>
      <c r="I797" s="5">
        <f t="shared" si="52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2048</v>
      </c>
    </row>
    <row r="798" spans="1:20" hidden="1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9"/>
        <v>54.807692307692314</v>
      </c>
      <c r="G798" t="s">
        <v>14</v>
      </c>
      <c r="H798">
        <v>78</v>
      </c>
      <c r="I798" s="5">
        <f t="shared" si="52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2062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9"/>
        <v>109.63157894736841</v>
      </c>
      <c r="G799" t="s">
        <v>20</v>
      </c>
      <c r="H799">
        <v>185</v>
      </c>
      <c r="I799" s="5">
        <f t="shared" si="52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2044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9"/>
        <v>188.47058823529412</v>
      </c>
      <c r="G800" t="s">
        <v>20</v>
      </c>
      <c r="H800">
        <v>121</v>
      </c>
      <c r="I800" s="5">
        <f t="shared" si="52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2045</v>
      </c>
    </row>
    <row r="801" spans="1:20" hidden="1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9"/>
        <v>87.008284023668637</v>
      </c>
      <c r="G801" t="s">
        <v>14</v>
      </c>
      <c r="H801">
        <v>1225</v>
      </c>
      <c r="I801" s="5">
        <f t="shared" si="52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2045</v>
      </c>
    </row>
    <row r="802" spans="1:20" hidden="1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9"/>
        <v>1</v>
      </c>
      <c r="G802" t="s">
        <v>14</v>
      </c>
      <c r="H802">
        <v>1</v>
      </c>
      <c r="I802" s="5">
        <f t="shared" si="52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2043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9"/>
        <v>202.9130434782609</v>
      </c>
      <c r="G803" t="s">
        <v>20</v>
      </c>
      <c r="H803">
        <v>106</v>
      </c>
      <c r="I803" s="5">
        <f t="shared" si="52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2056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9"/>
        <v>197.03225806451613</v>
      </c>
      <c r="G804" t="s">
        <v>20</v>
      </c>
      <c r="H804">
        <v>142</v>
      </c>
      <c r="I804" s="5">
        <f t="shared" si="52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2056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9"/>
        <v>107</v>
      </c>
      <c r="G805" t="s">
        <v>20</v>
      </c>
      <c r="H805">
        <v>233</v>
      </c>
      <c r="I805" s="5">
        <f t="shared" si="52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9"/>
        <v>268.73076923076923</v>
      </c>
      <c r="G806" t="s">
        <v>20</v>
      </c>
      <c r="H806">
        <v>218</v>
      </c>
      <c r="I806" s="5">
        <f t="shared" si="52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2043</v>
      </c>
    </row>
    <row r="807" spans="1:20" ht="31.2" hidden="1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9"/>
        <v>50.845360824742272</v>
      </c>
      <c r="G807" t="s">
        <v>14</v>
      </c>
      <c r="H807">
        <v>67</v>
      </c>
      <c r="I807" s="5">
        <f t="shared" si="52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2046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9"/>
        <v>1180.2857142857142</v>
      </c>
      <c r="G808" t="s">
        <v>20</v>
      </c>
      <c r="H808">
        <v>76</v>
      </c>
      <c r="I808" s="5">
        <f t="shared" si="52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2048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9"/>
        <v>264</v>
      </c>
      <c r="G809" t="s">
        <v>20</v>
      </c>
      <c r="H809">
        <v>43</v>
      </c>
      <c r="I809" s="5">
        <f t="shared" si="52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2045</v>
      </c>
    </row>
    <row r="810" spans="1:20" hidden="1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9"/>
        <v>30.44230769230769</v>
      </c>
      <c r="G810" t="s">
        <v>14</v>
      </c>
      <c r="H810">
        <v>19</v>
      </c>
      <c r="I810" s="5">
        <f t="shared" si="52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hidden="1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9"/>
        <v>62.880681818181813</v>
      </c>
      <c r="G811" t="s">
        <v>14</v>
      </c>
      <c r="H811">
        <v>2108</v>
      </c>
      <c r="I811" s="5">
        <f t="shared" si="52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9"/>
        <v>193.125</v>
      </c>
      <c r="G812" t="s">
        <v>20</v>
      </c>
      <c r="H812">
        <v>221</v>
      </c>
      <c r="I812" s="5">
        <f t="shared" si="52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2045</v>
      </c>
    </row>
    <row r="813" spans="1:20" hidden="1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9"/>
        <v>77.102702702702715</v>
      </c>
      <c r="G813" t="s">
        <v>14</v>
      </c>
      <c r="H813">
        <v>679</v>
      </c>
      <c r="I813" s="5">
        <f t="shared" si="52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2053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9"/>
        <v>225.52763819095478</v>
      </c>
      <c r="G814" t="s">
        <v>20</v>
      </c>
      <c r="H814">
        <v>2805</v>
      </c>
      <c r="I814" s="5">
        <f t="shared" si="52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2051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9"/>
        <v>239.40625</v>
      </c>
      <c r="G815" t="s">
        <v>20</v>
      </c>
      <c r="H815">
        <v>68</v>
      </c>
      <c r="I815" s="5">
        <f t="shared" si="52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2053</v>
      </c>
    </row>
    <row r="816" spans="1:20" hidden="1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9"/>
        <v>92.1875</v>
      </c>
      <c r="G816" t="s">
        <v>14</v>
      </c>
      <c r="H816">
        <v>36</v>
      </c>
      <c r="I816" s="5">
        <f t="shared" si="52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2043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9"/>
        <v>130.23333333333335</v>
      </c>
      <c r="G817" t="s">
        <v>20</v>
      </c>
      <c r="H817">
        <v>183</v>
      </c>
      <c r="I817" s="5">
        <f t="shared" si="52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2043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9"/>
        <v>615.21739130434787</v>
      </c>
      <c r="G818" t="s">
        <v>20</v>
      </c>
      <c r="H818">
        <v>133</v>
      </c>
      <c r="I818" s="5">
        <f t="shared" si="52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9"/>
        <v>368.79532163742692</v>
      </c>
      <c r="G819" t="s">
        <v>20</v>
      </c>
      <c r="H819">
        <v>2489</v>
      </c>
      <c r="I819" s="5">
        <f t="shared" si="52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2051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9"/>
        <v>1094.8571428571429</v>
      </c>
      <c r="G820" t="s">
        <v>20</v>
      </c>
      <c r="H820">
        <v>69</v>
      </c>
      <c r="I820" s="5">
        <f t="shared" si="52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2045</v>
      </c>
    </row>
    <row r="821" spans="1:20" ht="31.2" hidden="1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9"/>
        <v>50.662921348314605</v>
      </c>
      <c r="G821" t="s">
        <v>14</v>
      </c>
      <c r="H821">
        <v>47</v>
      </c>
      <c r="I821" s="5">
        <f t="shared" si="52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2053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9"/>
        <v>800.6</v>
      </c>
      <c r="G822" t="s">
        <v>20</v>
      </c>
      <c r="H822">
        <v>279</v>
      </c>
      <c r="I822" s="5">
        <f t="shared" si="52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2043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9"/>
        <v>291.28571428571428</v>
      </c>
      <c r="G823" t="s">
        <v>20</v>
      </c>
      <c r="H823">
        <v>210</v>
      </c>
      <c r="I823" s="5">
        <f t="shared" si="52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2046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9"/>
        <v>349.9666666666667</v>
      </c>
      <c r="G824" t="s">
        <v>20</v>
      </c>
      <c r="H824">
        <v>2100</v>
      </c>
      <c r="I824" s="5">
        <f t="shared" si="52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2043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9"/>
        <v>357.07317073170731</v>
      </c>
      <c r="G825" t="s">
        <v>20</v>
      </c>
      <c r="H825">
        <v>252</v>
      </c>
      <c r="I825" s="5">
        <f t="shared" si="52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2043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9"/>
        <v>126.48941176470588</v>
      </c>
      <c r="G826" t="s">
        <v>20</v>
      </c>
      <c r="H826">
        <v>1280</v>
      </c>
      <c r="I826" s="5">
        <f t="shared" si="52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2051</v>
      </c>
    </row>
    <row r="827" spans="1:20" ht="31.2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9"/>
        <v>387.5</v>
      </c>
      <c r="G827" t="s">
        <v>20</v>
      </c>
      <c r="H827">
        <v>157</v>
      </c>
      <c r="I827" s="5">
        <f t="shared" si="52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2054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9"/>
        <v>457.03571428571428</v>
      </c>
      <c r="G828" t="s">
        <v>20</v>
      </c>
      <c r="H828">
        <v>194</v>
      </c>
      <c r="I828" s="5">
        <f t="shared" si="52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9"/>
        <v>266.69565217391306</v>
      </c>
      <c r="G829" t="s">
        <v>20</v>
      </c>
      <c r="H829">
        <v>82</v>
      </c>
      <c r="I829" s="5">
        <f t="shared" si="52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2048</v>
      </c>
    </row>
    <row r="830" spans="1:20" ht="31.2" hidden="1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9"/>
        <v>69</v>
      </c>
      <c r="G830" t="s">
        <v>14</v>
      </c>
      <c r="H830">
        <v>70</v>
      </c>
      <c r="I830" s="5">
        <f t="shared" si="52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2045</v>
      </c>
    </row>
    <row r="831" spans="1:20" hidden="1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9"/>
        <v>51.34375</v>
      </c>
      <c r="G831" t="s">
        <v>14</v>
      </c>
      <c r="H831">
        <v>154</v>
      </c>
      <c r="I831" s="5">
        <f t="shared" si="52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2045</v>
      </c>
    </row>
    <row r="832" spans="1:20" ht="31.2" hidden="1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9"/>
        <v>1.1710526315789473</v>
      </c>
      <c r="G832" t="s">
        <v>14</v>
      </c>
      <c r="H832">
        <v>22</v>
      </c>
      <c r="I832" s="5">
        <f t="shared" si="52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9"/>
        <v>108.97734294541709</v>
      </c>
      <c r="G833" t="s">
        <v>20</v>
      </c>
      <c r="H833">
        <v>4233</v>
      </c>
      <c r="I833" s="5">
        <f t="shared" si="52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2056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ref="F834:F897" si="53">E834/D834*100</f>
        <v>315.17592592592592</v>
      </c>
      <c r="G834" t="s">
        <v>20</v>
      </c>
      <c r="H834">
        <v>1297</v>
      </c>
      <c r="I834" s="5">
        <f t="shared" si="52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2060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53"/>
        <v>157.69117647058823</v>
      </c>
      <c r="G835" t="s">
        <v>20</v>
      </c>
      <c r="H835">
        <v>165</v>
      </c>
      <c r="I835" s="5">
        <f t="shared" si="52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L835/86400+ DATE(1970,1,1)</f>
        <v>40588.25</v>
      </c>
      <c r="N835">
        <v>1298613600</v>
      </c>
      <c r="O835" s="11">
        <f t="shared" ref="O835:O898" si="55">N835/86400+ DATE(1970,1,1)</f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2060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3"/>
        <v>153.8082191780822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2045</v>
      </c>
    </row>
    <row r="837" spans="1:20" hidden="1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3"/>
        <v>89.738979118329468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2044</v>
      </c>
    </row>
    <row r="838" spans="1:20" hidden="1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3"/>
        <v>75.135802469135797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2049</v>
      </c>
    </row>
    <row r="839" spans="1:20" ht="31.2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3"/>
        <v>852.88135593220341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2059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3"/>
        <v>138.90625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2045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3"/>
        <v>190.18181818181819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3"/>
        <v>100.24333619948409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2045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3"/>
        <v>142.75824175824175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2044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3"/>
        <v>563.13333333333333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2050</v>
      </c>
    </row>
    <row r="845" spans="1:20" ht="31.2" hidden="1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3"/>
        <v>30.715909090909086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2056</v>
      </c>
    </row>
    <row r="846" spans="1:20" hidden="1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3"/>
        <v>99.39772727272728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2046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3"/>
        <v>197.54935622317598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2044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3"/>
        <v>508.5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2044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3"/>
        <v>237.74468085106383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3"/>
        <v>338.46875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2048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3"/>
        <v>133.08955223880596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2049</v>
      </c>
    </row>
    <row r="852" spans="1:20" ht="31.2" hidden="1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3"/>
        <v>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2043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3"/>
        <v>207.79999999999998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2047</v>
      </c>
    </row>
    <row r="854" spans="1:20" ht="31.2" hidden="1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3"/>
        <v>51.122448979591837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2053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3"/>
        <v>652.05847953216369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2049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3"/>
        <v>113.63099415204678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3"/>
        <v>102.37606837606839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2045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3"/>
        <v>356.58333333333331</v>
      </c>
      <c r="G858" t="s">
        <v>20</v>
      </c>
      <c r="H858">
        <v>158</v>
      </c>
      <c r="I858" s="5">
        <f t="shared" ref="I858:I921" si="56">E858/H858</f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3"/>
        <v>139.86792452830187</v>
      </c>
      <c r="G859" t="s">
        <v>20</v>
      </c>
      <c r="H859">
        <v>225</v>
      </c>
      <c r="I859" s="5">
        <f t="shared" si="56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2054</v>
      </c>
    </row>
    <row r="860" spans="1:20" ht="31.2" hidden="1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3"/>
        <v>69.45</v>
      </c>
      <c r="G860" t="s">
        <v>14</v>
      </c>
      <c r="H860">
        <v>35</v>
      </c>
      <c r="I860" s="5">
        <f t="shared" si="56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ht="31.2" hidden="1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3"/>
        <v>35.534246575342465</v>
      </c>
      <c r="G861" t="s">
        <v>14</v>
      </c>
      <c r="H861">
        <v>63</v>
      </c>
      <c r="I861" s="5">
        <f t="shared" si="56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2045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3"/>
        <v>251.65</v>
      </c>
      <c r="G862" t="s">
        <v>20</v>
      </c>
      <c r="H862">
        <v>65</v>
      </c>
      <c r="I862" s="5">
        <f t="shared" si="56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2050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3"/>
        <v>105.87500000000001</v>
      </c>
      <c r="G863" t="s">
        <v>20</v>
      </c>
      <c r="H863">
        <v>163</v>
      </c>
      <c r="I863" s="5">
        <f t="shared" si="56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2045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3"/>
        <v>187.42857142857144</v>
      </c>
      <c r="G864" t="s">
        <v>20</v>
      </c>
      <c r="H864">
        <v>85</v>
      </c>
      <c r="I864" s="5">
        <f t="shared" si="56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2045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3"/>
        <v>386.78571428571428</v>
      </c>
      <c r="G865" t="s">
        <v>20</v>
      </c>
      <c r="H865">
        <v>217</v>
      </c>
      <c r="I865" s="5">
        <f t="shared" si="56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2061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3"/>
        <v>347.07142857142856</v>
      </c>
      <c r="G866" t="s">
        <v>20</v>
      </c>
      <c r="H866">
        <v>150</v>
      </c>
      <c r="I866" s="5">
        <f t="shared" si="56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2054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3"/>
        <v>185.82098765432099</v>
      </c>
      <c r="G867" t="s">
        <v>20</v>
      </c>
      <c r="H867">
        <v>3272</v>
      </c>
      <c r="I867" s="5">
        <f t="shared" si="56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2045</v>
      </c>
    </row>
    <row r="868" spans="1:20" hidden="1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3"/>
        <v>43.241247264770237</v>
      </c>
      <c r="G868" t="s">
        <v>74</v>
      </c>
      <c r="H868">
        <v>898</v>
      </c>
      <c r="I868" s="5">
        <f t="shared" si="56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2056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3"/>
        <v>162.4375</v>
      </c>
      <c r="G869" t="s">
        <v>20</v>
      </c>
      <c r="H869">
        <v>300</v>
      </c>
      <c r="I869" s="5">
        <f t="shared" si="56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3"/>
        <v>184.84285714285716</v>
      </c>
      <c r="G870" t="s">
        <v>20</v>
      </c>
      <c r="H870">
        <v>126</v>
      </c>
      <c r="I870" s="5">
        <f t="shared" si="56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2045</v>
      </c>
    </row>
    <row r="871" spans="1:20" ht="31.2" hidden="1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3"/>
        <v>23.703520691785052</v>
      </c>
      <c r="G871" t="s">
        <v>14</v>
      </c>
      <c r="H871">
        <v>526</v>
      </c>
      <c r="I871" s="5">
        <f t="shared" si="56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2048</v>
      </c>
    </row>
    <row r="872" spans="1:20" hidden="1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3"/>
        <v>89.870129870129873</v>
      </c>
      <c r="G872" t="s">
        <v>14</v>
      </c>
      <c r="H872">
        <v>121</v>
      </c>
      <c r="I872" s="5">
        <f t="shared" si="56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2045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3"/>
        <v>272.6041958041958</v>
      </c>
      <c r="G873" t="s">
        <v>20</v>
      </c>
      <c r="H873">
        <v>2320</v>
      </c>
      <c r="I873" s="5">
        <f t="shared" si="56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3"/>
        <v>170.04255319148936</v>
      </c>
      <c r="G874" t="s">
        <v>20</v>
      </c>
      <c r="H874">
        <v>81</v>
      </c>
      <c r="I874" s="5">
        <f t="shared" si="56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2064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3"/>
        <v>188.28503562945369</v>
      </c>
      <c r="G875" t="s">
        <v>20</v>
      </c>
      <c r="H875">
        <v>1887</v>
      </c>
      <c r="I875" s="5">
        <f t="shared" si="56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2056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3"/>
        <v>346.93532338308455</v>
      </c>
      <c r="G876" t="s">
        <v>20</v>
      </c>
      <c r="H876">
        <v>4358</v>
      </c>
      <c r="I876" s="5">
        <f t="shared" si="56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2056</v>
      </c>
    </row>
    <row r="877" spans="1:20" hidden="1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3"/>
        <v>69.177215189873422</v>
      </c>
      <c r="G877" t="s">
        <v>14</v>
      </c>
      <c r="H877">
        <v>67</v>
      </c>
      <c r="I877" s="5">
        <f t="shared" si="56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2043</v>
      </c>
    </row>
    <row r="878" spans="1:20" ht="31.2" hidden="1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3"/>
        <v>25.433734939759034</v>
      </c>
      <c r="G878" t="s">
        <v>14</v>
      </c>
      <c r="H878">
        <v>57</v>
      </c>
      <c r="I878" s="5">
        <f t="shared" si="56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2056</v>
      </c>
    </row>
    <row r="879" spans="1:20" hidden="1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3"/>
        <v>77.400977995110026</v>
      </c>
      <c r="G879" t="s">
        <v>14</v>
      </c>
      <c r="H879">
        <v>1229</v>
      </c>
      <c r="I879" s="5">
        <f t="shared" si="56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ht="31.2" hidden="1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3"/>
        <v>37.481481481481481</v>
      </c>
      <c r="G880" t="s">
        <v>14</v>
      </c>
      <c r="H880">
        <v>12</v>
      </c>
      <c r="I880" s="5">
        <f t="shared" si="56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2058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3"/>
        <v>543.79999999999995</v>
      </c>
      <c r="G881" t="s">
        <v>20</v>
      </c>
      <c r="H881">
        <v>53</v>
      </c>
      <c r="I881" s="5">
        <f t="shared" si="56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2051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3"/>
        <v>228.52189349112427</v>
      </c>
      <c r="G882" t="s">
        <v>20</v>
      </c>
      <c r="H882">
        <v>2414</v>
      </c>
      <c r="I882" s="5">
        <f t="shared" si="56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2047</v>
      </c>
    </row>
    <row r="883" spans="1:20" ht="31.2" hidden="1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3"/>
        <v>38.948339483394832</v>
      </c>
      <c r="G883" t="s">
        <v>14</v>
      </c>
      <c r="H883">
        <v>452</v>
      </c>
      <c r="I883" s="5">
        <f t="shared" si="56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2045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3"/>
        <v>370</v>
      </c>
      <c r="G884" t="s">
        <v>20</v>
      </c>
      <c r="H884">
        <v>80</v>
      </c>
      <c r="I884" s="5">
        <f t="shared" si="56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3"/>
        <v>237.91176470588232</v>
      </c>
      <c r="G885" t="s">
        <v>20</v>
      </c>
      <c r="H885">
        <v>193</v>
      </c>
      <c r="I885" s="5">
        <f t="shared" si="56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2054</v>
      </c>
    </row>
    <row r="886" spans="1:20" hidden="1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3"/>
        <v>64.036299765807954</v>
      </c>
      <c r="G886" t="s">
        <v>14</v>
      </c>
      <c r="H886">
        <v>1886</v>
      </c>
      <c r="I886" s="5">
        <f t="shared" si="56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2045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3"/>
        <v>118.27777777777777</v>
      </c>
      <c r="G887" t="s">
        <v>20</v>
      </c>
      <c r="H887">
        <v>52</v>
      </c>
      <c r="I887" s="5">
        <f t="shared" si="56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2045</v>
      </c>
    </row>
    <row r="888" spans="1:20" hidden="1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3"/>
        <v>84.824037184594957</v>
      </c>
      <c r="G888" t="s">
        <v>14</v>
      </c>
      <c r="H888">
        <v>1825</v>
      </c>
      <c r="I888" s="5">
        <f t="shared" si="56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2049</v>
      </c>
    </row>
    <row r="889" spans="1:20" ht="31.2" hidden="1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3"/>
        <v>29.346153846153843</v>
      </c>
      <c r="G889" t="s">
        <v>14</v>
      </c>
      <c r="H889">
        <v>31</v>
      </c>
      <c r="I889" s="5">
        <f t="shared" si="56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2045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3"/>
        <v>209.89655172413794</v>
      </c>
      <c r="G890" t="s">
        <v>20</v>
      </c>
      <c r="H890">
        <v>290</v>
      </c>
      <c r="I890" s="5">
        <f t="shared" si="56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2045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3"/>
        <v>169.78571428571431</v>
      </c>
      <c r="G891" t="s">
        <v>20</v>
      </c>
      <c r="H891">
        <v>122</v>
      </c>
      <c r="I891" s="5">
        <f t="shared" si="56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2047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3"/>
        <v>115.95907738095239</v>
      </c>
      <c r="G892" t="s">
        <v>20</v>
      </c>
      <c r="H892">
        <v>1470</v>
      </c>
      <c r="I892" s="5">
        <f t="shared" si="56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2049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3"/>
        <v>258.59999999999997</v>
      </c>
      <c r="G893" t="s">
        <v>20</v>
      </c>
      <c r="H893">
        <v>165</v>
      </c>
      <c r="I893" s="5">
        <f t="shared" si="56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2046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3"/>
        <v>230.58333333333331</v>
      </c>
      <c r="G894" t="s">
        <v>20</v>
      </c>
      <c r="H894">
        <v>182</v>
      </c>
      <c r="I894" s="5">
        <f t="shared" si="56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2060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3"/>
        <v>128.21428571428572</v>
      </c>
      <c r="G895" t="s">
        <v>20</v>
      </c>
      <c r="H895">
        <v>199</v>
      </c>
      <c r="I895" s="5">
        <f t="shared" si="56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2046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3"/>
        <v>188.70588235294116</v>
      </c>
      <c r="G896" t="s">
        <v>20</v>
      </c>
      <c r="H896">
        <v>56</v>
      </c>
      <c r="I896" s="5">
        <f t="shared" si="56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2061</v>
      </c>
    </row>
    <row r="897" spans="1:20" ht="31.2" hidden="1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3"/>
        <v>6.9511889862327907</v>
      </c>
      <c r="G897" t="s">
        <v>14</v>
      </c>
      <c r="H897">
        <v>107</v>
      </c>
      <c r="I897" s="5">
        <f t="shared" si="56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ref="F898:F961" si="57">E898/D898*100</f>
        <v>774.43434343434342</v>
      </c>
      <c r="G898" t="s">
        <v>20</v>
      </c>
      <c r="H898">
        <v>1460</v>
      </c>
      <c r="I898" s="5">
        <f t="shared" si="56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hidden="1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57"/>
        <v>27.693181818181817</v>
      </c>
      <c r="G899" t="s">
        <v>14</v>
      </c>
      <c r="H899">
        <v>27</v>
      </c>
      <c r="I899" s="5">
        <f t="shared" si="56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L899/86400+ DATE(1970,1,1)</f>
        <v>43583.208333333328</v>
      </c>
      <c r="N899">
        <v>1556600400</v>
      </c>
      <c r="O899" s="11">
        <f t="shared" ref="O899:O962" si="59">N899/86400+ 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2045</v>
      </c>
    </row>
    <row r="900" spans="1:20" hidden="1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7"/>
        <v>52.479620323841424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2046</v>
      </c>
    </row>
    <row r="901" spans="1:20" ht="31.2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7"/>
        <v>407.09677419354841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2059</v>
      </c>
    </row>
    <row r="902" spans="1:20" hidden="1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7"/>
        <v>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2044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7"/>
        <v>156.17857142857144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2043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7"/>
        <v>252.42857142857144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2044</v>
      </c>
    </row>
    <row r="905" spans="1:20" ht="31.2" hidden="1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7"/>
        <v>1.729268292682927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2051</v>
      </c>
    </row>
    <row r="906" spans="1:20" hidden="1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7"/>
        <v>12.230769230769232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2057</v>
      </c>
    </row>
    <row r="907" spans="1:20" ht="31.2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7"/>
        <v>163.98734177215189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2045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7"/>
        <v>162.98181818181817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2046</v>
      </c>
    </row>
    <row r="909" spans="1:20" hidden="1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7"/>
        <v>20.252747252747252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2045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7"/>
        <v>319.24083769633506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2053</v>
      </c>
    </row>
    <row r="911" spans="1:20" ht="31.2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7"/>
        <v>478.94444444444446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2045</v>
      </c>
    </row>
    <row r="912" spans="1:20" hidden="1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7"/>
        <v>19.556634304207122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7"/>
        <v>198.94827586206895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2044</v>
      </c>
    </row>
    <row r="914" spans="1:20" ht="31.2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7"/>
        <v>795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2048</v>
      </c>
    </row>
    <row r="915" spans="1:20" ht="31.2" hidden="1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7"/>
        <v>50.621082621082621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2048</v>
      </c>
    </row>
    <row r="916" spans="1:20" ht="31.2" hidden="1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7"/>
        <v>57.4375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2045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7"/>
        <v>155.62827640984909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2061</v>
      </c>
    </row>
    <row r="918" spans="1:20" ht="31.2" hidden="1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7"/>
        <v>36.297297297297298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2056</v>
      </c>
    </row>
    <row r="919" spans="1:20" hidden="1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7"/>
        <v>58.25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2054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7"/>
        <v>237.39473684210526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2057</v>
      </c>
    </row>
    <row r="921" spans="1:20" hidden="1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7"/>
        <v>58.75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7"/>
        <v>182.56603773584905</v>
      </c>
      <c r="G922" t="s">
        <v>20</v>
      </c>
      <c r="H922">
        <v>255</v>
      </c>
      <c r="I922" s="5">
        <f t="shared" ref="I922:I985" si="60">E922/H922</f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2052</v>
      </c>
    </row>
    <row r="923" spans="1:20" ht="31.2" hidden="1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7"/>
        <v>0.75436408977556113</v>
      </c>
      <c r="G923" t="s">
        <v>14</v>
      </c>
      <c r="H923">
        <v>38</v>
      </c>
      <c r="I923" s="5">
        <f t="shared" si="60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2044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7"/>
        <v>175.95330739299609</v>
      </c>
      <c r="G924" t="s">
        <v>20</v>
      </c>
      <c r="H924">
        <v>2261</v>
      </c>
      <c r="I924" s="5">
        <f t="shared" si="60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2063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7"/>
        <v>237.88235294117646</v>
      </c>
      <c r="G925" t="s">
        <v>20</v>
      </c>
      <c r="H925">
        <v>40</v>
      </c>
      <c r="I925" s="5">
        <f t="shared" si="60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2045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7"/>
        <v>488.05076142131981</v>
      </c>
      <c r="G926" t="s">
        <v>20</v>
      </c>
      <c r="H926">
        <v>2289</v>
      </c>
      <c r="I926" s="5">
        <f t="shared" si="60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7"/>
        <v>224.06666666666669</v>
      </c>
      <c r="G927" t="s">
        <v>20</v>
      </c>
      <c r="H927">
        <v>65</v>
      </c>
      <c r="I927" s="5">
        <f t="shared" si="60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2045</v>
      </c>
    </row>
    <row r="928" spans="1:20" hidden="1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7"/>
        <v>18.126436781609197</v>
      </c>
      <c r="G928" t="s">
        <v>14</v>
      </c>
      <c r="H928">
        <v>15</v>
      </c>
      <c r="I928" s="5">
        <f t="shared" si="60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hidden="1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7"/>
        <v>45.847222222222221</v>
      </c>
      <c r="G929" t="s">
        <v>14</v>
      </c>
      <c r="H929">
        <v>37</v>
      </c>
      <c r="I929" s="5">
        <f t="shared" si="60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2045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7"/>
        <v>117.31541218637993</v>
      </c>
      <c r="G930" t="s">
        <v>20</v>
      </c>
      <c r="H930">
        <v>3777</v>
      </c>
      <c r="I930" s="5">
        <f t="shared" si="60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2044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7"/>
        <v>217.30909090909088</v>
      </c>
      <c r="G931" t="s">
        <v>20</v>
      </c>
      <c r="H931">
        <v>184</v>
      </c>
      <c r="I931" s="5">
        <f t="shared" si="60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2045</v>
      </c>
    </row>
    <row r="932" spans="1:20" ht="31.2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7"/>
        <v>112.28571428571428</v>
      </c>
      <c r="G932" t="s">
        <v>20</v>
      </c>
      <c r="H932">
        <v>85</v>
      </c>
      <c r="I932" s="5">
        <f t="shared" si="60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2045</v>
      </c>
    </row>
    <row r="933" spans="1:20" ht="31.2" hidden="1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7"/>
        <v>72.51898734177216</v>
      </c>
      <c r="G933" t="s">
        <v>14</v>
      </c>
      <c r="H933">
        <v>112</v>
      </c>
      <c r="I933" s="5">
        <f t="shared" si="60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2045</v>
      </c>
    </row>
    <row r="934" spans="1:20" ht="31.2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7"/>
        <v>212.30434782608697</v>
      </c>
      <c r="G934" t="s">
        <v>20</v>
      </c>
      <c r="H934">
        <v>144</v>
      </c>
      <c r="I934" s="5">
        <f t="shared" si="60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2043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7"/>
        <v>239.74657534246577</v>
      </c>
      <c r="G935" t="s">
        <v>20</v>
      </c>
      <c r="H935">
        <v>1902</v>
      </c>
      <c r="I935" s="5">
        <f t="shared" si="60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2045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7"/>
        <v>181.93548387096774</v>
      </c>
      <c r="G936" t="s">
        <v>20</v>
      </c>
      <c r="H936">
        <v>105</v>
      </c>
      <c r="I936" s="5">
        <f t="shared" si="60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7"/>
        <v>164.13114754098362</v>
      </c>
      <c r="G937" t="s">
        <v>20</v>
      </c>
      <c r="H937">
        <v>132</v>
      </c>
      <c r="I937" s="5">
        <f t="shared" si="60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2045</v>
      </c>
    </row>
    <row r="938" spans="1:20" hidden="1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7"/>
        <v>1.6375968992248062</v>
      </c>
      <c r="G938" t="s">
        <v>14</v>
      </c>
      <c r="H938">
        <v>21</v>
      </c>
      <c r="I938" s="5">
        <f t="shared" si="60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2045</v>
      </c>
    </row>
    <row r="939" spans="1:20" hidden="1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7"/>
        <v>49.64385964912281</v>
      </c>
      <c r="G939" t="s">
        <v>74</v>
      </c>
      <c r="H939">
        <v>976</v>
      </c>
      <c r="I939" s="5">
        <f t="shared" si="60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2046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7"/>
        <v>109.70652173913042</v>
      </c>
      <c r="G940" t="s">
        <v>20</v>
      </c>
      <c r="H940">
        <v>96</v>
      </c>
      <c r="I940" s="5">
        <f t="shared" si="60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2055</v>
      </c>
    </row>
    <row r="941" spans="1:20" ht="31.2" hidden="1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7"/>
        <v>49.217948717948715</v>
      </c>
      <c r="G941" t="s">
        <v>14</v>
      </c>
      <c r="H941">
        <v>67</v>
      </c>
      <c r="I941" s="5">
        <f t="shared" si="60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2053</v>
      </c>
    </row>
    <row r="942" spans="1:20" hidden="1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7"/>
        <v>62.232323232323225</v>
      </c>
      <c r="G942" t="s">
        <v>47</v>
      </c>
      <c r="H942">
        <v>66</v>
      </c>
      <c r="I942" s="5">
        <f t="shared" si="60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2044</v>
      </c>
    </row>
    <row r="943" spans="1:20" hidden="1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7"/>
        <v>13.05813953488372</v>
      </c>
      <c r="G943" t="s">
        <v>14</v>
      </c>
      <c r="H943">
        <v>78</v>
      </c>
      <c r="I943" s="5">
        <f t="shared" si="60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2045</v>
      </c>
    </row>
    <row r="944" spans="1:20" hidden="1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7"/>
        <v>64.635416666666671</v>
      </c>
      <c r="G944" t="s">
        <v>14</v>
      </c>
      <c r="H944">
        <v>67</v>
      </c>
      <c r="I944" s="5">
        <f t="shared" si="60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2045</v>
      </c>
    </row>
    <row r="945" spans="1:20" ht="31.2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7"/>
        <v>159.58666666666667</v>
      </c>
      <c r="G945" t="s">
        <v>20</v>
      </c>
      <c r="H945">
        <v>114</v>
      </c>
      <c r="I945" s="5">
        <f t="shared" si="60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hidden="1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7"/>
        <v>81.42</v>
      </c>
      <c r="G946" t="s">
        <v>14</v>
      </c>
      <c r="H946">
        <v>263</v>
      </c>
      <c r="I946" s="5">
        <f t="shared" si="60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2056</v>
      </c>
    </row>
    <row r="947" spans="1:20" ht="31.2" hidden="1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7"/>
        <v>32.444767441860463</v>
      </c>
      <c r="G947" t="s">
        <v>14</v>
      </c>
      <c r="H947">
        <v>1691</v>
      </c>
      <c r="I947" s="5">
        <f t="shared" si="60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2056</v>
      </c>
    </row>
    <row r="948" spans="1:20" ht="31.2" hidden="1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7"/>
        <v>9.9141184124918666</v>
      </c>
      <c r="G948" t="s">
        <v>14</v>
      </c>
      <c r="H948">
        <v>181</v>
      </c>
      <c r="I948" s="5">
        <f t="shared" si="60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2045</v>
      </c>
    </row>
    <row r="949" spans="1:20" hidden="1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7"/>
        <v>26.694444444444443</v>
      </c>
      <c r="G949" t="s">
        <v>14</v>
      </c>
      <c r="H949">
        <v>13</v>
      </c>
      <c r="I949" s="5">
        <f t="shared" si="60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2045</v>
      </c>
    </row>
    <row r="950" spans="1:20" hidden="1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7"/>
        <v>62.957446808510639</v>
      </c>
      <c r="G950" t="s">
        <v>74</v>
      </c>
      <c r="H950">
        <v>160</v>
      </c>
      <c r="I950" s="5">
        <f t="shared" si="60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2046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7"/>
        <v>161.35593220338984</v>
      </c>
      <c r="G951" t="s">
        <v>20</v>
      </c>
      <c r="H951">
        <v>203</v>
      </c>
      <c r="I951" s="5">
        <f t="shared" si="60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2044</v>
      </c>
    </row>
    <row r="952" spans="1:20" ht="31.2" hidden="1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7"/>
        <v>5</v>
      </c>
      <c r="G952" t="s">
        <v>14</v>
      </c>
      <c r="H952">
        <v>1</v>
      </c>
      <c r="I952" s="5">
        <f t="shared" si="60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2045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7"/>
        <v>1096.9379310344827</v>
      </c>
      <c r="G953" t="s">
        <v>20</v>
      </c>
      <c r="H953">
        <v>1559</v>
      </c>
      <c r="I953" s="5">
        <f t="shared" si="60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2043</v>
      </c>
    </row>
    <row r="954" spans="1:20" hidden="1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7"/>
        <v>70.094158075601371</v>
      </c>
      <c r="G954" t="s">
        <v>74</v>
      </c>
      <c r="H954">
        <v>2266</v>
      </c>
      <c r="I954" s="5">
        <f t="shared" si="60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2046</v>
      </c>
    </row>
    <row r="955" spans="1:20" ht="31.2" hidden="1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7"/>
        <v>60</v>
      </c>
      <c r="G955" t="s">
        <v>14</v>
      </c>
      <c r="H955">
        <v>21</v>
      </c>
      <c r="I955" s="5">
        <f t="shared" si="60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2064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7"/>
        <v>367.0985915492958</v>
      </c>
      <c r="G956" t="s">
        <v>20</v>
      </c>
      <c r="H956">
        <v>1548</v>
      </c>
      <c r="I956" s="5">
        <f t="shared" si="60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2044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7"/>
        <v>1109</v>
      </c>
      <c r="G957" t="s">
        <v>20</v>
      </c>
      <c r="H957">
        <v>80</v>
      </c>
      <c r="I957" s="5">
        <f t="shared" si="60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2045</v>
      </c>
    </row>
    <row r="958" spans="1:20" ht="31.2" hidden="1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7"/>
        <v>19.028784648187631</v>
      </c>
      <c r="G958" t="s">
        <v>14</v>
      </c>
      <c r="H958">
        <v>830</v>
      </c>
      <c r="I958" s="5">
        <f t="shared" si="60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2064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7"/>
        <v>126.87755102040816</v>
      </c>
      <c r="G959" t="s">
        <v>20</v>
      </c>
      <c r="H959">
        <v>131</v>
      </c>
      <c r="I959" s="5">
        <f t="shared" si="60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7"/>
        <v>734.63636363636363</v>
      </c>
      <c r="G960" t="s">
        <v>20</v>
      </c>
      <c r="H960">
        <v>112</v>
      </c>
      <c r="I960" s="5">
        <f t="shared" si="60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2052</v>
      </c>
    </row>
    <row r="961" spans="1:20" hidden="1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7"/>
        <v>4.5731034482758623</v>
      </c>
      <c r="G961" t="s">
        <v>14</v>
      </c>
      <c r="H961">
        <v>130</v>
      </c>
      <c r="I961" s="5">
        <f t="shared" si="60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2060</v>
      </c>
    </row>
    <row r="962" spans="1:20" hidden="1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ref="F962:F1001" si="61">E962/D962*100</f>
        <v>85.054545454545448</v>
      </c>
      <c r="G962" t="s">
        <v>14</v>
      </c>
      <c r="H962">
        <v>55</v>
      </c>
      <c r="I962" s="5">
        <f t="shared" si="60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2044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61"/>
        <v>119.29824561403508</v>
      </c>
      <c r="G963" t="s">
        <v>20</v>
      </c>
      <c r="H963">
        <v>155</v>
      </c>
      <c r="I963" s="5">
        <f t="shared" si="60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L963/86400+ DATE(1970,1,1)</f>
        <v>40591.25</v>
      </c>
      <c r="N963">
        <v>1298268000</v>
      </c>
      <c r="O963" s="11">
        <f t="shared" ref="O963:O1001" si="63">N963/86400+ DATE(1970,1,1)</f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2060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1"/>
        <v>296.02777777777777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hidden="1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1"/>
        <v>84.694915254237287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2056</v>
      </c>
    </row>
    <row r="966" spans="1:20" ht="31.2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1"/>
        <v>355.7837837837838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2045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1"/>
        <v>386.40909090909093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2043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1"/>
        <v>792.23529411764707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2045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1"/>
        <v>137.03393665158373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2063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1"/>
        <v>338.20833333333337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1"/>
        <v>108.22784810126582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2045</v>
      </c>
    </row>
    <row r="972" spans="1:20" ht="31.2" hidden="1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1"/>
        <v>60.757639620653315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2045</v>
      </c>
    </row>
    <row r="973" spans="1:20" hidden="1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1"/>
        <v>27.725490196078432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2061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1"/>
        <v>228.3934426229508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2044</v>
      </c>
    </row>
    <row r="975" spans="1:20" ht="31.2" hidden="1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1"/>
        <v>21.615194054500414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2045</v>
      </c>
    </row>
    <row r="976" spans="1:20" ht="31.2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1"/>
        <v>373.875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2049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1"/>
        <v>154.92592592592592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1"/>
        <v>322.14999999999998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2045</v>
      </c>
    </row>
    <row r="979" spans="1:20" hidden="1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1"/>
        <v>73.957142857142856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ht="31.2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1"/>
        <v>864.1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2053</v>
      </c>
    </row>
    <row r="981" spans="1:20" ht="31.2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1"/>
        <v>143.26245847176079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2045</v>
      </c>
    </row>
    <row r="982" spans="1:20" ht="31.2" hidden="1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1"/>
        <v>40.281762295081968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2051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1"/>
        <v>178.22388059701493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2044</v>
      </c>
    </row>
    <row r="984" spans="1:20" hidden="1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1"/>
        <v>84.930555555555557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1"/>
        <v>145.93648334624322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2046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1"/>
        <v>152.46153846153848</v>
      </c>
      <c r="G986" t="s">
        <v>20</v>
      </c>
      <c r="H986">
        <v>381</v>
      </c>
      <c r="I986" s="5">
        <f t="shared" ref="I986:I1001" si="64">E986/H986</f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2045</v>
      </c>
    </row>
    <row r="987" spans="1:20" hidden="1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1"/>
        <v>67.129542790152414</v>
      </c>
      <c r="G987" t="s">
        <v>14</v>
      </c>
      <c r="H987">
        <v>4405</v>
      </c>
      <c r="I987" s="5">
        <f t="shared" si="64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2043</v>
      </c>
    </row>
    <row r="988" spans="1:20" ht="31.2" hidden="1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1"/>
        <v>40.307692307692307</v>
      </c>
      <c r="G988" t="s">
        <v>14</v>
      </c>
      <c r="H988">
        <v>92</v>
      </c>
      <c r="I988" s="5">
        <f t="shared" si="64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2043</v>
      </c>
    </row>
    <row r="989" spans="1:20" ht="31.2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1"/>
        <v>216.79032258064518</v>
      </c>
      <c r="G989" t="s">
        <v>20</v>
      </c>
      <c r="H989">
        <v>480</v>
      </c>
      <c r="I989" s="5">
        <f t="shared" si="64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2046</v>
      </c>
    </row>
    <row r="990" spans="1:20" ht="31.2" hidden="1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1"/>
        <v>52.117021276595743</v>
      </c>
      <c r="G990" t="s">
        <v>14</v>
      </c>
      <c r="H990">
        <v>64</v>
      </c>
      <c r="I990" s="5">
        <f t="shared" si="64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2057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1"/>
        <v>499.58333333333337</v>
      </c>
      <c r="G991" t="s">
        <v>20</v>
      </c>
      <c r="H991">
        <v>226</v>
      </c>
      <c r="I991" s="5">
        <f t="shared" si="64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2060</v>
      </c>
    </row>
    <row r="992" spans="1:20" ht="31.2" hidden="1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1"/>
        <v>87.679487179487182</v>
      </c>
      <c r="G992" t="s">
        <v>14</v>
      </c>
      <c r="H992">
        <v>64</v>
      </c>
      <c r="I992" s="5">
        <f t="shared" si="64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1"/>
        <v>113.17346938775511</v>
      </c>
      <c r="G993" t="s">
        <v>20</v>
      </c>
      <c r="H993">
        <v>241</v>
      </c>
      <c r="I993" s="5">
        <f t="shared" si="64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2043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1"/>
        <v>426.54838709677421</v>
      </c>
      <c r="G994" t="s">
        <v>20</v>
      </c>
      <c r="H994">
        <v>132</v>
      </c>
      <c r="I994" s="5">
        <f t="shared" si="64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2048</v>
      </c>
    </row>
    <row r="995" spans="1:20" ht="31.2" hidden="1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1"/>
        <v>77.632653061224488</v>
      </c>
      <c r="G995" t="s">
        <v>74</v>
      </c>
      <c r="H995">
        <v>75</v>
      </c>
      <c r="I995" s="5">
        <f t="shared" si="64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2056</v>
      </c>
    </row>
    <row r="996" spans="1:20" ht="31.2" hidden="1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1"/>
        <v>52.496810772501767</v>
      </c>
      <c r="G996" t="s">
        <v>14</v>
      </c>
      <c r="H996">
        <v>842</v>
      </c>
      <c r="I996" s="5">
        <f t="shared" si="64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2060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1"/>
        <v>157.46762589928059</v>
      </c>
      <c r="G997" t="s">
        <v>20</v>
      </c>
      <c r="H997">
        <v>2043</v>
      </c>
      <c r="I997" s="5">
        <f t="shared" si="64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ht="31.2" hidden="1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1"/>
        <v>72.939393939393938</v>
      </c>
      <c r="G998" t="s">
        <v>14</v>
      </c>
      <c r="H998">
        <v>112</v>
      </c>
      <c r="I998" s="5">
        <f t="shared" si="64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2045</v>
      </c>
    </row>
    <row r="999" spans="1:20" hidden="1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1"/>
        <v>60.565789473684205</v>
      </c>
      <c r="G999" t="s">
        <v>74</v>
      </c>
      <c r="H999">
        <v>139</v>
      </c>
      <c r="I999" s="5">
        <f t="shared" si="64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2045</v>
      </c>
    </row>
    <row r="1000" spans="1:20" ht="31.2" hidden="1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1"/>
        <v>56.791291291291287</v>
      </c>
      <c r="G1000" t="s">
        <v>14</v>
      </c>
      <c r="H1000">
        <v>374</v>
      </c>
      <c r="I1000" s="5">
        <f t="shared" si="64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2049</v>
      </c>
    </row>
    <row r="1001" spans="1:20" hidden="1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1"/>
        <v>56.542754275427541</v>
      </c>
      <c r="G1001" t="s">
        <v>74</v>
      </c>
      <c r="H1001">
        <v>1122</v>
      </c>
      <c r="I1001" s="5">
        <f t="shared" si="64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G1: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ntainsText" dxfId="5" priority="9" operator="containsText" text="successful">
      <formula>NOT(ISERROR(SEARCH("successful",J4)))</formula>
    </cfRule>
  </conditionalFormatting>
  <conditionalFormatting sqref="G2:G1001">
    <cfRule type="containsText" dxfId="4" priority="4" operator="containsText" text="live">
      <formula>NOT(ISERROR(SEARCH("live",G2)))</formula>
    </cfRule>
    <cfRule type="containsText" dxfId="3" priority="5" operator="containsText" text="live">
      <formula>NOT(ISERROR(SEARCH("live",G2)))</formula>
    </cfRule>
    <cfRule type="containsText" dxfId="2" priority="6" operator="containsText" text="canceled">
      <formula>NOT(ISERROR(SEARCH("canceled",G2)))</formula>
    </cfRule>
    <cfRule type="containsText" dxfId="1" priority="7" operator="containsText" text="failed">
      <formula>NOT(ISERROR(SEARCH("failed",G2)))</formula>
    </cfRule>
    <cfRule type="containsText" dxfId="0" priority="8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rgb="FF0070C0"/>
      </colorScale>
    </cfRule>
    <cfRule type="colorScale" priority="3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6E3B-AF0C-4021-8FA0-8671D1D22290}">
  <dimension ref="A3:F77"/>
  <sheetViews>
    <sheetView tabSelected="1" topLeftCell="A9" workbookViewId="0">
      <selection activeCell="G2" sqref="G2"/>
    </sheetView>
  </sheetViews>
  <sheetFormatPr defaultRowHeight="15.6" x14ac:dyDescent="0.3"/>
  <cols>
    <col min="1" max="1" width="28.296875" bestFit="1" customWidth="1"/>
    <col min="2" max="2" width="14.8984375" bestFit="1" customWidth="1"/>
    <col min="3" max="3" width="5.3984375" bestFit="1" customWidth="1"/>
    <col min="4" max="4" width="9" bestFit="1" customWidth="1"/>
    <col min="5" max="5" width="10.3984375" bestFit="1" customWidth="1"/>
    <col min="6" max="6" width="7.8984375" bestFit="1" customWidth="1"/>
    <col min="7" max="7" width="5.3984375" bestFit="1" customWidth="1"/>
    <col min="8" max="8" width="9" bestFit="1" customWidth="1"/>
    <col min="9" max="9" width="8.3984375" bestFit="1" customWidth="1"/>
    <col min="10" max="10" width="7.8984375" bestFit="1" customWidth="1"/>
    <col min="11" max="11" width="5.3984375" bestFit="1" customWidth="1"/>
    <col min="12" max="12" width="9" bestFit="1" customWidth="1"/>
    <col min="13" max="13" width="8.796875" bestFit="1" customWidth="1"/>
    <col min="14" max="14" width="7.8984375" bestFit="1" customWidth="1"/>
    <col min="15" max="15" width="5.3984375" bestFit="1" customWidth="1"/>
    <col min="16" max="16" width="9" bestFit="1" customWidth="1"/>
    <col min="17" max="17" width="8.296875" bestFit="1" customWidth="1"/>
    <col min="18" max="18" width="7.8984375" bestFit="1" customWidth="1"/>
    <col min="19" max="19" width="5.3984375" bestFit="1" customWidth="1"/>
    <col min="20" max="20" width="9" bestFit="1" customWidth="1"/>
    <col min="21" max="21" width="9.09765625" bestFit="1" customWidth="1"/>
    <col min="22" max="22" width="7.8984375" bestFit="1" customWidth="1"/>
    <col min="23" max="23" width="5.3984375" bestFit="1" customWidth="1"/>
    <col min="24" max="24" width="9" bestFit="1" customWidth="1"/>
    <col min="25" max="25" width="8.19921875" bestFit="1" customWidth="1"/>
    <col min="26" max="26" width="7.8984375" bestFit="1" customWidth="1"/>
    <col min="27" max="27" width="5.3984375" bestFit="1" customWidth="1"/>
    <col min="28" max="28" width="9" bestFit="1" customWidth="1"/>
    <col min="29" max="29" width="7.59765625" bestFit="1" customWidth="1"/>
    <col min="30" max="30" width="7.8984375" bestFit="1" customWidth="1"/>
    <col min="31" max="31" width="5.3984375" bestFit="1" customWidth="1"/>
    <col min="32" max="32" width="9" bestFit="1" customWidth="1"/>
    <col min="33" max="33" width="8.59765625" bestFit="1" customWidth="1"/>
    <col min="34" max="34" width="7.8984375" bestFit="1" customWidth="1"/>
    <col min="35" max="35" width="5.3984375" bestFit="1" customWidth="1"/>
    <col min="36" max="36" width="9" bestFit="1" customWidth="1"/>
    <col min="37" max="37" width="8.3984375" bestFit="1" customWidth="1"/>
    <col min="38" max="38" width="7.8984375" bestFit="1" customWidth="1"/>
    <col min="39" max="39" width="5.3984375" bestFit="1" customWidth="1"/>
    <col min="40" max="40" width="9" bestFit="1" customWidth="1"/>
    <col min="41" max="41" width="8.19921875" bestFit="1" customWidth="1"/>
    <col min="42" max="42" width="7.8984375" bestFit="1" customWidth="1"/>
    <col min="43" max="43" width="5.3984375" bestFit="1" customWidth="1"/>
    <col min="44" max="44" width="9" bestFit="1" customWidth="1"/>
    <col min="45" max="45" width="8.69921875" bestFit="1" customWidth="1"/>
    <col min="46" max="46" width="7.8984375" bestFit="1" customWidth="1"/>
    <col min="47" max="47" width="5.3984375" bestFit="1" customWidth="1"/>
    <col min="48" max="48" width="9" bestFit="1" customWidth="1"/>
    <col min="49" max="49" width="8.3984375" bestFit="1" customWidth="1"/>
    <col min="50" max="50" width="10.3984375" bestFit="1" customWidth="1"/>
    <col min="51" max="51" width="3.69921875" bestFit="1" customWidth="1"/>
    <col min="52" max="52" width="9.09765625" bestFit="1" customWidth="1"/>
    <col min="53" max="53" width="6.19921875" bestFit="1" customWidth="1"/>
    <col min="54" max="54" width="3.69921875" bestFit="1" customWidth="1"/>
    <col min="55" max="55" width="9.09765625" bestFit="1" customWidth="1"/>
    <col min="56" max="56" width="9.3984375" bestFit="1" customWidth="1"/>
    <col min="57" max="57" width="6.5" bestFit="1" customWidth="1"/>
    <col min="58" max="58" width="9.09765625" bestFit="1" customWidth="1"/>
    <col min="59" max="59" width="6.19921875" bestFit="1" customWidth="1"/>
    <col min="60" max="60" width="9.09765625" bestFit="1" customWidth="1"/>
    <col min="61" max="61" width="6.19921875" bestFit="1" customWidth="1"/>
    <col min="62" max="62" width="9.09765625" bestFit="1" customWidth="1"/>
    <col min="63" max="63" width="6.19921875" bestFit="1" customWidth="1"/>
    <col min="64" max="64" width="3.69921875" bestFit="1" customWidth="1"/>
    <col min="65" max="65" width="9.09765625" bestFit="1" customWidth="1"/>
    <col min="66" max="66" width="9.3984375" bestFit="1" customWidth="1"/>
    <col min="67" max="67" width="6.5" bestFit="1" customWidth="1"/>
    <col min="68" max="68" width="9.09765625" bestFit="1" customWidth="1"/>
    <col min="69" max="69" width="6.19921875" bestFit="1" customWidth="1"/>
    <col min="70" max="70" width="3.8984375" bestFit="1" customWidth="1"/>
    <col min="71" max="71" width="9.09765625" bestFit="1" customWidth="1"/>
    <col min="72" max="72" width="6.19921875" bestFit="1" customWidth="1"/>
    <col min="73" max="73" width="9.09765625" bestFit="1" customWidth="1"/>
    <col min="74" max="74" width="9.3984375" bestFit="1" customWidth="1"/>
    <col min="75" max="75" width="6.5" bestFit="1" customWidth="1"/>
    <col min="76" max="76" width="9.09765625" bestFit="1" customWidth="1"/>
    <col min="77" max="77" width="6.19921875" bestFit="1" customWidth="1"/>
    <col min="78" max="78" width="9.09765625" bestFit="1" customWidth="1"/>
    <col min="79" max="79" width="6.19921875" bestFit="1" customWidth="1"/>
    <col min="80" max="80" width="3.69921875" bestFit="1" customWidth="1"/>
    <col min="81" max="81" width="9.09765625" bestFit="1" customWidth="1"/>
    <col min="82" max="82" width="9.3984375" bestFit="1" customWidth="1"/>
    <col min="83" max="83" width="6.5" bestFit="1" customWidth="1"/>
    <col min="84" max="84" width="9.09765625" bestFit="1" customWidth="1"/>
    <col min="85" max="85" width="6.19921875" bestFit="1" customWidth="1"/>
    <col min="86" max="86" width="9.09765625" bestFit="1" customWidth="1"/>
    <col min="87" max="87" width="6.19921875" bestFit="1" customWidth="1"/>
    <col min="88" max="88" width="9.09765625" bestFit="1" customWidth="1"/>
    <col min="89" max="89" width="9.3984375" bestFit="1" customWidth="1"/>
    <col min="90" max="90" width="12.59765625" bestFit="1" customWidth="1"/>
    <col min="91" max="91" width="7.19921875" bestFit="1" customWidth="1"/>
    <col min="92" max="92" width="3.69921875" bestFit="1" customWidth="1"/>
    <col min="93" max="93" width="4.09765625" bestFit="1" customWidth="1"/>
    <col min="94" max="94" width="9.09765625" bestFit="1" customWidth="1"/>
    <col min="95" max="95" width="6.19921875" bestFit="1" customWidth="1"/>
    <col min="96" max="96" width="4.3984375" bestFit="1" customWidth="1"/>
    <col min="97" max="97" width="3.5" bestFit="1" customWidth="1"/>
    <col min="98" max="98" width="9.09765625" bestFit="1" customWidth="1"/>
    <col min="99" max="99" width="6.19921875" bestFit="1" customWidth="1"/>
    <col min="100" max="100" width="3.8984375" bestFit="1" customWidth="1"/>
    <col min="101" max="101" width="3.69921875" bestFit="1" customWidth="1"/>
    <col min="102" max="102" width="9.09765625" bestFit="1" customWidth="1"/>
    <col min="103" max="103" width="6.19921875" bestFit="1" customWidth="1"/>
    <col min="104" max="104" width="4" bestFit="1" customWidth="1"/>
    <col min="105" max="105" width="3.69921875" bestFit="1" customWidth="1"/>
    <col min="106" max="106" width="9.09765625" bestFit="1" customWidth="1"/>
    <col min="107" max="107" width="9.3984375" bestFit="1" customWidth="1"/>
    <col min="108" max="108" width="6.5" bestFit="1" customWidth="1"/>
    <col min="109" max="109" width="3.69921875" bestFit="1" customWidth="1"/>
    <col min="110" max="110" width="4.09765625" bestFit="1" customWidth="1"/>
    <col min="111" max="111" width="9.09765625" bestFit="1" customWidth="1"/>
    <col min="112" max="112" width="6.19921875" bestFit="1" customWidth="1"/>
    <col min="113" max="113" width="4.3984375" bestFit="1" customWidth="1"/>
    <col min="114" max="114" width="3.5" bestFit="1" customWidth="1"/>
    <col min="115" max="115" width="9.09765625" bestFit="1" customWidth="1"/>
    <col min="116" max="116" width="6.19921875" bestFit="1" customWidth="1"/>
    <col min="117" max="117" width="3.8984375" bestFit="1" customWidth="1"/>
    <col min="118" max="118" width="3.69921875" bestFit="1" customWidth="1"/>
    <col min="119" max="119" width="9.09765625" bestFit="1" customWidth="1"/>
    <col min="120" max="120" width="6.19921875" bestFit="1" customWidth="1"/>
    <col min="121" max="121" width="4" bestFit="1" customWidth="1"/>
    <col min="122" max="122" width="3.69921875" bestFit="1" customWidth="1"/>
    <col min="123" max="123" width="9.09765625" bestFit="1" customWidth="1"/>
    <col min="124" max="124" width="9.3984375" bestFit="1" customWidth="1"/>
    <col min="125" max="125" width="6.5" bestFit="1" customWidth="1"/>
    <col min="126" max="126" width="3.69921875" bestFit="1" customWidth="1"/>
    <col min="127" max="127" width="4.09765625" bestFit="1" customWidth="1"/>
    <col min="128" max="128" width="9.09765625" bestFit="1" customWidth="1"/>
    <col min="129" max="129" width="6.19921875" bestFit="1" customWidth="1"/>
    <col min="130" max="130" width="4.3984375" bestFit="1" customWidth="1"/>
    <col min="131" max="131" width="3.5" bestFit="1" customWidth="1"/>
    <col min="132" max="132" width="9.09765625" bestFit="1" customWidth="1"/>
    <col min="133" max="133" width="6.19921875" bestFit="1" customWidth="1"/>
    <col min="134" max="134" width="3.8984375" bestFit="1" customWidth="1"/>
    <col min="135" max="135" width="3.69921875" bestFit="1" customWidth="1"/>
    <col min="136" max="136" width="9.09765625" bestFit="1" customWidth="1"/>
    <col min="137" max="137" width="6.19921875" bestFit="1" customWidth="1"/>
    <col min="138" max="138" width="4" bestFit="1" customWidth="1"/>
    <col min="139" max="139" width="3.69921875" bestFit="1" customWidth="1"/>
    <col min="140" max="140" width="9.09765625" bestFit="1" customWidth="1"/>
    <col min="141" max="141" width="9.3984375" bestFit="1" customWidth="1"/>
    <col min="142" max="142" width="6.5" bestFit="1" customWidth="1"/>
    <col min="143" max="143" width="3.69921875" bestFit="1" customWidth="1"/>
    <col min="144" max="144" width="4.09765625" bestFit="1" customWidth="1"/>
    <col min="145" max="145" width="9.09765625" bestFit="1" customWidth="1"/>
    <col min="146" max="146" width="6.19921875" bestFit="1" customWidth="1"/>
    <col min="147" max="147" width="4.3984375" bestFit="1" customWidth="1"/>
    <col min="148" max="148" width="3.5" bestFit="1" customWidth="1"/>
    <col min="149" max="149" width="9.09765625" bestFit="1" customWidth="1"/>
    <col min="150" max="150" width="6.19921875" bestFit="1" customWidth="1"/>
    <col min="151" max="151" width="3.8984375" bestFit="1" customWidth="1"/>
    <col min="152" max="152" width="3.69921875" bestFit="1" customWidth="1"/>
    <col min="153" max="153" width="9.09765625" bestFit="1" customWidth="1"/>
    <col min="154" max="154" width="6.19921875" bestFit="1" customWidth="1"/>
    <col min="155" max="155" width="4" bestFit="1" customWidth="1"/>
    <col min="156" max="156" width="3.69921875" bestFit="1" customWidth="1"/>
    <col min="157" max="157" width="9.09765625" bestFit="1" customWidth="1"/>
    <col min="158" max="158" width="9.3984375" bestFit="1" customWidth="1"/>
    <col min="159" max="159" width="6.5" bestFit="1" customWidth="1"/>
    <col min="160" max="160" width="3.69921875" bestFit="1" customWidth="1"/>
    <col min="161" max="161" width="4.09765625" bestFit="1" customWidth="1"/>
    <col min="162" max="162" width="9.09765625" bestFit="1" customWidth="1"/>
    <col min="163" max="163" width="6.19921875" bestFit="1" customWidth="1"/>
    <col min="164" max="164" width="3.5" bestFit="1" customWidth="1"/>
    <col min="165" max="165" width="9.09765625" bestFit="1" customWidth="1"/>
    <col min="166" max="166" width="6.19921875" bestFit="1" customWidth="1"/>
    <col min="167" max="167" width="3.8984375" bestFit="1" customWidth="1"/>
    <col min="168" max="168" width="3.69921875" bestFit="1" customWidth="1"/>
    <col min="169" max="169" width="9.09765625" bestFit="1" customWidth="1"/>
    <col min="170" max="170" width="6.19921875" bestFit="1" customWidth="1"/>
    <col min="171" max="171" width="4" bestFit="1" customWidth="1"/>
    <col min="172" max="172" width="3.69921875" bestFit="1" customWidth="1"/>
    <col min="173" max="173" width="9.09765625" bestFit="1" customWidth="1"/>
    <col min="174" max="174" width="9.3984375" bestFit="1" customWidth="1"/>
    <col min="175" max="175" width="6.5" bestFit="1" customWidth="1"/>
    <col min="176" max="176" width="3.69921875" bestFit="1" customWidth="1"/>
    <col min="177" max="177" width="4.09765625" bestFit="1" customWidth="1"/>
    <col min="178" max="178" width="9.09765625" bestFit="1" customWidth="1"/>
    <col min="179" max="179" width="6.19921875" bestFit="1" customWidth="1"/>
    <col min="180" max="180" width="4.3984375" bestFit="1" customWidth="1"/>
    <col min="181" max="181" width="3.5" bestFit="1" customWidth="1"/>
    <col min="182" max="182" width="9.09765625" bestFit="1" customWidth="1"/>
    <col min="183" max="183" width="6.19921875" bestFit="1" customWidth="1"/>
    <col min="184" max="184" width="3.8984375" bestFit="1" customWidth="1"/>
    <col min="185" max="185" width="3.69921875" bestFit="1" customWidth="1"/>
    <col min="186" max="186" width="9.09765625" bestFit="1" customWidth="1"/>
    <col min="187" max="187" width="6.19921875" bestFit="1" customWidth="1"/>
    <col min="188" max="188" width="4" bestFit="1" customWidth="1"/>
    <col min="189" max="189" width="3.69921875" bestFit="1" customWidth="1"/>
    <col min="190" max="190" width="9.09765625" bestFit="1" customWidth="1"/>
    <col min="191" max="191" width="9.3984375" bestFit="1" customWidth="1"/>
    <col min="192" max="192" width="6.5" bestFit="1" customWidth="1"/>
    <col min="193" max="193" width="3.69921875" bestFit="1" customWidth="1"/>
    <col min="194" max="194" width="4.09765625" bestFit="1" customWidth="1"/>
    <col min="195" max="195" width="9.09765625" bestFit="1" customWidth="1"/>
    <col min="196" max="196" width="6.19921875" bestFit="1" customWidth="1"/>
    <col min="197" max="197" width="4.3984375" bestFit="1" customWidth="1"/>
    <col min="198" max="198" width="3.5" bestFit="1" customWidth="1"/>
    <col min="199" max="199" width="9.09765625" bestFit="1" customWidth="1"/>
    <col min="200" max="200" width="6.19921875" bestFit="1" customWidth="1"/>
    <col min="201" max="201" width="3.8984375" bestFit="1" customWidth="1"/>
    <col min="202" max="202" width="3.69921875" bestFit="1" customWidth="1"/>
    <col min="203" max="203" width="9.09765625" bestFit="1" customWidth="1"/>
    <col min="204" max="204" width="6.19921875" bestFit="1" customWidth="1"/>
    <col min="205" max="205" width="4" bestFit="1" customWidth="1"/>
    <col min="206" max="206" width="3.69921875" bestFit="1" customWidth="1"/>
    <col min="207" max="207" width="9.09765625" bestFit="1" customWidth="1"/>
    <col min="208" max="208" width="9.3984375" bestFit="1" customWidth="1"/>
    <col min="209" max="209" width="6.5" bestFit="1" customWidth="1"/>
    <col min="210" max="210" width="4.09765625" bestFit="1" customWidth="1"/>
    <col min="211" max="211" width="9.09765625" bestFit="1" customWidth="1"/>
    <col min="212" max="212" width="6.19921875" bestFit="1" customWidth="1"/>
    <col min="213" max="213" width="4.3984375" bestFit="1" customWidth="1"/>
    <col min="214" max="214" width="3.5" bestFit="1" customWidth="1"/>
    <col min="215" max="215" width="9.09765625" bestFit="1" customWidth="1"/>
    <col min="216" max="216" width="6.19921875" bestFit="1" customWidth="1"/>
    <col min="217" max="217" width="3.8984375" bestFit="1" customWidth="1"/>
    <col min="218" max="218" width="3.69921875" bestFit="1" customWidth="1"/>
    <col min="219" max="219" width="9.09765625" bestFit="1" customWidth="1"/>
    <col min="220" max="220" width="6.19921875" bestFit="1" customWidth="1"/>
    <col min="221" max="221" width="4" bestFit="1" customWidth="1"/>
    <col min="222" max="222" width="3.69921875" bestFit="1" customWidth="1"/>
    <col min="223" max="223" width="9.09765625" bestFit="1" customWidth="1"/>
    <col min="224" max="224" width="9.3984375" bestFit="1" customWidth="1"/>
    <col min="225" max="225" width="6.5" bestFit="1" customWidth="1"/>
    <col min="226" max="226" width="3.69921875" bestFit="1" customWidth="1"/>
    <col min="227" max="227" width="4.09765625" bestFit="1" customWidth="1"/>
    <col min="228" max="228" width="9.09765625" bestFit="1" customWidth="1"/>
    <col min="229" max="229" width="6.19921875" bestFit="1" customWidth="1"/>
    <col min="230" max="230" width="4.3984375" bestFit="1" customWidth="1"/>
    <col min="231" max="231" width="3.5" bestFit="1" customWidth="1"/>
    <col min="232" max="232" width="9.09765625" bestFit="1" customWidth="1"/>
    <col min="233" max="233" width="6.19921875" bestFit="1" customWidth="1"/>
    <col min="234" max="234" width="3.8984375" bestFit="1" customWidth="1"/>
    <col min="235" max="235" width="3.69921875" bestFit="1" customWidth="1"/>
    <col min="236" max="236" width="9.09765625" bestFit="1" customWidth="1"/>
    <col min="237" max="237" width="6.19921875" bestFit="1" customWidth="1"/>
    <col min="238" max="238" width="4" bestFit="1" customWidth="1"/>
    <col min="239" max="239" width="3.69921875" bestFit="1" customWidth="1"/>
    <col min="240" max="240" width="9.09765625" bestFit="1" customWidth="1"/>
    <col min="241" max="241" width="9.3984375" bestFit="1" customWidth="1"/>
    <col min="242" max="242" width="6.5" bestFit="1" customWidth="1"/>
    <col min="243" max="243" width="3.69921875" bestFit="1" customWidth="1"/>
    <col min="244" max="244" width="4.09765625" bestFit="1" customWidth="1"/>
    <col min="245" max="245" width="9.09765625" bestFit="1" customWidth="1"/>
    <col min="246" max="246" width="6.19921875" bestFit="1" customWidth="1"/>
    <col min="247" max="247" width="4.3984375" bestFit="1" customWidth="1"/>
    <col min="248" max="248" width="3.5" bestFit="1" customWidth="1"/>
    <col min="249" max="249" width="9.09765625" bestFit="1" customWidth="1"/>
    <col min="250" max="250" width="6.19921875" bestFit="1" customWidth="1"/>
    <col min="251" max="251" width="3.8984375" bestFit="1" customWidth="1"/>
    <col min="252" max="252" width="3.69921875" bestFit="1" customWidth="1"/>
    <col min="253" max="253" width="9.09765625" bestFit="1" customWidth="1"/>
    <col min="254" max="254" width="6.19921875" bestFit="1" customWidth="1"/>
    <col min="255" max="255" width="4" bestFit="1" customWidth="1"/>
    <col min="256" max="256" width="3.69921875" bestFit="1" customWidth="1"/>
    <col min="257" max="257" width="9.09765625" bestFit="1" customWidth="1"/>
    <col min="258" max="258" width="9.3984375" bestFit="1" customWidth="1"/>
    <col min="259" max="259" width="6.5" bestFit="1" customWidth="1"/>
    <col min="260" max="260" width="9.09765625" bestFit="1" customWidth="1"/>
    <col min="261" max="261" width="9.3984375" bestFit="1" customWidth="1"/>
    <col min="262" max="262" width="10.09765625" bestFit="1" customWidth="1"/>
    <col min="263" max="263" width="10.796875" bestFit="1" customWidth="1"/>
    <col min="264" max="264" width="3.69921875" bestFit="1" customWidth="1"/>
    <col min="265" max="265" width="4.09765625" bestFit="1" customWidth="1"/>
    <col min="266" max="266" width="9.09765625" bestFit="1" customWidth="1"/>
    <col min="267" max="267" width="6.19921875" bestFit="1" customWidth="1"/>
    <col min="268" max="268" width="4.3984375" bestFit="1" customWidth="1"/>
    <col min="269" max="269" width="3.5" bestFit="1" customWidth="1"/>
    <col min="270" max="270" width="9.09765625" bestFit="1" customWidth="1"/>
    <col min="271" max="271" width="6.19921875" bestFit="1" customWidth="1"/>
    <col min="272" max="272" width="3.8984375" bestFit="1" customWidth="1"/>
    <col min="273" max="273" width="3.69921875" bestFit="1" customWidth="1"/>
    <col min="274" max="274" width="9.09765625" bestFit="1" customWidth="1"/>
    <col min="275" max="275" width="6.19921875" bestFit="1" customWidth="1"/>
    <col min="276" max="276" width="4" bestFit="1" customWidth="1"/>
    <col min="277" max="277" width="3.69921875" bestFit="1" customWidth="1"/>
    <col min="278" max="278" width="9.09765625" bestFit="1" customWidth="1"/>
    <col min="279" max="279" width="9.3984375" bestFit="1" customWidth="1"/>
    <col min="280" max="280" width="6.5" bestFit="1" customWidth="1"/>
    <col min="281" max="281" width="3.69921875" bestFit="1" customWidth="1"/>
    <col min="282" max="282" width="4.09765625" bestFit="1" customWidth="1"/>
    <col min="283" max="283" width="9.09765625" bestFit="1" customWidth="1"/>
    <col min="284" max="284" width="6.19921875" bestFit="1" customWidth="1"/>
    <col min="285" max="285" width="4.3984375" bestFit="1" customWidth="1"/>
    <col min="286" max="286" width="3.5" bestFit="1" customWidth="1"/>
    <col min="287" max="287" width="9.09765625" bestFit="1" customWidth="1"/>
    <col min="288" max="288" width="6.19921875" bestFit="1" customWidth="1"/>
    <col min="289" max="289" width="3.8984375" bestFit="1" customWidth="1"/>
    <col min="290" max="290" width="3.69921875" bestFit="1" customWidth="1"/>
    <col min="291" max="291" width="9.09765625" bestFit="1" customWidth="1"/>
    <col min="292" max="292" width="6.19921875" bestFit="1" customWidth="1"/>
    <col min="293" max="293" width="4" bestFit="1" customWidth="1"/>
    <col min="294" max="294" width="3.69921875" bestFit="1" customWidth="1"/>
    <col min="295" max="295" width="9.09765625" bestFit="1" customWidth="1"/>
    <col min="296" max="296" width="9.3984375" bestFit="1" customWidth="1"/>
    <col min="297" max="297" width="6.5" bestFit="1" customWidth="1"/>
    <col min="298" max="298" width="4.09765625" bestFit="1" customWidth="1"/>
    <col min="299" max="299" width="9.09765625" bestFit="1" customWidth="1"/>
    <col min="300" max="300" width="6.19921875" bestFit="1" customWidth="1"/>
    <col min="301" max="301" width="4.3984375" bestFit="1" customWidth="1"/>
    <col min="302" max="302" width="3.5" bestFit="1" customWidth="1"/>
    <col min="303" max="303" width="9.09765625" bestFit="1" customWidth="1"/>
    <col min="304" max="304" width="6.19921875" bestFit="1" customWidth="1"/>
    <col min="305" max="305" width="3.8984375" bestFit="1" customWidth="1"/>
    <col min="306" max="306" width="3.69921875" bestFit="1" customWidth="1"/>
    <col min="307" max="307" width="9.09765625" bestFit="1" customWidth="1"/>
    <col min="308" max="308" width="6.19921875" bestFit="1" customWidth="1"/>
    <col min="309" max="309" width="4" bestFit="1" customWidth="1"/>
    <col min="310" max="310" width="3.69921875" bestFit="1" customWidth="1"/>
    <col min="311" max="311" width="9.09765625" bestFit="1" customWidth="1"/>
    <col min="312" max="312" width="9.3984375" bestFit="1" customWidth="1"/>
    <col min="313" max="313" width="6.5" bestFit="1" customWidth="1"/>
    <col min="314" max="314" width="3.69921875" bestFit="1" customWidth="1"/>
    <col min="315" max="315" width="4.09765625" bestFit="1" customWidth="1"/>
    <col min="316" max="316" width="9.09765625" bestFit="1" customWidth="1"/>
    <col min="317" max="317" width="6.19921875" bestFit="1" customWidth="1"/>
    <col min="318" max="318" width="4.3984375" bestFit="1" customWidth="1"/>
    <col min="319" max="319" width="3.5" bestFit="1" customWidth="1"/>
    <col min="320" max="320" width="9.09765625" bestFit="1" customWidth="1"/>
    <col min="321" max="321" width="6.19921875" bestFit="1" customWidth="1"/>
    <col min="322" max="322" width="3.8984375" bestFit="1" customWidth="1"/>
    <col min="323" max="323" width="3.69921875" bestFit="1" customWidth="1"/>
    <col min="324" max="324" width="9.09765625" bestFit="1" customWidth="1"/>
    <col min="325" max="325" width="6.19921875" bestFit="1" customWidth="1"/>
    <col min="326" max="326" width="4" bestFit="1" customWidth="1"/>
    <col min="327" max="327" width="3.69921875" bestFit="1" customWidth="1"/>
    <col min="328" max="328" width="9.09765625" bestFit="1" customWidth="1"/>
    <col min="329" max="329" width="9.3984375" bestFit="1" customWidth="1"/>
    <col min="330" max="330" width="6.5" bestFit="1" customWidth="1"/>
    <col min="331" max="331" width="3.69921875" bestFit="1" customWidth="1"/>
    <col min="332" max="332" width="4.09765625" bestFit="1" customWidth="1"/>
    <col min="333" max="333" width="9.09765625" bestFit="1" customWidth="1"/>
    <col min="334" max="334" width="6.19921875" bestFit="1" customWidth="1"/>
    <col min="335" max="335" width="4.3984375" bestFit="1" customWidth="1"/>
    <col min="336" max="336" width="3.5" bestFit="1" customWidth="1"/>
    <col min="337" max="337" width="9.09765625" bestFit="1" customWidth="1"/>
    <col min="338" max="338" width="6.19921875" bestFit="1" customWidth="1"/>
    <col min="339" max="339" width="3.8984375" bestFit="1" customWidth="1"/>
    <col min="340" max="340" width="3.69921875" bestFit="1" customWidth="1"/>
    <col min="341" max="341" width="9.09765625" bestFit="1" customWidth="1"/>
    <col min="342" max="342" width="6.19921875" bestFit="1" customWidth="1"/>
    <col min="343" max="343" width="4" bestFit="1" customWidth="1"/>
    <col min="344" max="344" width="3.69921875" bestFit="1" customWidth="1"/>
    <col min="345" max="345" width="9.09765625" bestFit="1" customWidth="1"/>
    <col min="346" max="346" width="9.3984375" bestFit="1" customWidth="1"/>
    <col min="347" max="347" width="6.5" bestFit="1" customWidth="1"/>
    <col min="348" max="348" width="3.69921875" bestFit="1" customWidth="1"/>
    <col min="349" max="349" width="4.09765625" bestFit="1" customWidth="1"/>
    <col min="350" max="350" width="9.09765625" bestFit="1" customWidth="1"/>
    <col min="351" max="351" width="6.19921875" bestFit="1" customWidth="1"/>
    <col min="352" max="352" width="4.3984375" bestFit="1" customWidth="1"/>
    <col min="353" max="353" width="3.5" bestFit="1" customWidth="1"/>
    <col min="354" max="354" width="9.09765625" bestFit="1" customWidth="1"/>
    <col min="355" max="355" width="6.19921875" bestFit="1" customWidth="1"/>
    <col min="356" max="356" width="3.8984375" bestFit="1" customWidth="1"/>
    <col min="357" max="357" width="3.69921875" bestFit="1" customWidth="1"/>
    <col min="358" max="358" width="9.09765625" bestFit="1" customWidth="1"/>
    <col min="359" max="359" width="6.19921875" bestFit="1" customWidth="1"/>
    <col min="360" max="360" width="4" bestFit="1" customWidth="1"/>
    <col min="361" max="361" width="3.69921875" bestFit="1" customWidth="1"/>
    <col min="362" max="362" width="9.09765625" bestFit="1" customWidth="1"/>
    <col min="363" max="363" width="9.3984375" bestFit="1" customWidth="1"/>
    <col min="364" max="364" width="6.5" bestFit="1" customWidth="1"/>
    <col min="365" max="365" width="3.69921875" bestFit="1" customWidth="1"/>
    <col min="366" max="366" width="4.09765625" bestFit="1" customWidth="1"/>
    <col min="367" max="367" width="9.09765625" bestFit="1" customWidth="1"/>
    <col min="368" max="368" width="6.19921875" bestFit="1" customWidth="1"/>
    <col min="369" max="369" width="4.3984375" bestFit="1" customWidth="1"/>
    <col min="370" max="370" width="3.5" bestFit="1" customWidth="1"/>
    <col min="371" max="371" width="9.09765625" bestFit="1" customWidth="1"/>
    <col min="372" max="372" width="6.19921875" bestFit="1" customWidth="1"/>
    <col min="373" max="373" width="3.8984375" bestFit="1" customWidth="1"/>
    <col min="374" max="374" width="3.69921875" bestFit="1" customWidth="1"/>
    <col min="375" max="375" width="9.09765625" bestFit="1" customWidth="1"/>
    <col min="376" max="376" width="6.19921875" bestFit="1" customWidth="1"/>
    <col min="377" max="377" width="3.69921875" bestFit="1" customWidth="1"/>
    <col min="378" max="378" width="9.09765625" bestFit="1" customWidth="1"/>
    <col min="379" max="379" width="9.3984375" bestFit="1" customWidth="1"/>
    <col min="380" max="380" width="6.5" bestFit="1" customWidth="1"/>
    <col min="381" max="381" width="3.69921875" bestFit="1" customWidth="1"/>
    <col min="382" max="382" width="4.09765625" bestFit="1" customWidth="1"/>
    <col min="383" max="383" width="9.09765625" bestFit="1" customWidth="1"/>
    <col min="384" max="384" width="6.19921875" bestFit="1" customWidth="1"/>
    <col min="385" max="385" width="4.3984375" bestFit="1" customWidth="1"/>
    <col min="386" max="386" width="3.5" bestFit="1" customWidth="1"/>
    <col min="387" max="387" width="9.09765625" bestFit="1" customWidth="1"/>
    <col min="388" max="388" width="6.19921875" bestFit="1" customWidth="1"/>
    <col min="389" max="389" width="3.8984375" bestFit="1" customWidth="1"/>
    <col min="390" max="390" width="3.69921875" bestFit="1" customWidth="1"/>
    <col min="391" max="391" width="9.09765625" bestFit="1" customWidth="1"/>
    <col min="392" max="392" width="6.19921875" bestFit="1" customWidth="1"/>
    <col min="393" max="393" width="4" bestFit="1" customWidth="1"/>
    <col min="394" max="394" width="3.69921875" bestFit="1" customWidth="1"/>
    <col min="395" max="395" width="9.09765625" bestFit="1" customWidth="1"/>
    <col min="396" max="396" width="9.3984375" bestFit="1" customWidth="1"/>
    <col min="397" max="397" width="6.5" bestFit="1" customWidth="1"/>
    <col min="398" max="398" width="3.69921875" bestFit="1" customWidth="1"/>
    <col min="399" max="399" width="4.09765625" bestFit="1" customWidth="1"/>
    <col min="400" max="400" width="9.09765625" bestFit="1" customWidth="1"/>
    <col min="401" max="401" width="6.19921875" bestFit="1" customWidth="1"/>
    <col min="402" max="402" width="4.3984375" bestFit="1" customWidth="1"/>
    <col min="403" max="403" width="3.5" bestFit="1" customWidth="1"/>
    <col min="404" max="404" width="9.09765625" bestFit="1" customWidth="1"/>
    <col min="405" max="405" width="6.19921875" bestFit="1" customWidth="1"/>
    <col min="406" max="406" width="3.8984375" bestFit="1" customWidth="1"/>
    <col min="407" max="407" width="3.69921875" bestFit="1" customWidth="1"/>
    <col min="408" max="408" width="9.09765625" bestFit="1" customWidth="1"/>
    <col min="409" max="409" width="6.19921875" bestFit="1" customWidth="1"/>
    <col min="410" max="410" width="4" bestFit="1" customWidth="1"/>
    <col min="411" max="411" width="3.69921875" bestFit="1" customWidth="1"/>
    <col min="412" max="412" width="9.09765625" bestFit="1" customWidth="1"/>
    <col min="413" max="413" width="9.3984375" bestFit="1" customWidth="1"/>
    <col min="414" max="414" width="6.5" bestFit="1" customWidth="1"/>
    <col min="415" max="415" width="3.69921875" bestFit="1" customWidth="1"/>
    <col min="416" max="416" width="4.09765625" bestFit="1" customWidth="1"/>
    <col min="417" max="417" width="9.09765625" bestFit="1" customWidth="1"/>
    <col min="418" max="418" width="6.19921875" bestFit="1" customWidth="1"/>
    <col min="419" max="419" width="4.3984375" bestFit="1" customWidth="1"/>
    <col min="420" max="420" width="3.5" bestFit="1" customWidth="1"/>
    <col min="421" max="421" width="9.09765625" bestFit="1" customWidth="1"/>
    <col min="422" max="422" width="6.19921875" bestFit="1" customWidth="1"/>
    <col min="423" max="423" width="3.8984375" bestFit="1" customWidth="1"/>
    <col min="424" max="424" width="3.69921875" bestFit="1" customWidth="1"/>
    <col min="425" max="425" width="9.09765625" bestFit="1" customWidth="1"/>
    <col min="426" max="426" width="6.19921875" bestFit="1" customWidth="1"/>
    <col min="427" max="427" width="4" bestFit="1" customWidth="1"/>
    <col min="428" max="428" width="3.69921875" bestFit="1" customWidth="1"/>
    <col min="429" max="429" width="9.09765625" bestFit="1" customWidth="1"/>
    <col min="430" max="430" width="9.3984375" bestFit="1" customWidth="1"/>
    <col min="431" max="431" width="13.69921875" bestFit="1" customWidth="1"/>
    <col min="432" max="432" width="10.3984375" bestFit="1" customWidth="1"/>
    <col min="433" max="436" width="13.5" bestFit="1" customWidth="1"/>
    <col min="437" max="438" width="12.3984375" bestFit="1" customWidth="1"/>
    <col min="439" max="442" width="13.5" bestFit="1" customWidth="1"/>
    <col min="443" max="443" width="12.3984375" bestFit="1" customWidth="1"/>
    <col min="444" max="446" width="13.5" bestFit="1" customWidth="1"/>
    <col min="447" max="450" width="14.5" bestFit="1" customWidth="1"/>
    <col min="451" max="452" width="13.5" bestFit="1" customWidth="1"/>
    <col min="453" max="455" width="14.5" bestFit="1" customWidth="1"/>
    <col min="456" max="456" width="13.5" bestFit="1" customWidth="1"/>
    <col min="457" max="458" width="14.5" bestFit="1" customWidth="1"/>
    <col min="459" max="460" width="12.3984375" bestFit="1" customWidth="1"/>
    <col min="461" max="469" width="13.5" bestFit="1" customWidth="1"/>
    <col min="470" max="470" width="12.3984375" bestFit="1" customWidth="1"/>
    <col min="471" max="472" width="13.5" bestFit="1" customWidth="1"/>
    <col min="473" max="474" width="12.3984375" bestFit="1" customWidth="1"/>
    <col min="475" max="480" width="13.5" bestFit="1" customWidth="1"/>
    <col min="481" max="482" width="12.3984375" bestFit="1" customWidth="1"/>
    <col min="483" max="484" width="13.5" bestFit="1" customWidth="1"/>
    <col min="485" max="486" width="12.3984375" bestFit="1" customWidth="1"/>
    <col min="487" max="490" width="13.5" bestFit="1" customWidth="1"/>
    <col min="491" max="491" width="12.3984375" bestFit="1" customWidth="1"/>
    <col min="492" max="496" width="13.5" bestFit="1" customWidth="1"/>
    <col min="497" max="505" width="14.5" bestFit="1" customWidth="1"/>
    <col min="506" max="507" width="13.5" bestFit="1" customWidth="1"/>
    <col min="508" max="510" width="14.5" bestFit="1" customWidth="1"/>
    <col min="511" max="512" width="12.3984375" bestFit="1" customWidth="1"/>
    <col min="513" max="515" width="13.5" bestFit="1" customWidth="1"/>
    <col min="516" max="516" width="12.3984375" bestFit="1" customWidth="1"/>
    <col min="517" max="518" width="13.5" bestFit="1" customWidth="1"/>
    <col min="519" max="519" width="12.3984375" bestFit="1" customWidth="1"/>
    <col min="520" max="523" width="13.5" bestFit="1" customWidth="1"/>
    <col min="524" max="525" width="12.3984375" bestFit="1" customWidth="1"/>
    <col min="526" max="527" width="13.5" bestFit="1" customWidth="1"/>
    <col min="528" max="528" width="12.3984375" bestFit="1" customWidth="1"/>
    <col min="529" max="535" width="13.5" bestFit="1" customWidth="1"/>
    <col min="536" max="537" width="12.3984375" bestFit="1" customWidth="1"/>
    <col min="538" max="542" width="13.5" bestFit="1" customWidth="1"/>
    <col min="543" max="547" width="14.5" bestFit="1" customWidth="1"/>
    <col min="548" max="548" width="13.5" bestFit="1" customWidth="1"/>
    <col min="549" max="549" width="14.5" bestFit="1" customWidth="1"/>
    <col min="550" max="550" width="12.3984375" bestFit="1" customWidth="1"/>
    <col min="551" max="551" width="13.5" bestFit="1" customWidth="1"/>
    <col min="552" max="554" width="12.3984375" bestFit="1" customWidth="1"/>
    <col min="555" max="557" width="13.5" bestFit="1" customWidth="1"/>
    <col min="558" max="559" width="12.3984375" bestFit="1" customWidth="1"/>
    <col min="560" max="561" width="13.5" bestFit="1" customWidth="1"/>
    <col min="562" max="563" width="12.3984375" bestFit="1" customWidth="1"/>
    <col min="564" max="571" width="13.5" bestFit="1" customWidth="1"/>
    <col min="572" max="572" width="12.3984375" bestFit="1" customWidth="1"/>
    <col min="573" max="576" width="13.5" bestFit="1" customWidth="1"/>
    <col min="577" max="578" width="12.3984375" bestFit="1" customWidth="1"/>
    <col min="579" max="582" width="13.5" bestFit="1" customWidth="1"/>
    <col min="583" max="592" width="14.5" bestFit="1" customWidth="1"/>
    <col min="593" max="594" width="12.3984375" bestFit="1" customWidth="1"/>
    <col min="595" max="605" width="13.5" bestFit="1" customWidth="1"/>
    <col min="606" max="607" width="12.3984375" bestFit="1" customWidth="1"/>
    <col min="608" max="611" width="13.5" bestFit="1" customWidth="1"/>
    <col min="612" max="613" width="12.3984375" bestFit="1" customWidth="1"/>
    <col min="614" max="615" width="13.5" bestFit="1" customWidth="1"/>
    <col min="616" max="617" width="12.3984375" bestFit="1" customWidth="1"/>
    <col min="618" max="620" width="13.5" bestFit="1" customWidth="1"/>
    <col min="621" max="622" width="12.3984375" bestFit="1" customWidth="1"/>
    <col min="623" max="628" width="13.5" bestFit="1" customWidth="1"/>
    <col min="629" max="629" width="12.3984375" bestFit="1" customWidth="1"/>
    <col min="630" max="631" width="13.5" bestFit="1" customWidth="1"/>
    <col min="632" max="632" width="12.3984375" bestFit="1" customWidth="1"/>
    <col min="633" max="640" width="13.5" bestFit="1" customWidth="1"/>
    <col min="641" max="647" width="14.5" bestFit="1" customWidth="1"/>
    <col min="648" max="649" width="12.3984375" bestFit="1" customWidth="1"/>
    <col min="650" max="657" width="13.5" bestFit="1" customWidth="1"/>
    <col min="658" max="658" width="12.3984375" bestFit="1" customWidth="1"/>
    <col min="659" max="663" width="13.5" bestFit="1" customWidth="1"/>
    <col min="664" max="664" width="12.3984375" bestFit="1" customWidth="1"/>
    <col min="665" max="668" width="13.5" bestFit="1" customWidth="1"/>
    <col min="669" max="670" width="12.3984375" bestFit="1" customWidth="1"/>
    <col min="671" max="675" width="13.5" bestFit="1" customWidth="1"/>
    <col min="676" max="676" width="12.3984375" bestFit="1" customWidth="1"/>
    <col min="677" max="679" width="13.5" bestFit="1" customWidth="1"/>
    <col min="680" max="680" width="12.3984375" bestFit="1" customWidth="1"/>
    <col min="681" max="682" width="13.5" bestFit="1" customWidth="1"/>
    <col min="683" max="683" width="12.3984375" bestFit="1" customWidth="1"/>
    <col min="684" max="689" width="13.5" bestFit="1" customWidth="1"/>
    <col min="690" max="693" width="14.5" bestFit="1" customWidth="1"/>
    <col min="694" max="694" width="13.5" bestFit="1" customWidth="1"/>
    <col min="695" max="695" width="14.5" bestFit="1" customWidth="1"/>
    <col min="696" max="698" width="12.3984375" bestFit="1" customWidth="1"/>
    <col min="699" max="699" width="13.5" bestFit="1" customWidth="1"/>
    <col min="700" max="700" width="12.3984375" bestFit="1" customWidth="1"/>
    <col min="701" max="705" width="13.5" bestFit="1" customWidth="1"/>
    <col min="706" max="708" width="12.3984375" bestFit="1" customWidth="1"/>
    <col min="709" max="712" width="13.5" bestFit="1" customWidth="1"/>
    <col min="713" max="714" width="12.3984375" bestFit="1" customWidth="1"/>
    <col min="715" max="719" width="13.5" bestFit="1" customWidth="1"/>
    <col min="720" max="721" width="12.3984375" bestFit="1" customWidth="1"/>
    <col min="722" max="723" width="13.5" bestFit="1" customWidth="1"/>
    <col min="724" max="726" width="12.3984375" bestFit="1" customWidth="1"/>
    <col min="727" max="733" width="13.5" bestFit="1" customWidth="1"/>
    <col min="734" max="736" width="14.5" bestFit="1" customWidth="1"/>
    <col min="737" max="737" width="13.5" bestFit="1" customWidth="1"/>
    <col min="738" max="742" width="14.5" bestFit="1" customWidth="1"/>
    <col min="743" max="751" width="13.5" bestFit="1" customWidth="1"/>
    <col min="752" max="753" width="12.3984375" bestFit="1" customWidth="1"/>
    <col min="754" max="760" width="13.5" bestFit="1" customWidth="1"/>
    <col min="761" max="762" width="12.3984375" bestFit="1" customWidth="1"/>
    <col min="763" max="767" width="13.5" bestFit="1" customWidth="1"/>
    <col min="768" max="768" width="12.3984375" bestFit="1" customWidth="1"/>
    <col min="769" max="780" width="13.5" bestFit="1" customWidth="1"/>
    <col min="781" max="781" width="12.3984375" bestFit="1" customWidth="1"/>
    <col min="782" max="785" width="13.5" bestFit="1" customWidth="1"/>
    <col min="786" max="787" width="12.3984375" bestFit="1" customWidth="1"/>
    <col min="788" max="792" width="13.5" bestFit="1" customWidth="1"/>
    <col min="793" max="793" width="14.5" bestFit="1" customWidth="1"/>
    <col min="794" max="796" width="13.5" bestFit="1" customWidth="1"/>
    <col min="797" max="801" width="14.5" bestFit="1" customWidth="1"/>
    <col min="802" max="802" width="13.5" bestFit="1" customWidth="1"/>
    <col min="803" max="806" width="14.5" bestFit="1" customWidth="1"/>
    <col min="807" max="808" width="12.3984375" bestFit="1" customWidth="1"/>
    <col min="809" max="815" width="13.5" bestFit="1" customWidth="1"/>
    <col min="816" max="817" width="12.3984375" bestFit="1" customWidth="1"/>
    <col min="818" max="819" width="13.5" bestFit="1" customWidth="1"/>
    <col min="820" max="820" width="12.3984375" bestFit="1" customWidth="1"/>
    <col min="821" max="822" width="13.5" bestFit="1" customWidth="1"/>
    <col min="823" max="825" width="12.3984375" bestFit="1" customWidth="1"/>
    <col min="826" max="828" width="13.5" bestFit="1" customWidth="1"/>
    <col min="829" max="830" width="12.3984375" bestFit="1" customWidth="1"/>
    <col min="831" max="844" width="13.5" bestFit="1" customWidth="1"/>
    <col min="845" max="845" width="12.3984375" bestFit="1" customWidth="1"/>
    <col min="846" max="851" width="13.5" bestFit="1" customWidth="1"/>
    <col min="852" max="853" width="14.5" bestFit="1" customWidth="1"/>
    <col min="854" max="854" width="13.5" bestFit="1" customWidth="1"/>
    <col min="855" max="857" width="14.5" bestFit="1" customWidth="1"/>
    <col min="858" max="859" width="13.5" bestFit="1" customWidth="1"/>
    <col min="860" max="861" width="14.5" bestFit="1" customWidth="1"/>
    <col min="862" max="862" width="12.3984375" bestFit="1" customWidth="1"/>
    <col min="863" max="870" width="13.5" bestFit="1" customWidth="1"/>
    <col min="871" max="872" width="12.3984375" bestFit="1" customWidth="1"/>
    <col min="873" max="875" width="13.5" bestFit="1" customWidth="1"/>
    <col min="876" max="876" width="12.3984375" bestFit="1" customWidth="1"/>
    <col min="877" max="881" width="13.5" bestFit="1" customWidth="1"/>
    <col min="882" max="884" width="12.3984375" bestFit="1" customWidth="1"/>
    <col min="885" max="890" width="13.5" bestFit="1" customWidth="1"/>
    <col min="891" max="892" width="12.3984375" bestFit="1" customWidth="1"/>
    <col min="893" max="898" width="13.5" bestFit="1" customWidth="1"/>
    <col min="899" max="900" width="12.3984375" bestFit="1" customWidth="1"/>
    <col min="901" max="902" width="13.5" bestFit="1" customWidth="1"/>
    <col min="903" max="905" width="12.3984375" bestFit="1" customWidth="1"/>
    <col min="906" max="907" width="13.5" bestFit="1" customWidth="1"/>
    <col min="908" max="919" width="14.5" bestFit="1" customWidth="1"/>
    <col min="920" max="921" width="13.5" bestFit="1" customWidth="1"/>
    <col min="922" max="924" width="14.5" bestFit="1" customWidth="1"/>
    <col min="925" max="925" width="13.69921875" bestFit="1" customWidth="1"/>
    <col min="926" max="926" width="10.3984375" bestFit="1" customWidth="1"/>
  </cols>
  <sheetData>
    <row r="3" spans="1:6" x14ac:dyDescent="0.3">
      <c r="A3" s="8" t="s">
        <v>2068</v>
      </c>
      <c r="B3" s="8" t="s">
        <v>2070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2037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2039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2041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2034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2038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2036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  <row r="26" spans="1:6" x14ac:dyDescent="0.3">
      <c r="A26" s="8" t="s">
        <v>2068</v>
      </c>
      <c r="B26" s="8" t="s">
        <v>2070</v>
      </c>
    </row>
    <row r="27" spans="1:6" x14ac:dyDescent="0.3">
      <c r="A27" s="8" t="s">
        <v>2066</v>
      </c>
      <c r="B27" t="s">
        <v>74</v>
      </c>
      <c r="C27" t="s">
        <v>14</v>
      </c>
      <c r="D27" t="s">
        <v>47</v>
      </c>
      <c r="E27" t="s">
        <v>20</v>
      </c>
      <c r="F27" t="s">
        <v>2067</v>
      </c>
    </row>
    <row r="28" spans="1:6" x14ac:dyDescent="0.3">
      <c r="A28" s="9" t="s">
        <v>2052</v>
      </c>
      <c r="B28" s="10">
        <v>1</v>
      </c>
      <c r="C28" s="10">
        <v>10</v>
      </c>
      <c r="D28" s="10">
        <v>2</v>
      </c>
      <c r="E28" s="10">
        <v>21</v>
      </c>
      <c r="F28" s="10">
        <v>34</v>
      </c>
    </row>
    <row r="29" spans="1:6" x14ac:dyDescent="0.3">
      <c r="A29" s="9" t="s">
        <v>2065</v>
      </c>
      <c r="B29" s="10"/>
      <c r="C29" s="10"/>
      <c r="D29" s="10"/>
      <c r="E29" s="10">
        <v>4</v>
      </c>
      <c r="F29" s="10">
        <v>4</v>
      </c>
    </row>
    <row r="30" spans="1:6" x14ac:dyDescent="0.3">
      <c r="A30" s="9" t="s">
        <v>2046</v>
      </c>
      <c r="B30" s="10">
        <v>4</v>
      </c>
      <c r="C30" s="10">
        <v>21</v>
      </c>
      <c r="D30" s="10">
        <v>1</v>
      </c>
      <c r="E30" s="10">
        <v>34</v>
      </c>
      <c r="F30" s="10">
        <v>60</v>
      </c>
    </row>
    <row r="31" spans="1:6" x14ac:dyDescent="0.3">
      <c r="A31" s="9" t="s">
        <v>2048</v>
      </c>
      <c r="B31" s="10">
        <v>2</v>
      </c>
      <c r="C31" s="10">
        <v>12</v>
      </c>
      <c r="D31" s="10">
        <v>1</v>
      </c>
      <c r="E31" s="10">
        <v>22</v>
      </c>
      <c r="F31" s="10">
        <v>37</v>
      </c>
    </row>
    <row r="32" spans="1:6" x14ac:dyDescent="0.3">
      <c r="A32" s="9" t="s">
        <v>2047</v>
      </c>
      <c r="B32" s="10"/>
      <c r="C32" s="10">
        <v>8</v>
      </c>
      <c r="D32" s="10"/>
      <c r="E32" s="10">
        <v>10</v>
      </c>
      <c r="F32" s="10">
        <v>18</v>
      </c>
    </row>
    <row r="33" spans="1:6" x14ac:dyDescent="0.3">
      <c r="A33" s="9" t="s">
        <v>2055</v>
      </c>
      <c r="B33" s="10">
        <v>1</v>
      </c>
      <c r="C33" s="10">
        <v>7</v>
      </c>
      <c r="D33" s="10"/>
      <c r="E33" s="10">
        <v>9</v>
      </c>
      <c r="F33" s="10">
        <v>17</v>
      </c>
    </row>
    <row r="34" spans="1:6" x14ac:dyDescent="0.3">
      <c r="A34" s="9" t="s">
        <v>2042</v>
      </c>
      <c r="B34" s="10">
        <v>4</v>
      </c>
      <c r="C34" s="10">
        <v>20</v>
      </c>
      <c r="D34" s="10"/>
      <c r="E34" s="10">
        <v>22</v>
      </c>
      <c r="F34" s="10">
        <v>46</v>
      </c>
    </row>
    <row r="35" spans="1:6" x14ac:dyDescent="0.3">
      <c r="A35" s="9" t="s">
        <v>2049</v>
      </c>
      <c r="B35" s="10">
        <v>3</v>
      </c>
      <c r="C35" s="10">
        <v>19</v>
      </c>
      <c r="D35" s="10"/>
      <c r="E35" s="10">
        <v>23</v>
      </c>
      <c r="F35" s="10">
        <v>45</v>
      </c>
    </row>
    <row r="36" spans="1:6" x14ac:dyDescent="0.3">
      <c r="A36" s="9" t="s">
        <v>2059</v>
      </c>
      <c r="B36" s="10">
        <v>1</v>
      </c>
      <c r="C36" s="10">
        <v>6</v>
      </c>
      <c r="D36" s="10"/>
      <c r="E36" s="10">
        <v>10</v>
      </c>
      <c r="F36" s="10">
        <v>17</v>
      </c>
    </row>
    <row r="37" spans="1:6" x14ac:dyDescent="0.3">
      <c r="A37" s="9" t="s">
        <v>2058</v>
      </c>
      <c r="B37" s="10"/>
      <c r="C37" s="10">
        <v>3</v>
      </c>
      <c r="D37" s="10"/>
      <c r="E37" s="10">
        <v>4</v>
      </c>
      <c r="F37" s="10">
        <v>7</v>
      </c>
    </row>
    <row r="38" spans="1:6" x14ac:dyDescent="0.3">
      <c r="A38" s="9" t="s">
        <v>2062</v>
      </c>
      <c r="B38" s="10"/>
      <c r="C38" s="10">
        <v>8</v>
      </c>
      <c r="D38" s="10">
        <v>1</v>
      </c>
      <c r="E38" s="10">
        <v>4</v>
      </c>
      <c r="F38" s="10">
        <v>13</v>
      </c>
    </row>
    <row r="39" spans="1:6" x14ac:dyDescent="0.3">
      <c r="A39" s="9" t="s">
        <v>2051</v>
      </c>
      <c r="B39" s="10">
        <v>1</v>
      </c>
      <c r="C39" s="10">
        <v>6</v>
      </c>
      <c r="D39" s="10">
        <v>1</v>
      </c>
      <c r="E39" s="10">
        <v>13</v>
      </c>
      <c r="F39" s="10">
        <v>21</v>
      </c>
    </row>
    <row r="40" spans="1:6" x14ac:dyDescent="0.3">
      <c r="A40" s="9" t="s">
        <v>2056</v>
      </c>
      <c r="B40" s="10">
        <v>4</v>
      </c>
      <c r="C40" s="10">
        <v>11</v>
      </c>
      <c r="D40" s="10">
        <v>1</v>
      </c>
      <c r="E40" s="10">
        <v>26</v>
      </c>
      <c r="F40" s="10">
        <v>42</v>
      </c>
    </row>
    <row r="41" spans="1:6" x14ac:dyDescent="0.3">
      <c r="A41" s="9" t="s">
        <v>2045</v>
      </c>
      <c r="B41" s="10">
        <v>23</v>
      </c>
      <c r="C41" s="10">
        <v>132</v>
      </c>
      <c r="D41" s="10">
        <v>2</v>
      </c>
      <c r="E41" s="10">
        <v>187</v>
      </c>
      <c r="F41" s="10">
        <v>344</v>
      </c>
    </row>
    <row r="42" spans="1:6" x14ac:dyDescent="0.3">
      <c r="A42" s="9" t="s">
        <v>2057</v>
      </c>
      <c r="B42" s="10"/>
      <c r="C42" s="10">
        <v>4</v>
      </c>
      <c r="D42" s="10"/>
      <c r="E42" s="10">
        <v>4</v>
      </c>
      <c r="F42" s="10">
        <v>8</v>
      </c>
    </row>
    <row r="43" spans="1:6" x14ac:dyDescent="0.3">
      <c r="A43" s="9" t="s">
        <v>2043</v>
      </c>
      <c r="B43" s="10">
        <v>6</v>
      </c>
      <c r="C43" s="10">
        <v>30</v>
      </c>
      <c r="D43" s="10"/>
      <c r="E43" s="10">
        <v>49</v>
      </c>
      <c r="F43" s="10">
        <v>85</v>
      </c>
    </row>
    <row r="44" spans="1:6" x14ac:dyDescent="0.3">
      <c r="A44" s="9" t="s">
        <v>2064</v>
      </c>
      <c r="B44" s="10"/>
      <c r="C44" s="10">
        <v>9</v>
      </c>
      <c r="D44" s="10"/>
      <c r="E44" s="10">
        <v>5</v>
      </c>
      <c r="F44" s="10">
        <v>14</v>
      </c>
    </row>
    <row r="45" spans="1:6" x14ac:dyDescent="0.3">
      <c r="A45" s="9" t="s">
        <v>2054</v>
      </c>
      <c r="B45" s="10">
        <v>1</v>
      </c>
      <c r="C45" s="10">
        <v>5</v>
      </c>
      <c r="D45" s="10">
        <v>1</v>
      </c>
      <c r="E45" s="10">
        <v>9</v>
      </c>
      <c r="F45" s="10">
        <v>16</v>
      </c>
    </row>
    <row r="46" spans="1:6" x14ac:dyDescent="0.3">
      <c r="A46" s="9" t="s">
        <v>2061</v>
      </c>
      <c r="B46" s="10">
        <v>3</v>
      </c>
      <c r="C46" s="10">
        <v>3</v>
      </c>
      <c r="D46" s="10"/>
      <c r="E46" s="10">
        <v>11</v>
      </c>
      <c r="F46" s="10">
        <v>17</v>
      </c>
    </row>
    <row r="47" spans="1:6" x14ac:dyDescent="0.3">
      <c r="A47" s="9" t="s">
        <v>2060</v>
      </c>
      <c r="B47" s="10"/>
      <c r="C47" s="10">
        <v>7</v>
      </c>
      <c r="D47" s="10"/>
      <c r="E47" s="10">
        <v>14</v>
      </c>
      <c r="F47" s="10">
        <v>21</v>
      </c>
    </row>
    <row r="48" spans="1:6" x14ac:dyDescent="0.3">
      <c r="A48" s="9" t="s">
        <v>2053</v>
      </c>
      <c r="B48" s="10">
        <v>1</v>
      </c>
      <c r="C48" s="10">
        <v>15</v>
      </c>
      <c r="D48" s="10">
        <v>2</v>
      </c>
      <c r="E48" s="10">
        <v>17</v>
      </c>
      <c r="F48" s="10">
        <v>35</v>
      </c>
    </row>
    <row r="49" spans="1:6" x14ac:dyDescent="0.3">
      <c r="A49" s="9" t="s">
        <v>2050</v>
      </c>
      <c r="B49" s="10"/>
      <c r="C49" s="10">
        <v>16</v>
      </c>
      <c r="D49" s="10">
        <v>1</v>
      </c>
      <c r="E49" s="10">
        <v>28</v>
      </c>
      <c r="F49" s="10">
        <v>45</v>
      </c>
    </row>
    <row r="50" spans="1:6" x14ac:dyDescent="0.3">
      <c r="A50" s="9" t="s">
        <v>2044</v>
      </c>
      <c r="B50" s="10">
        <v>2</v>
      </c>
      <c r="C50" s="10">
        <v>12</v>
      </c>
      <c r="D50" s="10">
        <v>1</v>
      </c>
      <c r="E50" s="10">
        <v>36</v>
      </c>
      <c r="F50" s="10">
        <v>51</v>
      </c>
    </row>
    <row r="51" spans="1:6" x14ac:dyDescent="0.3">
      <c r="A51" s="9" t="s">
        <v>2063</v>
      </c>
      <c r="B51" s="10"/>
      <c r="C51" s="10"/>
      <c r="D51" s="10"/>
      <c r="E51" s="10">
        <v>3</v>
      </c>
      <c r="F51" s="10">
        <v>3</v>
      </c>
    </row>
    <row r="52" spans="1:6" x14ac:dyDescent="0.3">
      <c r="A52" s="9" t="s">
        <v>2067</v>
      </c>
      <c r="B52" s="10">
        <v>57</v>
      </c>
      <c r="C52" s="10">
        <v>364</v>
      </c>
      <c r="D52" s="10">
        <v>14</v>
      </c>
      <c r="E52" s="10">
        <v>565</v>
      </c>
      <c r="F52" s="10">
        <v>1000</v>
      </c>
    </row>
    <row r="61" spans="1:6" x14ac:dyDescent="0.3">
      <c r="A61" s="8" t="s">
        <v>2031</v>
      </c>
      <c r="B61" t="s">
        <v>2069</v>
      </c>
    </row>
    <row r="63" spans="1:6" x14ac:dyDescent="0.3">
      <c r="A63" s="8" t="s">
        <v>2073</v>
      </c>
      <c r="B63" s="8" t="s">
        <v>2070</v>
      </c>
    </row>
    <row r="64" spans="1:6" x14ac:dyDescent="0.3">
      <c r="A64" s="8" t="s">
        <v>2066</v>
      </c>
      <c r="B64" t="s">
        <v>74</v>
      </c>
      <c r="C64" t="s">
        <v>14</v>
      </c>
      <c r="D64" t="s">
        <v>20</v>
      </c>
      <c r="E64" t="s">
        <v>2067</v>
      </c>
    </row>
    <row r="65" spans="1:5" x14ac:dyDescent="0.3">
      <c r="A65" s="9" t="s">
        <v>2083</v>
      </c>
      <c r="B65" s="10">
        <v>6</v>
      </c>
      <c r="C65" s="10">
        <v>36</v>
      </c>
      <c r="D65" s="10">
        <v>49</v>
      </c>
      <c r="E65" s="10">
        <v>91</v>
      </c>
    </row>
    <row r="66" spans="1:5" x14ac:dyDescent="0.3">
      <c r="A66" s="9" t="s">
        <v>2074</v>
      </c>
      <c r="B66" s="10">
        <v>7</v>
      </c>
      <c r="C66" s="10">
        <v>28</v>
      </c>
      <c r="D66" s="10">
        <v>44</v>
      </c>
      <c r="E66" s="10">
        <v>79</v>
      </c>
    </row>
    <row r="67" spans="1:5" x14ac:dyDescent="0.3">
      <c r="A67" s="9" t="s">
        <v>2075</v>
      </c>
      <c r="B67" s="10">
        <v>4</v>
      </c>
      <c r="C67" s="10">
        <v>33</v>
      </c>
      <c r="D67" s="10">
        <v>49</v>
      </c>
      <c r="E67" s="10">
        <v>86</v>
      </c>
    </row>
    <row r="68" spans="1:5" x14ac:dyDescent="0.3">
      <c r="A68" s="9" t="s">
        <v>2085</v>
      </c>
      <c r="B68" s="10">
        <v>1</v>
      </c>
      <c r="C68" s="10">
        <v>30</v>
      </c>
      <c r="D68" s="10">
        <v>46</v>
      </c>
      <c r="E68" s="10">
        <v>77</v>
      </c>
    </row>
    <row r="69" spans="1:5" x14ac:dyDescent="0.3">
      <c r="A69" s="9" t="s">
        <v>2081</v>
      </c>
      <c r="B69" s="10">
        <v>3</v>
      </c>
      <c r="C69" s="10">
        <v>35</v>
      </c>
      <c r="D69" s="10">
        <v>46</v>
      </c>
      <c r="E69" s="10">
        <v>84</v>
      </c>
    </row>
    <row r="70" spans="1:5" x14ac:dyDescent="0.3">
      <c r="A70" s="9" t="s">
        <v>2076</v>
      </c>
      <c r="B70" s="10">
        <v>3</v>
      </c>
      <c r="C70" s="10">
        <v>28</v>
      </c>
      <c r="D70" s="10">
        <v>55</v>
      </c>
      <c r="E70" s="10">
        <v>86</v>
      </c>
    </row>
    <row r="71" spans="1:5" x14ac:dyDescent="0.3">
      <c r="A71" s="9" t="s">
        <v>2084</v>
      </c>
      <c r="B71" s="10">
        <v>4</v>
      </c>
      <c r="C71" s="10">
        <v>31</v>
      </c>
      <c r="D71" s="10">
        <v>58</v>
      </c>
      <c r="E71" s="10">
        <v>93</v>
      </c>
    </row>
    <row r="72" spans="1:5" x14ac:dyDescent="0.3">
      <c r="A72" s="9" t="s">
        <v>2077</v>
      </c>
      <c r="B72" s="10">
        <v>8</v>
      </c>
      <c r="C72" s="10">
        <v>35</v>
      </c>
      <c r="D72" s="10">
        <v>41</v>
      </c>
      <c r="E72" s="10">
        <v>84</v>
      </c>
    </row>
    <row r="73" spans="1:5" x14ac:dyDescent="0.3">
      <c r="A73" s="9" t="s">
        <v>2078</v>
      </c>
      <c r="B73" s="10">
        <v>5</v>
      </c>
      <c r="C73" s="10">
        <v>23</v>
      </c>
      <c r="D73" s="10">
        <v>45</v>
      </c>
      <c r="E73" s="10">
        <v>73</v>
      </c>
    </row>
    <row r="74" spans="1:5" x14ac:dyDescent="0.3">
      <c r="A74" s="9" t="s">
        <v>2079</v>
      </c>
      <c r="B74" s="10">
        <v>6</v>
      </c>
      <c r="C74" s="10">
        <v>26</v>
      </c>
      <c r="D74" s="10">
        <v>45</v>
      </c>
      <c r="E74" s="10">
        <v>77</v>
      </c>
    </row>
    <row r="75" spans="1:5" x14ac:dyDescent="0.3">
      <c r="A75" s="9" t="s">
        <v>2082</v>
      </c>
      <c r="B75" s="10">
        <v>3</v>
      </c>
      <c r="C75" s="10">
        <v>27</v>
      </c>
      <c r="D75" s="10">
        <v>45</v>
      </c>
      <c r="E75" s="10">
        <v>75</v>
      </c>
    </row>
    <row r="76" spans="1:5" x14ac:dyDescent="0.3">
      <c r="A76" s="9" t="s">
        <v>2080</v>
      </c>
      <c r="B76" s="10">
        <v>7</v>
      </c>
      <c r="C76" s="10">
        <v>32</v>
      </c>
      <c r="D76" s="10">
        <v>42</v>
      </c>
      <c r="E76" s="10">
        <v>81</v>
      </c>
    </row>
    <row r="77" spans="1:5" x14ac:dyDescent="0.3">
      <c r="A77" s="9" t="s">
        <v>2067</v>
      </c>
      <c r="B77" s="10">
        <v>57</v>
      </c>
      <c r="C77" s="10">
        <v>364</v>
      </c>
      <c r="D77" s="10">
        <v>565</v>
      </c>
      <c r="E77" s="10">
        <v>986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Pivot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kafayat lawal</cp:lastModifiedBy>
  <dcterms:created xsi:type="dcterms:W3CDTF">2021-09-29T18:52:28Z</dcterms:created>
  <dcterms:modified xsi:type="dcterms:W3CDTF">2022-06-23T20:38:01Z</dcterms:modified>
</cp:coreProperties>
</file>