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defaultThemeVersion="166925"/>
  <mc:AlternateContent xmlns:mc="http://schemas.openxmlformats.org/markup-compatibility/2006">
    <mc:Choice Requires="x15">
      <x15ac:absPath xmlns:x15ac="http://schemas.microsoft.com/office/spreadsheetml/2010/11/ac" url="C:\Users\Hor\Downloads\____что я залью в куа гитхаб\___правда77-rename all files\"/>
    </mc:Choice>
  </mc:AlternateContent>
  <xr:revisionPtr revIDLastSave="0" documentId="13_ncr:1_{09B69C7C-1A19-44AF-9E0E-E8C4937C1B72}" xr6:coauthVersionLast="47" xr6:coauthVersionMax="47" xr10:uidLastSave="{00000000-0000-0000-0000-000000000000}"/>
  <bookViews>
    <workbookView xWindow="-120" yWindow="-120" windowWidth="38640" windowHeight="15840" xr2:uid="{00000000-000D-0000-FFFF-FFFF00000000}"/>
  </bookViews>
  <sheets>
    <sheet name="Edit album in subgallery" sheetId="9" r:id="rId1"/>
    <sheet name="Open photos from &quot;Last photos&quot;" sheetId="15" r:id="rId2"/>
    <sheet name="Delete news" sheetId="16" r:id="rId3"/>
  </sheets>
  <calcPr calcId="191029"/>
</workbook>
</file>

<file path=xl/calcChain.xml><?xml version="1.0" encoding="utf-8"?>
<calcChain xmlns="http://schemas.openxmlformats.org/spreadsheetml/2006/main">
  <c r="G5" i="16" l="1"/>
  <c r="H5" i="16"/>
  <c r="G6" i="16"/>
  <c r="H6" i="16"/>
  <c r="G7" i="16"/>
  <c r="H7" i="16"/>
  <c r="G8" i="16"/>
  <c r="H8" i="16"/>
  <c r="H8" i="15"/>
  <c r="G8" i="15"/>
  <c r="H7" i="15"/>
  <c r="G7" i="15"/>
  <c r="H6" i="15"/>
  <c r="G6" i="15"/>
  <c r="I6" i="15" s="1"/>
  <c r="H5" i="15"/>
  <c r="G5" i="15"/>
  <c r="I5" i="15" s="1"/>
  <c r="I8" i="15" l="1"/>
  <c r="I7" i="16"/>
  <c r="I5" i="16"/>
  <c r="I8" i="16"/>
  <c r="I6" i="16"/>
  <c r="I7" i="15"/>
  <c r="A17" i="15"/>
  <c r="A16" i="15"/>
  <c r="A15" i="15"/>
  <c r="A14" i="15"/>
  <c r="A13" i="15"/>
  <c r="A14" i="16" l="1"/>
  <c r="A13" i="16"/>
  <c r="A12" i="15"/>
  <c r="H8" i="9"/>
  <c r="H7" i="9"/>
  <c r="H6" i="9"/>
  <c r="G8" i="9"/>
  <c r="I8" i="9" s="1"/>
  <c r="G7" i="9"/>
  <c r="I7" i="9" s="1"/>
  <c r="G6" i="9"/>
  <c r="I6" i="9" s="1"/>
  <c r="H5" i="9"/>
  <c r="G5" i="9"/>
  <c r="I5" i="9" s="1"/>
  <c r="A27" i="9" l="1"/>
  <c r="A26" i="9"/>
  <c r="A23" i="9"/>
  <c r="A18" i="9"/>
  <c r="A25" i="9"/>
  <c r="A24" i="9"/>
  <c r="A22" i="9"/>
  <c r="A21" i="9"/>
  <c r="A20" i="9"/>
  <c r="A19" i="9"/>
  <c r="A17" i="9"/>
  <c r="A16" i="9"/>
  <c r="A15" i="9"/>
  <c r="A14" i="9"/>
  <c r="A13" i="9"/>
</calcChain>
</file>

<file path=xl/sharedStrings.xml><?xml version="1.0" encoding="utf-8"?>
<sst xmlns="http://schemas.openxmlformats.org/spreadsheetml/2006/main" count="228" uniqueCount="77">
  <si>
    <t>No.</t>
  </si>
  <si>
    <t>Requirement No.</t>
  </si>
  <si>
    <t>Module</t>
  </si>
  <si>
    <t>Sub-Module/Screen</t>
  </si>
  <si>
    <t>Test Description</t>
  </si>
  <si>
    <t>Expected Results</t>
  </si>
  <si>
    <t>Comments</t>
  </si>
  <si>
    <t>UC#1.1</t>
  </si>
  <si>
    <t>Back-end part</t>
  </si>
  <si>
    <t>Authorization page</t>
  </si>
  <si>
    <t>4. Admin is logged into the application.</t>
  </si>
  <si>
    <r>
      <t xml:space="preserve">Authorization into the application as admin
</t>
    </r>
    <r>
      <rPr>
        <sz val="11"/>
        <rFont val="Calibri"/>
        <family val="2"/>
        <charset val="204"/>
        <scheme val="minor"/>
      </rPr>
      <t>1. Go to the back-end part of the application.
2. Enter valid username into "Username" field.
3. Enter valid password into "Password" field.
4. Click "Save" button.</t>
    </r>
  </si>
  <si>
    <t>As an Administrator, I want to edit an album in a subgallery</t>
  </si>
  <si>
    <t>Module Gallery</t>
  </si>
  <si>
    <t>Module News</t>
  </si>
  <si>
    <t>Status</t>
  </si>
  <si>
    <t>To be tested</t>
  </si>
  <si>
    <t>Passed</t>
  </si>
  <si>
    <t>Failed</t>
  </si>
  <si>
    <t>Blocked</t>
  </si>
  <si>
    <t>Gallery</t>
  </si>
  <si>
    <t>Album list editing page</t>
  </si>
  <si>
    <t>UC#7.2,
BER_7.2_1</t>
  </si>
  <si>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2. Entered data is displayed in the "Date" field.
3. Entered data is displayed in the "Russian" field.
4. Entered data is displayed in the "English" field.
5. Entered data is displayed in the "Belarusian" field.
6. The checkbox is selected.
7. Minimized version of the selected image is displayed below the "Select image", "Upload to server" and "Cancel" buttons.
8. The image is uploaded to the system for the selected child album. Minimized version of the selected image is displayed in the “Uploaded images” field along with already existing ones.
9. The child album is updated with new information. Editing page for an edited parent album is displayed.
10. Main page of front-end part is displayed.
11. The edited child album is displayed in the "Subgalleries" block of the parent album page.</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</si>
  <si>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2. Entered data is displayed in the "Date" field.
3. Entered data is displayed in the "Language" field.
4. The checkbox is selected.
5. Minimized version of the selected image is displayed below the "Select image", "Upload to server" and "Cancel" buttons.
6. The image is uploaded to the system for the selected child album. Minimized version of the selected image is displayed in the “Uploaded images” field along with already existing ones.
7. The child album is updated with new information. Editing page for an edited parent album is displayed.
8. Main page of front-end part is displayed.
9. The edited child album is displayed in the "Subgalleries" block of the parent album page.</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</si>
  <si>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The child album is updated with new information. Editing page for an edited parent album is displayed.
7. Main page of front-end part is displayed.
8. The edited child album is displayed in the "Subgalleries" block of the parent album page.</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</si>
  <si>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An error message about the invalid date format is displayed on the page.
</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</si>
  <si>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An error message about the invalid "Language" field value is displayed on the page.
</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</si>
  <si>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An error message about an invalid Image is displayed on the page.
</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</si>
  <si>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2. Entered data is displayed in the "Date" field.
3. Entered data is displayed in the "Language" field.
4. Minimized version of the selected image is displayed in the table below the "Select image", "Upload to server" and "Cancel" buttons.
5. The selected image disappears from the table.</t>
    </r>
  </si>
  <si>
    <t>1. Album editing page is displayed and contains elements: Date, Russian, English, Belarusian, "Print on main" checkbox, "Save" button, "Select image" button, "Upload to server" button, "Cancel" button,  "Delete choosen pictures" button, "Create gallery" link.
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The checkbox is selected.
7. A pop-up confirmation window is displayed. Upon confirmation, the child album editing page without the selected photo is displayed.</t>
  </si>
  <si>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Entered data is displayed in the "Date" field.
3. Every "Language" field is empty (contains no data).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An error message about empty "Language" fields is displayed on the page.
</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</si>
  <si>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The "Date" field is empty (contains no data).
3. Every "Language" field is empty (contains no data).
4. The "Uploaded images" field contains no images.
5. An error message about empty fields is displayed on the page. </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</si>
  <si>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 xml:space="preserve">2. Entered data is displayed in the "Date" field.
3. Entered data is displayed in the "Language" field.
4. Minimized version of the selected image is displayed below the "Select image", "Upload to server" and "Cancel" buttons.
5. The image is uploaded to the system for the selected child album. Minimized version of the selected image is displayed in the “Uploaded images” field along with already existing ones.
6. A pop-up confirmation window is displayed. Upon confirmation, the corresponding application's page is displayed. The changes for the child album are not saved.
</t>
    </r>
  </si>
  <si>
    <t>News</t>
  </si>
  <si>
    <t>News editing page</t>
  </si>
  <si>
    <t>UC#6.1</t>
  </si>
  <si>
    <r>
      <rPr>
        <sz val="11"/>
        <color theme="1"/>
        <rFont val="Calibri"/>
        <family val="2"/>
        <charset val="204"/>
        <scheme val="minor"/>
      </rPr>
      <t xml:space="preserve">1. A pop-up confirmation window with a </t>
    </r>
    <r>
      <rPr>
        <i/>
        <sz val="11"/>
        <color theme="1"/>
        <rFont val="Calibri"/>
        <family val="2"/>
        <charset val="204"/>
        <scheme val="minor"/>
      </rPr>
      <t>"Are you sure you want to delete the news?"</t>
    </r>
    <r>
      <rPr>
        <sz val="11"/>
        <color theme="1"/>
        <rFont val="Calibri"/>
        <family val="2"/>
        <charset val="204"/>
        <scheme val="minor"/>
      </rPr>
      <t xml:space="preserve"> message and </t>
    </r>
    <r>
      <rPr>
        <i/>
        <sz val="11"/>
        <color theme="1"/>
        <rFont val="Calibri"/>
        <family val="2"/>
        <charset val="204"/>
        <scheme val="minor"/>
      </rPr>
      <t>"Yes"/"No"</t>
    </r>
    <r>
      <rPr>
        <sz val="11"/>
        <color theme="1"/>
        <rFont val="Calibri"/>
        <family val="2"/>
        <charset val="204"/>
        <scheme val="minor"/>
      </rPr>
      <t xml:space="preserve"> buttons is displayed.
2. The page with the News list is displayed. The selected news message is deleted from the list and from the system</t>
    </r>
    <r>
      <rPr>
        <sz val="11"/>
        <rFont val="Calibri"/>
        <family val="2"/>
        <charset val="204"/>
        <scheme val="minor"/>
      </rPr>
      <t>.
3. The news section does not contain the news message that was removed.</t>
    </r>
  </si>
  <si>
    <t>As an Administrator, I want to delete news so that the news page is updated and users can't see news.</t>
  </si>
  <si>
    <t>As a User I want to have Album feature so that I can open photos from "Last photos" link to look through photos in the albums and be able to save photos</t>
  </si>
  <si>
    <t>Total</t>
  </si>
  <si>
    <r>
      <rPr>
        <b/>
        <sz val="11"/>
        <color rgb="FF000000"/>
        <rFont val="Calibri"/>
        <family val="2"/>
        <charset val="204"/>
        <scheme val="minor"/>
      </rPr>
      <t xml:space="preserve">Impossibility of saving edited an existing child album after filling all the fields with valid data when switching to another application's page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valid data (appropriate language, numbers, special symbols, 5-50).
4. Add a new image from the file system by clicking the "Select image" button (any of  JPEG/PNG formats, size &lt; 5 MB).
5. Click the "Upload to the server" button.
6. Go to any other application's page.
</t>
    </r>
  </si>
  <si>
    <r>
      <rPr>
        <b/>
        <sz val="11"/>
        <color rgb="FF000000"/>
        <rFont val="Calibri"/>
        <family val="2"/>
        <charset val="204"/>
        <scheme val="minor"/>
      </rPr>
      <t xml:space="preserve">Impossibility of saving edited an existing child album with empty field values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Delete the data from the "Date" field.
3. Delete all the data from all the "Language" field values.
4. Delete all the images by clicking the corresponding checkboxes and clicking the "Delete selected images" button.
5. Click the "Save" button.</t>
    </r>
  </si>
  <si>
    <r>
      <rPr>
        <b/>
        <sz val="11"/>
        <color rgb="FF000000"/>
        <rFont val="Calibri"/>
        <family val="2"/>
        <charset val="204"/>
        <scheme val="minor"/>
      </rPr>
      <t xml:space="preserve">Impossibility of saving edited an existing child album with invalid Image (exceeded size)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valid data (appropriate language, numbers, special symbols, 5-50).
4. Add a new image from the file system by clicking the "Select image" button (any of JPEG/PNG, &gt; 5mb).
5. Click the "Upload to the server" button.
6. Click the "Save" button.
</t>
    </r>
  </si>
  <si>
    <r>
      <rPr>
        <b/>
        <sz val="11"/>
        <color rgb="FF000000"/>
        <rFont val="Calibri"/>
        <family val="2"/>
        <charset val="204"/>
        <scheme val="minor"/>
      </rPr>
      <t xml:space="preserve">Impossibility of saving edited an existing child album with invalid Image (wrong format)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valid data (appropriate language, numbers, special symbols, 5-50).
4. Add a new image from the file system by clicking the "Select image" button (any other format except for JPEG/PNG, &lt; 5mb).
5. Click the "Upload to the server" button.
6. Click the "Save" button.
</t>
    </r>
  </si>
  <si>
    <r>
      <rPr>
        <b/>
        <sz val="11"/>
        <color rgb="FF000000"/>
        <rFont val="Calibri"/>
        <family val="2"/>
        <charset val="204"/>
        <scheme val="minor"/>
      </rPr>
      <t xml:space="preserve">Impossibility of saving edited an existing child album with empty "Language" field values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Delete all the data from all the "Language" field values.
4. Add a new image from the file system by clicking the "Select image" button (any of  JPEG/PNG formats, size &lt; 5 MB).
5. Click the "Upload to the server" button.
6. Click the "Save" button.</t>
    </r>
  </si>
  <si>
    <r>
      <rPr>
        <b/>
        <sz val="11"/>
        <color rgb="FF000000"/>
        <rFont val="Calibri"/>
        <family val="2"/>
        <charset val="204"/>
        <scheme val="minor"/>
      </rPr>
      <t xml:space="preserve">Impossibility of saving edited an existing child album with invalid "Language" field value (invalid language)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invalid data (inappropriate language, numbers, special symbols, 5-50).
4. Add a new image from the file system by clicking the "Select image" button (any of  JPEG/PNG formats, size &lt; 5 MB).
5. Click the "Upload to the server" button.
6. Click the "Save" button.
</t>
    </r>
  </si>
  <si>
    <r>
      <rPr>
        <b/>
        <sz val="11"/>
        <color rgb="FF000000"/>
        <rFont val="Calibri"/>
        <family val="2"/>
        <charset val="204"/>
        <scheme val="minor"/>
      </rPr>
      <t xml:space="preserve">Impossibility of saving edited an existing child album with invalid "Language" field value (more than max length)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invalid data (appropriate language, numbers, special symbols, &gt; 50 symbols).
4. Add a new image from the file system by clicking the "Select image" button (any of  JPEG/PNG formats, size &lt; 5 MB).
5. Click the "Upload to the server" button.
6. Click the "Save" button.
</t>
    </r>
  </si>
  <si>
    <r>
      <rPr>
        <b/>
        <sz val="11"/>
        <color rgb="FF000000"/>
        <rFont val="Calibri"/>
        <family val="2"/>
        <charset val="204"/>
        <scheme val="minor"/>
      </rPr>
      <t xml:space="preserve">Impossibility of saving edited an existing child album with invalid "Language" field value (less than min length)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any of the "Language" fields with invalid data (appropriate language, numbers, special symbols, &lt; 5 symbols).
4. Add a new image from the file system by clicking the "Select image" button (any of  JPEG/PNG formats, size &lt; 5 MB).
5. Click the "Upload to the server" button.
6. Click the "Save" button.
</t>
    </r>
  </si>
  <si>
    <r>
      <rPr>
        <b/>
        <sz val="11"/>
        <color rgb="FF000000"/>
        <rFont val="Calibri"/>
        <family val="2"/>
        <charset val="204"/>
        <scheme val="minor"/>
      </rPr>
      <t xml:space="preserve">Impossibility of saving edited an existing child album with invalid "Date" field value (invalid format)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for any other format except for [DD.MM.YYYY]  format.
3. Edit the content of any of the "Language" fields with valid data (appropriate language, numbers, special symbols, 5-50).
4. Add a new image from the file system by clicking the "Select image" button (any of  JPEG/PNG formats, size &lt; 5 MB).
5. Click the "Upload to the server" button.
6. Click the "Save" button.
</t>
    </r>
  </si>
  <si>
    <r>
      <rPr>
        <b/>
        <sz val="11"/>
        <color rgb="FF000000"/>
        <rFont val="Calibri"/>
        <family val="2"/>
        <charset val="204"/>
        <scheme val="minor"/>
      </rPr>
      <t xml:space="preserve">Editing an existing child album by deleting the uploaded images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only one of the "Language" fields with valid data (appropriate language, numbers, special symbols, 5-50).
4. Add a new image from the file system by clicking the "Select image" button (any of  JPEG/PNG formats, size &lt; 5 MB).
5. Click the "Upload to the server" button.
6. Select the image to be deleted from the "Uploaded images" field by clicking the corresponding checkbox.
7. Click the "Delete selected images" button.</t>
    </r>
  </si>
  <si>
    <r>
      <rPr>
        <b/>
        <sz val="11"/>
        <color rgb="FF000000"/>
        <rFont val="Calibri"/>
        <family val="2"/>
        <charset val="204"/>
        <scheme val="minor"/>
      </rPr>
      <t xml:space="preserve">Editing an existing child album by canceling the image upload when it was selected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only one of the "Language" fields with valid data (appropriate language, numbers, special symbols, 5-50).
4. Add a new image from the file system by clicking the "Select image" button (any of  JPEG/PNG formats, size &lt; 5 MB).
5. Click the "Cancel" button.
</t>
    </r>
  </si>
  <si>
    <r>
      <rPr>
        <b/>
        <sz val="11"/>
        <color rgb="FF000000"/>
        <rFont val="Calibri"/>
        <family val="2"/>
        <charset val="204"/>
        <scheme val="minor"/>
      </rPr>
      <t xml:space="preserve">Editing an existing child album by filling only one "Language" field with valid data (checkbox is not selected)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only one of the "Language" fields with valid data (appropriate language, numbers, special symbols, 5-50).
4. Add a new image from the file system by clicking the "Select image" button (any of  JPEG/PNG formats, size &lt; 5 MB).
5. Click the "Upload to the server" button.
6. Click the "Save" button.
7. Go to front-end part of the application as a User.
8. Go to the "Subgalleries" block of the parent album by clicking: Volleyball→ Galleries → [Parent album name].</t>
    </r>
  </si>
  <si>
    <r>
      <rPr>
        <b/>
        <sz val="11"/>
        <color rgb="FF000000"/>
        <rFont val="Calibri"/>
        <family val="2"/>
        <charset val="204"/>
        <scheme val="minor"/>
      </rPr>
      <t xml:space="preserve">Editing an existing child album by filling all "Language" fields with valid data (checkbox is not selected)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"Russian" field with valid data (appropriate language, numbers, special symbols, 5-50).
4. Edit the content of "English" field with valid data (appropriate language, numbers, special symbols, 5-50).
5. Edit the content of "Belarusian" field with valid data (appropriate language, numbers, special symbols, 5-50).
6. Add a new image from the file system by clicking the "Select image" button (any of  JPEG/PNG formats, size &lt; 5 MB).
7. Click the "Upload to the server" button.
8. Click the "Save" button.
9. Go to front-end part of the application as a User.
10. Go to the "Subgalleries" block of the parent album by clicking: Volleyball→ Galleries → [Parent album name].</t>
    </r>
  </si>
  <si>
    <r>
      <rPr>
        <b/>
        <sz val="11"/>
        <color rgb="FF000000"/>
        <rFont val="Calibri"/>
        <family val="2"/>
        <charset val="204"/>
        <scheme val="minor"/>
      </rPr>
      <t xml:space="preserve">Editing an existing child album by filling only one "Language" field with valid data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only one of the "Language" fields with valid data (appropriate language, numbers, special symbols, 5-50).
4. Click the "Print on main" checkbox.
5. Add a new image from the file system by clicking the "Select image" button (any of  JPEG/PNG formats, size &lt; 5 MB).
6. Click the "Upload to the server" button.
7. Click the "Save" button.
8. Go to front-end part of the application as a User.
9. Go to the "Subgalleries" block of the parent album by clicking: Volleyball→ Galleries → [Parent album name].</t>
    </r>
  </si>
  <si>
    <r>
      <rPr>
        <b/>
        <sz val="11"/>
        <color rgb="FF000000"/>
        <rFont val="Calibri"/>
        <family val="2"/>
        <charset val="204"/>
        <scheme val="minor"/>
      </rPr>
      <t xml:space="preserve">Editing an existing child album by filling all "Language" fields with valid data
</t>
    </r>
    <r>
      <rPr>
        <b/>
        <u/>
        <sz val="11"/>
        <color rgb="FF000000"/>
        <rFont val="Calibri"/>
        <family val="2"/>
        <charset val="204"/>
        <scheme val="minor"/>
      </rPr>
      <t xml:space="preserve">Precondition: </t>
    </r>
    <r>
      <rPr>
        <b/>
        <sz val="11"/>
        <color rgb="FF000000"/>
        <rFont val="Calibri"/>
        <family val="2"/>
        <charset val="204"/>
        <scheme val="minor"/>
      </rPr>
      <t xml:space="preserve">
• Admin is logged into the back-end of the application;
• Admin accessed Album editing page by clicking: Volleyball→ Galleries → [Parent album name];
• At least one parent album is added to the system;
• At least one child album is added to the "Subgalleries" block of the parent album.</t>
    </r>
    <r>
      <rPr>
        <sz val="11"/>
        <color rgb="FF000000"/>
        <rFont val="Calibri"/>
        <family val="2"/>
        <charset val="204"/>
        <scheme val="minor"/>
      </rPr>
      <t xml:space="preserve">
1. Click the name of an existing child album in the "Subgalleries" block of a parent album.
2. Change the date in the "Date" field in valid [DD.MM.YYYY] format.
3. Edit the content of "Russian" field with valid data (appropriate language, numbers, special symbols, 5-50).
4. Edit the content of "English" field with valid data (appropriate language, numbers, special symbols, 5-50).
5. Edit the content of "Belarusian" field with valid data (appropriate language, numbers, special symbols, 5-50).
6. Click the "Print on main" checkbox.
7. Add a new image from the file system by clicking the "Select image" button (any of  JPEG/PNG formats, size &lt; 5 MB).
8. Click the "Upload to the server" button.
9. Click the "Save" button.
10. Go to front-end part of the application as a User.
11. Go to the "Subgalleries" block of the parent album by clicking: Volleyball→ Galleries → [Parent album name].</t>
    </r>
  </si>
  <si>
    <t>Gallery page</t>
  </si>
  <si>
    <t>UC05</t>
  </si>
  <si>
    <t>T_02_UC05</t>
  </si>
  <si>
    <r>
      <t>1. All the photos from the selected album are displayed.
2. The selected photo is opened in full size.</t>
    </r>
    <r>
      <rPr>
        <i/>
        <sz val="11"/>
        <color rgb="FF000000"/>
        <rFont val="Calibri"/>
        <family val="2"/>
        <charset val="204"/>
        <scheme val="minor"/>
      </rPr>
      <t xml:space="preserve">
</t>
    </r>
    <r>
      <rPr>
        <sz val="11"/>
        <color rgb="FF000000"/>
        <rFont val="Calibri"/>
        <family val="2"/>
        <charset val="204"/>
        <scheme val="minor"/>
      </rPr>
      <t xml:space="preserve">3. Context menu appears near the cursor of the mouse.
4. A file explorer pop-up window is displayed asking for the path to save the corresponding photo.
</t>
    </r>
  </si>
  <si>
    <r>
      <t>1. All the photos from the selected album are displayed.
2. The selected photo is opened in full size.</t>
    </r>
    <r>
      <rPr>
        <i/>
        <sz val="11"/>
        <color rgb="FF000000"/>
        <rFont val="Calibri"/>
        <family val="2"/>
        <charset val="204"/>
        <scheme val="minor"/>
      </rPr>
      <t xml:space="preserve">
</t>
    </r>
    <r>
      <rPr>
        <sz val="11"/>
        <color rgb="FF000000"/>
        <rFont val="Calibri"/>
        <family val="2"/>
        <charset val="204"/>
        <scheme val="minor"/>
      </rPr>
      <t xml:space="preserve">3. The corresponding album photo is displayed in full size.
4. The corresponding album photo is displayed in full size.
</t>
    </r>
  </si>
  <si>
    <r>
      <t>1. All the photos from the selected album are displayed.
2. The selected photo is opened in full size.</t>
    </r>
    <r>
      <rPr>
        <i/>
        <sz val="11"/>
        <color rgb="FF000000"/>
        <rFont val="Calibri"/>
        <family val="2"/>
        <charset val="204"/>
        <scheme val="minor"/>
      </rPr>
      <t xml:space="preserve">
</t>
    </r>
    <r>
      <rPr>
        <sz val="11"/>
        <color rgb="FF000000"/>
        <rFont val="Calibri"/>
        <family val="2"/>
        <charset val="204"/>
        <scheme val="minor"/>
      </rPr>
      <t>3. The pop-up windows with a full-sized photo is closed. The album with its reduced photos is displayed.</t>
    </r>
  </si>
  <si>
    <r>
      <t>1. All the photos from the selected album are displayed.
2. The selected photo is opened in full size.</t>
    </r>
    <r>
      <rPr>
        <i/>
        <sz val="11"/>
        <color rgb="FF000000"/>
        <rFont val="Calibri"/>
        <family val="2"/>
        <charset val="204"/>
        <scheme val="minor"/>
      </rPr>
      <t xml:space="preserve">
</t>
    </r>
  </si>
  <si>
    <r>
      <t>1. All the photos from the selected album are displayed.
2. The selected photo is opened in full size.</t>
    </r>
    <r>
      <rPr>
        <i/>
        <sz val="11"/>
        <color rgb="FF000000"/>
        <rFont val="Calibri"/>
        <family val="2"/>
        <charset val="204"/>
        <scheme val="minor"/>
      </rPr>
      <t xml:space="preserve">
</t>
    </r>
    <r>
      <rPr>
        <sz val="11"/>
        <color rgb="FF000000"/>
        <rFont val="Calibri"/>
        <family val="2"/>
        <charset val="204"/>
        <scheme val="minor"/>
      </rPr>
      <t xml:space="preserve">3. The next photo of the album cannot be accessed as the last photo has already been opened.
</t>
    </r>
  </si>
  <si>
    <r>
      <t>1. Click the name of any album.
2. The selected photo is opened in full size.</t>
    </r>
    <r>
      <rPr>
        <i/>
        <sz val="11"/>
        <color rgb="FF000000"/>
        <rFont val="Calibri"/>
        <family val="2"/>
        <charset val="204"/>
        <scheme val="minor"/>
      </rPr>
      <t xml:space="preserve">
</t>
    </r>
    <r>
      <rPr>
        <sz val="11"/>
        <color rgb="FF000000"/>
        <rFont val="Calibri"/>
        <family val="2"/>
        <charset val="204"/>
        <scheme val="minor"/>
      </rPr>
      <t xml:space="preserve">3. The previous photo of the album cannot be accessed as the first photo has already been opened.
</t>
    </r>
  </si>
  <si>
    <r>
      <rPr>
        <b/>
        <sz val="11"/>
        <color rgb="FF000000"/>
        <rFont val="Calibri"/>
        <family val="2"/>
        <charset val="204"/>
        <scheme val="minor"/>
      </rPr>
      <t xml:space="preserve">Opening the photo in full size in the pop-up window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t>
    </r>
    <r>
      <rPr>
        <sz val="11"/>
        <color rgb="FF000000"/>
        <rFont val="Calibri"/>
        <family val="2"/>
        <charset val="204"/>
        <scheme val="minor"/>
      </rPr>
      <t xml:space="preserve">
1. Click the name of any album.
2. Open one of the album's photos.</t>
    </r>
  </si>
  <si>
    <r>
      <rPr>
        <b/>
        <sz val="11"/>
        <color rgb="FF000000"/>
        <rFont val="Calibri"/>
        <family val="2"/>
        <charset val="204"/>
        <scheme val="minor"/>
      </rPr>
      <t xml:space="preserve">Closing the full-sized photo in the pop-up window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t>
    </r>
    <r>
      <rPr>
        <sz val="11"/>
        <color rgb="FF000000"/>
        <rFont val="Calibri"/>
        <family val="2"/>
        <charset val="204"/>
        <scheme val="minor"/>
      </rPr>
      <t xml:space="preserve">
1. Click the name of any album.
2. Open one of the album's photos.
3. Close the pop-up window by clicking the "Close" button in the right upper corner of the photo.</t>
    </r>
  </si>
  <si>
    <r>
      <rPr>
        <b/>
        <sz val="11"/>
        <color rgb="FF000000"/>
        <rFont val="Calibri"/>
        <family val="2"/>
        <charset val="204"/>
        <scheme val="minor"/>
      </rPr>
      <t xml:space="preserve">Browsing through photos by clicking "Next" and "Previous" arrow icons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
</t>
    </r>
    <r>
      <rPr>
        <sz val="11"/>
        <color rgb="FF000000"/>
        <rFont val="Calibri"/>
        <family val="2"/>
        <charset val="204"/>
        <scheme val="minor"/>
      </rPr>
      <t xml:space="preserve">
1. Click the name of any album.
2. Open one of the album's photos which is neither the first photo in the album nor the last.
3. Click the "Previous" arrow icon in the pop-up window with a full-sized photo.
4. Click the "Next" arrow icon in the pop-up window with a full-sized photo.
</t>
    </r>
  </si>
  <si>
    <r>
      <rPr>
        <b/>
        <sz val="11"/>
        <color rgb="FF000000"/>
        <rFont val="Calibri"/>
        <family val="2"/>
        <charset val="204"/>
        <scheme val="minor"/>
      </rPr>
      <t xml:space="preserve">Saving a full-sized photo from the pop-up window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
</t>
    </r>
    <r>
      <rPr>
        <sz val="11"/>
        <color rgb="FF000000"/>
        <rFont val="Calibri"/>
        <family val="2"/>
        <charset val="204"/>
        <scheme val="minor"/>
      </rPr>
      <t xml:space="preserve">
1. Click the name of any album.
2. Open one of the album's photos.
3. Right-click the full-sized photo.
4. Select the "Save as..." option.</t>
    </r>
  </si>
  <si>
    <r>
      <rPr>
        <b/>
        <sz val="11"/>
        <color rgb="FF000000"/>
        <rFont val="Calibri"/>
        <family val="2"/>
        <charset val="204"/>
        <scheme val="minor"/>
      </rPr>
      <t xml:space="preserve">Impossibility of viewing the previous photo when the first photo of the album is opened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
</t>
    </r>
    <r>
      <rPr>
        <sz val="11"/>
        <color rgb="FF000000"/>
        <rFont val="Calibri"/>
        <family val="2"/>
        <charset val="204"/>
        <scheme val="minor"/>
      </rPr>
      <t xml:space="preserve">
1. Click the name of any album.
2. Open the first photo of the album.
3. Make sure there is no "Previous" arrow icon on the current full-sized photo.
</t>
    </r>
  </si>
  <si>
    <r>
      <t>Removing news from the system</t>
    </r>
    <r>
      <rPr>
        <sz val="11"/>
        <color theme="1"/>
        <rFont val="Calibri"/>
        <family val="2"/>
        <charset val="204"/>
        <scheme val="minor"/>
      </rPr>
      <t xml:space="preserve">
</t>
    </r>
    <r>
      <rPr>
        <b/>
        <u/>
        <sz val="11"/>
        <color theme="1"/>
        <rFont val="Calibri"/>
        <family val="2"/>
        <charset val="204"/>
        <scheme val="minor"/>
      </rPr>
      <t>Precondition</t>
    </r>
    <r>
      <rPr>
        <b/>
        <sz val="11"/>
        <color theme="1"/>
        <rFont val="Calibri"/>
        <family val="2"/>
        <charset val="204"/>
        <scheme val="minor"/>
      </rPr>
      <t>:
• Admin is logged into the back-end part of the application;
• Admin accessed News list page by clicking: Volleyball → News;
• At least one news message is added to the system.</t>
    </r>
    <r>
      <rPr>
        <sz val="11"/>
        <color theme="1"/>
        <rFont val="Calibri"/>
        <family val="2"/>
        <charset val="204"/>
        <scheme val="minor"/>
      </rPr>
      <t xml:space="preserve">
1. Click "Delete" icon of the corresponding news message.
2. Confirm the removal by clicking the "Yes" button.
3. Go to the Main page on the Front-end part of the application as a User and click the "All news" link.</t>
    </r>
  </si>
  <si>
    <r>
      <rPr>
        <sz val="11"/>
        <color theme="1"/>
        <rFont val="Calibri"/>
        <family val="2"/>
        <charset val="204"/>
        <scheme val="minor"/>
      </rPr>
      <t xml:space="preserve">1. A pop-up confirmation window with a </t>
    </r>
    <r>
      <rPr>
        <i/>
        <sz val="11"/>
        <color theme="1"/>
        <rFont val="Calibri"/>
        <family val="2"/>
        <charset val="204"/>
        <scheme val="minor"/>
      </rPr>
      <t>"Are you sure you want to delete the news?"</t>
    </r>
    <r>
      <rPr>
        <sz val="11"/>
        <color theme="1"/>
        <rFont val="Calibri"/>
        <family val="2"/>
        <charset val="204"/>
        <scheme val="minor"/>
      </rPr>
      <t xml:space="preserve"> message and </t>
    </r>
    <r>
      <rPr>
        <i/>
        <sz val="11"/>
        <color theme="1"/>
        <rFont val="Calibri"/>
        <family val="2"/>
        <charset val="204"/>
        <scheme val="minor"/>
      </rPr>
      <t>"Yes"/"No"</t>
    </r>
    <r>
      <rPr>
        <sz val="11"/>
        <color theme="1"/>
        <rFont val="Calibri"/>
        <family val="2"/>
        <charset val="204"/>
        <scheme val="minor"/>
      </rPr>
      <t xml:space="preserve"> buttons is displayed.
2. The page with the News list is displayed. The selected news message is still displayed on the News list page.</t>
    </r>
    <r>
      <rPr>
        <sz val="11"/>
        <rFont val="Calibri"/>
        <family val="2"/>
        <charset val="204"/>
        <scheme val="minor"/>
      </rPr>
      <t xml:space="preserve">
3. The news section still contains the corresponding news message.</t>
    </r>
  </si>
  <si>
    <r>
      <t>Canceling news removal process</t>
    </r>
    <r>
      <rPr>
        <sz val="11"/>
        <color theme="1"/>
        <rFont val="Calibri"/>
        <family val="2"/>
        <charset val="204"/>
        <scheme val="minor"/>
      </rPr>
      <t xml:space="preserve">
</t>
    </r>
    <r>
      <rPr>
        <b/>
        <u/>
        <sz val="11"/>
        <color theme="1"/>
        <rFont val="Calibri"/>
        <family val="2"/>
        <charset val="204"/>
        <scheme val="minor"/>
      </rPr>
      <t>Precondition</t>
    </r>
    <r>
      <rPr>
        <b/>
        <sz val="11"/>
        <color theme="1"/>
        <rFont val="Calibri"/>
        <family val="2"/>
        <charset val="204"/>
        <scheme val="minor"/>
      </rPr>
      <t>:
• Admin is logged into the back-end part of the application;
• Admin accessed News list page by clicking: Volleyball → News;
• At least one news message is added to the system.</t>
    </r>
    <r>
      <rPr>
        <sz val="11"/>
        <color theme="1"/>
        <rFont val="Calibri"/>
        <family val="2"/>
        <charset val="204"/>
        <scheme val="minor"/>
      </rPr>
      <t xml:space="preserve">
1. Click "Delete" icon of the corresponding news message.
2. Cancel the removal by clicking the "No" button.
3. Go to the Main page on the Front-end part of the application as a User and click the "All news" link.</t>
    </r>
  </si>
  <si>
    <r>
      <t>1. Album editing page is displayed and contains elements:</t>
    </r>
    <r>
      <rPr>
        <i/>
        <sz val="11"/>
        <color rgb="FF000000"/>
        <rFont val="Calibri"/>
        <family val="2"/>
        <charset val="204"/>
        <scheme val="minor"/>
      </rPr>
      <t xml:space="preserve"> Date, Russian, English, Belarusian, "Print on main" checkbox, "Save" button, "Select image" button, "Upload to server" button, "Cancel" button,  "Delete choosen pictures" button, "Create gallery" link.
</t>
    </r>
    <r>
      <rPr>
        <sz val="11"/>
        <color rgb="FF000000"/>
        <rFont val="Calibri"/>
        <family val="2"/>
        <charset val="204"/>
        <scheme val="minor"/>
      </rPr>
      <t>2. Entered data is displayed in the "Date" field.
3. Entered data is displayed in the "Russian" field.
4. Entered data is displayed in the "English" field.
5. Entered data is displayed in the "Belarusian" field.
6. Minimized version of the selected image is displayed below the "Select image", "Upload to server" and "Cancel" buttons.
7. The image is uploaded to the system for the selected child album. Minimized version of the selected image is displayed in the “Uploaded images” field along with already existing ones.
8. The child album is updated with new information. Editing page for an edited parent album is displayed.
9. Main page of front-end part is displayed.
10. The edited child album is displayed in the "Subgalleries" block of the parent album page.</t>
    </r>
  </si>
  <si>
    <r>
      <rPr>
        <b/>
        <sz val="11"/>
        <color rgb="FF000000"/>
        <rFont val="Calibri"/>
        <family val="2"/>
        <charset val="204"/>
        <scheme val="minor"/>
      </rPr>
      <t xml:space="preserve">Impossibility of viewing the next photo when the last photo of the album is opened
</t>
    </r>
    <r>
      <rPr>
        <b/>
        <u/>
        <sz val="11"/>
        <color rgb="FF000000"/>
        <rFont val="Calibri"/>
        <family val="2"/>
        <charset val="204"/>
        <scheme val="minor"/>
      </rPr>
      <t xml:space="preserve">Precondition: </t>
    </r>
    <r>
      <rPr>
        <b/>
        <sz val="11"/>
        <color rgb="FF000000"/>
        <rFont val="Calibri"/>
        <family val="2"/>
        <charset val="204"/>
        <scheme val="minor"/>
      </rPr>
      <t xml:space="preserve">
• User accessed the Gallery page via the "View all" link from the "Last photos" module on the main page of the application;
• At least one album is added to the system;
</t>
    </r>
    <r>
      <rPr>
        <sz val="11"/>
        <color rgb="FF000000"/>
        <rFont val="Calibri"/>
        <family val="2"/>
        <charset val="204"/>
        <scheme val="minor"/>
      </rPr>
      <t xml:space="preserve">
1. Click the name of any album.
2. Click the last photo of the album.
3. Make sure there is no "Next" arrow icon on the current full-sized photo.</t>
    </r>
  </si>
  <si>
    <t>W10, Chrome</t>
  </si>
  <si>
    <t>W10, Opera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</si>
</sst>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1"/>
      <name val="Calibri"/>
      <family val="2"/>
      <charset val="204"/>
      <scheme val="minor"/>
    </font>
    <font>
      <sz val="11"/>
      <name val="Calibri"/>
      <family val="2"/>
      <charset val="204"/>
      <scheme val="minor"/>
    </font>
    <font>
      <sz val="11"/>
      <color theme="1"/>
      <name val="Calibri"/>
      <family val="2"/>
      <charset val="204"/>
      <scheme val="minor"/>
    </font>
    <font>
      <b/>
      <sz val="14"/>
      <name val="Calibri"/>
      <family val="2"/>
      <charset val="204"/>
      <scheme val="minor"/>
    </font>
    <font>
      <i/>
      <sz val="11"/>
      <color theme="1"/>
      <name val="Calibri"/>
      <family val="2"/>
      <charset val="204"/>
      <scheme val="minor"/>
    </font>
    <font>
      <b/>
      <sz val="11"/>
      <color theme="1"/>
      <name val="Calibri"/>
      <family val="2"/>
      <charset val="204"/>
      <scheme val="minor"/>
    </font>
    <font>
      <sz val="11"/>
      <color theme="1"/>
      <name val="Calibri"/>
      <family val="2"/>
      <charset val="204"/>
      <scheme val="minor"/>
    </font>
    <font>
      <b/>
      <sz val="11"/>
      <name val="Calibri"/>
      <family val="2"/>
      <charset val="204"/>
      <scheme val="minor"/>
    </font>
    <font>
      <sz val="11"/>
      <color rgb="FF000000"/>
      <name val="Calibri"/>
      <family val="2"/>
      <charset val="204"/>
      <scheme val="minor"/>
    </font>
    <font>
      <b/>
      <sz val="11"/>
      <color rgb="FF000000"/>
      <name val="Calibri"/>
      <family val="2"/>
      <charset val="204"/>
      <scheme val="minor"/>
    </font>
    <font>
      <b/>
      <u/>
      <sz val="11"/>
      <color rgb="FF000000"/>
      <name val="Calibri"/>
      <family val="2"/>
      <charset val="204"/>
      <scheme val="minor"/>
    </font>
    <font>
      <i/>
      <sz val="11"/>
      <color rgb="FF000000"/>
      <name val="Calibri"/>
      <family val="2"/>
      <charset val="204"/>
      <scheme val="minor"/>
    </font>
    <font>
      <b/>
      <u/>
      <sz val="11"/>
      <color theme="1"/>
      <name val="Calibri"/>
      <family val="2"/>
      <charset val="204"/>
      <scheme val="minor"/>
    </font>
    <font>
      <b/>
      <sz val="10"/>
      <name val="Arial"/>
      <family val="2"/>
      <charset val="204"/>
    </font>
  </fonts>
  <fills count="6">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5" tint="0.39994506668294322"/>
        <bgColor indexed="64"/>
      </patternFill>
    </fill>
    <fill>
      <patternFill patternType="solid">
        <fgColor theme="7"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2" fillId="0" borderId="1" xfId="0" applyFont="1" applyBorder="1" applyAlignment="1">
      <alignment horizontal="lef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4" fillId="0" borderId="3" xfId="0" applyFont="1" applyBorder="1" applyAlignment="1">
      <alignment horizontal="center" vertical="center" wrapText="1"/>
    </xf>
    <xf numFmtId="0" fontId="2" fillId="0" borderId="0" xfId="0" applyFont="1" applyAlignment="1">
      <alignment vertical="top" wrapText="1"/>
    </xf>
    <xf numFmtId="0" fontId="4" fillId="0" borderId="0" xfId="0" applyFont="1" applyAlignment="1">
      <alignment horizontal="center" vertical="center" wrapText="1"/>
    </xf>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8" fillId="0" borderId="1" xfId="0" applyFont="1" applyBorder="1" applyAlignment="1">
      <alignment horizontal="center" vertical="top" wrapText="1"/>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4" xfId="0" applyFont="1" applyBorder="1" applyAlignment="1">
      <alignment horizontal="center" vertical="center"/>
    </xf>
    <xf numFmtId="0" fontId="6"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horizontal="center" vertical="center" wrapText="1"/>
    </xf>
    <xf numFmtId="0" fontId="4" fillId="0" borderId="3" xfId="0" applyFont="1" applyBorder="1" applyAlignment="1">
      <alignment horizontal="center" vertical="center" wrapText="1"/>
    </xf>
  </cellXfs>
  <cellStyles count="1">
    <cellStyle name="Normal" xfId="0" builtinId="0"/>
  </cellStyles>
  <dxfs count="13">
    <dxf>
      <fill>
        <patternFill>
          <bgColor theme="0" tint="-4.9989318521683403E-2"/>
        </patternFill>
      </fill>
    </dxf>
    <dxf>
      <fill>
        <patternFill>
          <bgColor theme="9" tint="0.59996337778862885"/>
        </patternFill>
      </fill>
    </dxf>
    <dxf>
      <fill>
        <patternFill>
          <bgColor theme="5" tint="0.39994506668294322"/>
        </patternFill>
      </fill>
    </dxf>
    <dxf>
      <fill>
        <patternFill>
          <bgColor theme="7"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
      <fill>
        <patternFill>
          <bgColor theme="7" tint="0.39994506668294322"/>
        </patternFill>
      </fill>
    </dxf>
    <dxf>
      <fill>
        <patternFill>
          <bgColor theme="7" tint="0.39994506668294322"/>
        </patternFill>
      </fill>
    </dxf>
    <dxf>
      <fill>
        <patternFill>
          <bgColor theme="0" tint="-4.9989318521683403E-2"/>
        </patternFill>
      </fill>
    </dxf>
    <dxf>
      <fill>
        <patternFill>
          <bgColor theme="9" tint="0.59996337778862885"/>
        </patternFill>
      </fill>
    </dxf>
    <dxf>
      <fill>
        <patternFill>
          <bgColor theme="5"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296D-D0C4-49C5-B85A-E89F0D15E25F}">
  <sheetPr>
    <outlinePr summaryBelow="0"/>
  </sheetPr>
  <dimension ref="A2:I27"/>
  <sheetViews>
    <sheetView tabSelected="1" zoomScale="80" zoomScaleNormal="80" workbookViewId="0">
      <selection activeCell="J4" sqref="J4"/>
    </sheetView>
  </sheetViews>
  <sheetFormatPr defaultColWidth="9.140625" defaultRowHeight="12.75" x14ac:dyDescent="0.2"/>
  <cols>
    <col min="1" max="1" width="8.85546875" customWidth="1"/>
    <col min="2" max="2" width="15.42578125" customWidth="1"/>
    <col min="3" max="3" width="13.28515625" bestFit="1" customWidth="1"/>
    <col min="4" max="4" width="20.28515625" customWidth="1"/>
    <col min="5" max="5" width="69" bestFit="1" customWidth="1"/>
    <col min="6" max="6" width="62" customWidth="1"/>
    <col min="7" max="9" width="15.7109375" customWidth="1"/>
  </cols>
  <sheetData>
    <row r="2" spans="1:9" ht="36.75" customHeight="1" x14ac:dyDescent="0.2">
      <c r="A2" s="22" t="s">
        <v>12</v>
      </c>
      <c r="B2" s="22"/>
      <c r="C2" s="22"/>
      <c r="D2" s="22"/>
      <c r="E2" s="22"/>
      <c r="F2" s="22"/>
      <c r="G2" s="22"/>
    </row>
    <row r="3" spans="1:9" ht="30" customHeight="1" x14ac:dyDescent="0.2">
      <c r="A3" s="22" t="s">
        <v>13</v>
      </c>
      <c r="B3" s="22"/>
      <c r="C3" s="22"/>
      <c r="D3" s="22"/>
      <c r="E3" s="22"/>
      <c r="F3" s="22"/>
      <c r="G3" s="22"/>
      <c r="H3" s="5"/>
    </row>
    <row r="4" spans="1:9" ht="45" customHeight="1" x14ac:dyDescent="0.2">
      <c r="A4" s="6"/>
      <c r="B4" s="6"/>
      <c r="C4" s="6"/>
      <c r="D4" s="6"/>
      <c r="E4" s="6"/>
      <c r="F4" s="7" t="s">
        <v>15</v>
      </c>
      <c r="G4" s="7" t="s">
        <v>75</v>
      </c>
      <c r="H4" s="17" t="s">
        <v>76</v>
      </c>
      <c r="I4" s="7" t="s">
        <v>40</v>
      </c>
    </row>
    <row r="5" spans="1:9" ht="15" customHeight="1" x14ac:dyDescent="0.2">
      <c r="A5" s="6"/>
      <c r="B5" s="6"/>
      <c r="C5" s="6"/>
      <c r="D5" s="6"/>
      <c r="E5" s="6"/>
      <c r="F5" s="18" t="s">
        <v>16</v>
      </c>
      <c r="G5" s="16">
        <f>COUNTIF(G13:G27,"To be tested")</f>
        <v>15</v>
      </c>
      <c r="H5" s="16">
        <f t="shared" ref="H5" si="0">COUNTIF(H13:H27,"To be tested")</f>
        <v>15</v>
      </c>
      <c r="I5" s="19">
        <f>(G5+H5)</f>
        <v>30</v>
      </c>
    </row>
    <row r="6" spans="1:9" ht="15" customHeight="1" x14ac:dyDescent="0.2">
      <c r="A6" s="6"/>
      <c r="B6" s="6"/>
      <c r="C6" s="6"/>
      <c r="D6" s="6"/>
      <c r="E6" s="6"/>
      <c r="F6" s="10" t="s">
        <v>17</v>
      </c>
      <c r="G6" s="9">
        <f t="shared" ref="G6:H6" si="1">COUNTIF(G13:G27,"Passed")</f>
        <v>0</v>
      </c>
      <c r="H6" s="9">
        <f t="shared" si="1"/>
        <v>0</v>
      </c>
      <c r="I6" s="19">
        <f t="shared" ref="I6:I8" si="2">(G6+H6)</f>
        <v>0</v>
      </c>
    </row>
    <row r="7" spans="1:9" ht="15" customHeight="1" x14ac:dyDescent="0.2">
      <c r="A7" s="6"/>
      <c r="B7" s="6"/>
      <c r="C7" s="6"/>
      <c r="D7" s="6"/>
      <c r="E7" s="6"/>
      <c r="F7" s="11" t="s">
        <v>18</v>
      </c>
      <c r="G7" s="9">
        <f t="shared" ref="G7:H7" si="3">COUNTIF(G13:G27,"Failed")</f>
        <v>0</v>
      </c>
      <c r="H7" s="9">
        <f t="shared" si="3"/>
        <v>0</v>
      </c>
      <c r="I7" s="19">
        <f t="shared" si="2"/>
        <v>0</v>
      </c>
    </row>
    <row r="8" spans="1:9" ht="15" customHeight="1" x14ac:dyDescent="0.2">
      <c r="A8" s="6"/>
      <c r="B8" s="6"/>
      <c r="C8" s="6"/>
      <c r="D8" s="6"/>
      <c r="E8" s="6"/>
      <c r="F8" s="12" t="s">
        <v>19</v>
      </c>
      <c r="G8" s="9">
        <f t="shared" ref="G8:H8" si="4">COUNTIF(G13:G27,"Blocked")</f>
        <v>0</v>
      </c>
      <c r="H8" s="9">
        <f t="shared" si="4"/>
        <v>0</v>
      </c>
      <c r="I8" s="19">
        <f t="shared" si="2"/>
        <v>0</v>
      </c>
    </row>
    <row r="9" spans="1:9" ht="15" customHeight="1" x14ac:dyDescent="0.2">
      <c r="A9" s="4"/>
      <c r="B9" s="4"/>
      <c r="C9" s="4"/>
      <c r="D9" s="4"/>
      <c r="E9" s="4"/>
      <c r="F9" s="4"/>
      <c r="G9" s="4"/>
      <c r="H9" s="5"/>
    </row>
    <row r="10" spans="1:9" ht="12.75" customHeight="1" x14ac:dyDescent="0.2">
      <c r="A10" s="23" t="s">
        <v>0</v>
      </c>
      <c r="B10" s="23" t="s">
        <v>1</v>
      </c>
      <c r="C10" s="23" t="s">
        <v>2</v>
      </c>
      <c r="D10" s="23" t="s">
        <v>3</v>
      </c>
      <c r="E10" s="23" t="s">
        <v>4</v>
      </c>
      <c r="F10" s="23" t="s">
        <v>5</v>
      </c>
      <c r="G10" s="20" t="s">
        <v>75</v>
      </c>
      <c r="H10" s="20" t="s">
        <v>76</v>
      </c>
      <c r="I10" s="20" t="s">
        <v>6</v>
      </c>
    </row>
    <row r="11" spans="1:9" ht="43.5" customHeight="1" x14ac:dyDescent="0.2">
      <c r="A11" s="23"/>
      <c r="B11" s="23"/>
      <c r="C11" s="23"/>
      <c r="D11" s="23"/>
      <c r="E11" s="23"/>
      <c r="F11" s="23"/>
      <c r="G11" s="21"/>
      <c r="H11" s="21"/>
      <c r="I11" s="21"/>
    </row>
    <row r="12" spans="1:9" ht="90" x14ac:dyDescent="0.2">
      <c r="A12" s="1"/>
      <c r="B12" s="1" t="s">
        <v>7</v>
      </c>
      <c r="C12" s="1" t="s">
        <v>8</v>
      </c>
      <c r="D12" s="1" t="s">
        <v>9</v>
      </c>
      <c r="E12" s="3" t="s">
        <v>11</v>
      </c>
      <c r="F12" s="2" t="s">
        <v>10</v>
      </c>
      <c r="G12" s="13"/>
      <c r="H12" s="13"/>
      <c r="I12" s="1"/>
    </row>
    <row r="13" spans="1:9" ht="409.5" x14ac:dyDescent="0.2">
      <c r="A13" s="1">
        <f>ROW(A13)-12</f>
        <v>1</v>
      </c>
      <c r="B13" s="14" t="s">
        <v>22</v>
      </c>
      <c r="C13" s="14" t="s">
        <v>20</v>
      </c>
      <c r="D13" s="14" t="s">
        <v>21</v>
      </c>
      <c r="E13" s="14" t="s">
        <v>55</v>
      </c>
      <c r="F13" s="14" t="s">
        <v>23</v>
      </c>
      <c r="G13" s="13" t="s">
        <v>16</v>
      </c>
      <c r="H13" s="13" t="s">
        <v>16</v>
      </c>
      <c r="I13" s="1"/>
    </row>
    <row r="14" spans="1:9" ht="360" x14ac:dyDescent="0.2">
      <c r="A14" s="1">
        <f t="shared" ref="A14:A27" si="5">ROW(A14)-12</f>
        <v>2</v>
      </c>
      <c r="B14" s="14" t="s">
        <v>22</v>
      </c>
      <c r="C14" s="14" t="s">
        <v>20</v>
      </c>
      <c r="D14" s="14" t="s">
        <v>21</v>
      </c>
      <c r="E14" s="14" t="s">
        <v>54</v>
      </c>
      <c r="F14" s="14" t="s">
        <v>24</v>
      </c>
      <c r="G14" s="13" t="s">
        <v>16</v>
      </c>
      <c r="H14" s="13" t="s">
        <v>16</v>
      </c>
      <c r="I14" s="1"/>
    </row>
    <row r="15" spans="1:9" ht="405" x14ac:dyDescent="0.2">
      <c r="A15" s="1">
        <f t="shared" si="5"/>
        <v>3</v>
      </c>
      <c r="B15" s="14" t="s">
        <v>22</v>
      </c>
      <c r="C15" s="14" t="s">
        <v>20</v>
      </c>
      <c r="D15" s="14" t="s">
        <v>21</v>
      </c>
      <c r="E15" s="14" t="s">
        <v>53</v>
      </c>
      <c r="F15" s="14" t="s">
        <v>73</v>
      </c>
      <c r="G15" s="13" t="s">
        <v>16</v>
      </c>
      <c r="H15" s="13" t="s">
        <v>16</v>
      </c>
      <c r="I15" s="1"/>
    </row>
    <row r="16" spans="1:9" ht="345" x14ac:dyDescent="0.2">
      <c r="A16" s="1">
        <f t="shared" si="5"/>
        <v>4</v>
      </c>
      <c r="B16" s="14" t="s">
        <v>22</v>
      </c>
      <c r="C16" s="14" t="s">
        <v>20</v>
      </c>
      <c r="D16" s="14" t="s">
        <v>21</v>
      </c>
      <c r="E16" s="14" t="s">
        <v>52</v>
      </c>
      <c r="F16" s="14" t="s">
        <v>25</v>
      </c>
      <c r="G16" s="13" t="s">
        <v>16</v>
      </c>
      <c r="H16" s="13" t="s">
        <v>16</v>
      </c>
      <c r="I16" s="1"/>
    </row>
    <row r="17" spans="1:9" ht="300" x14ac:dyDescent="0.2">
      <c r="A17" s="1">
        <f t="shared" si="5"/>
        <v>5</v>
      </c>
      <c r="B17" s="14" t="s">
        <v>22</v>
      </c>
      <c r="C17" s="14" t="s">
        <v>20</v>
      </c>
      <c r="D17" s="14" t="s">
        <v>21</v>
      </c>
      <c r="E17" s="14" t="s">
        <v>51</v>
      </c>
      <c r="F17" s="14" t="s">
        <v>29</v>
      </c>
      <c r="G17" s="13" t="s">
        <v>16</v>
      </c>
      <c r="H17" s="13" t="s">
        <v>16</v>
      </c>
      <c r="I17" s="1"/>
    </row>
    <row r="18" spans="1:9" ht="315" x14ac:dyDescent="0.2">
      <c r="A18" s="1">
        <f t="shared" si="5"/>
        <v>6</v>
      </c>
      <c r="B18" s="14" t="s">
        <v>22</v>
      </c>
      <c r="C18" s="14" t="s">
        <v>20</v>
      </c>
      <c r="D18" s="14" t="s">
        <v>21</v>
      </c>
      <c r="E18" s="14" t="s">
        <v>50</v>
      </c>
      <c r="F18" s="14" t="s">
        <v>30</v>
      </c>
      <c r="G18" s="13" t="s">
        <v>16</v>
      </c>
      <c r="H18" s="13" t="s">
        <v>16</v>
      </c>
      <c r="I18" s="1"/>
    </row>
    <row r="19" spans="1:9" ht="330" x14ac:dyDescent="0.2">
      <c r="A19" s="1">
        <f t="shared" si="5"/>
        <v>7</v>
      </c>
      <c r="B19" s="14" t="s">
        <v>22</v>
      </c>
      <c r="C19" s="14" t="s">
        <v>20</v>
      </c>
      <c r="D19" s="14" t="s">
        <v>21</v>
      </c>
      <c r="E19" s="14" t="s">
        <v>49</v>
      </c>
      <c r="F19" s="14" t="s">
        <v>26</v>
      </c>
      <c r="G19" s="13" t="s">
        <v>16</v>
      </c>
      <c r="H19" s="13" t="s">
        <v>16</v>
      </c>
      <c r="I19" s="1"/>
    </row>
    <row r="20" spans="1:9" ht="315" x14ac:dyDescent="0.2">
      <c r="A20" s="1">
        <f t="shared" si="5"/>
        <v>8</v>
      </c>
      <c r="B20" s="14" t="s">
        <v>22</v>
      </c>
      <c r="C20" s="14" t="s">
        <v>20</v>
      </c>
      <c r="D20" s="14" t="s">
        <v>21</v>
      </c>
      <c r="E20" s="14" t="s">
        <v>48</v>
      </c>
      <c r="F20" s="14" t="s">
        <v>27</v>
      </c>
      <c r="G20" s="13" t="s">
        <v>16</v>
      </c>
      <c r="H20" s="13" t="s">
        <v>16</v>
      </c>
      <c r="I20" s="1"/>
    </row>
    <row r="21" spans="1:9" ht="315" x14ac:dyDescent="0.2">
      <c r="A21" s="1">
        <f t="shared" si="5"/>
        <v>9</v>
      </c>
      <c r="B21" s="14" t="s">
        <v>22</v>
      </c>
      <c r="C21" s="14" t="s">
        <v>20</v>
      </c>
      <c r="D21" s="14" t="s">
        <v>21</v>
      </c>
      <c r="E21" s="14" t="s">
        <v>47</v>
      </c>
      <c r="F21" s="14" t="s">
        <v>27</v>
      </c>
      <c r="G21" s="13" t="s">
        <v>16</v>
      </c>
      <c r="H21" s="13" t="s">
        <v>16</v>
      </c>
      <c r="I21" s="1"/>
    </row>
    <row r="22" spans="1:9" ht="315" x14ac:dyDescent="0.2">
      <c r="A22" s="1">
        <f t="shared" si="5"/>
        <v>10</v>
      </c>
      <c r="B22" s="14" t="s">
        <v>22</v>
      </c>
      <c r="C22" s="14" t="s">
        <v>20</v>
      </c>
      <c r="D22" s="14" t="s">
        <v>21</v>
      </c>
      <c r="E22" s="14" t="s">
        <v>46</v>
      </c>
      <c r="F22" s="14" t="s">
        <v>27</v>
      </c>
      <c r="G22" s="13" t="s">
        <v>16</v>
      </c>
      <c r="H22" s="13" t="s">
        <v>16</v>
      </c>
      <c r="I22" s="1"/>
    </row>
    <row r="23" spans="1:9" ht="285" x14ac:dyDescent="0.2">
      <c r="A23" s="1">
        <f t="shared" si="5"/>
        <v>11</v>
      </c>
      <c r="B23" s="14" t="s">
        <v>22</v>
      </c>
      <c r="C23" s="14" t="s">
        <v>20</v>
      </c>
      <c r="D23" s="14" t="s">
        <v>21</v>
      </c>
      <c r="E23" s="14" t="s">
        <v>45</v>
      </c>
      <c r="F23" s="14" t="s">
        <v>31</v>
      </c>
      <c r="G23" s="13" t="s">
        <v>16</v>
      </c>
      <c r="H23" s="13" t="s">
        <v>16</v>
      </c>
      <c r="I23" s="1"/>
    </row>
    <row r="24" spans="1:9" ht="315" x14ac:dyDescent="0.2">
      <c r="A24" s="1">
        <f t="shared" si="5"/>
        <v>12</v>
      </c>
      <c r="B24" s="14" t="s">
        <v>22</v>
      </c>
      <c r="C24" s="14" t="s">
        <v>20</v>
      </c>
      <c r="D24" s="14" t="s">
        <v>21</v>
      </c>
      <c r="E24" s="14" t="s">
        <v>44</v>
      </c>
      <c r="F24" s="14" t="s">
        <v>28</v>
      </c>
      <c r="G24" s="13" t="s">
        <v>16</v>
      </c>
      <c r="H24" s="13" t="s">
        <v>16</v>
      </c>
      <c r="I24" s="1"/>
    </row>
    <row r="25" spans="1:9" ht="315" x14ac:dyDescent="0.2">
      <c r="A25" s="1">
        <f t="shared" si="5"/>
        <v>13</v>
      </c>
      <c r="B25" s="14" t="s">
        <v>22</v>
      </c>
      <c r="C25" s="14" t="s">
        <v>20</v>
      </c>
      <c r="D25" s="14" t="s">
        <v>21</v>
      </c>
      <c r="E25" s="14" t="s">
        <v>43</v>
      </c>
      <c r="F25" s="14" t="s">
        <v>28</v>
      </c>
      <c r="G25" s="13" t="s">
        <v>16</v>
      </c>
      <c r="H25" s="13" t="s">
        <v>16</v>
      </c>
      <c r="I25" s="1"/>
    </row>
    <row r="26" spans="1:9" ht="270" x14ac:dyDescent="0.2">
      <c r="A26" s="1">
        <f t="shared" si="5"/>
        <v>14</v>
      </c>
      <c r="B26" s="14" t="s">
        <v>22</v>
      </c>
      <c r="C26" s="14" t="s">
        <v>20</v>
      </c>
      <c r="D26" s="14" t="s">
        <v>21</v>
      </c>
      <c r="E26" s="14" t="s">
        <v>42</v>
      </c>
      <c r="F26" s="14" t="s">
        <v>32</v>
      </c>
      <c r="G26" s="13" t="s">
        <v>16</v>
      </c>
      <c r="H26" s="13" t="s">
        <v>16</v>
      </c>
      <c r="I26" s="1"/>
    </row>
    <row r="27" spans="1:9" ht="315" x14ac:dyDescent="0.2">
      <c r="A27" s="1">
        <f t="shared" si="5"/>
        <v>15</v>
      </c>
      <c r="B27" s="14" t="s">
        <v>22</v>
      </c>
      <c r="C27" s="14" t="s">
        <v>20</v>
      </c>
      <c r="D27" s="14" t="s">
        <v>21</v>
      </c>
      <c r="E27" s="14" t="s">
        <v>41</v>
      </c>
      <c r="F27" s="14" t="s">
        <v>33</v>
      </c>
      <c r="G27" s="13" t="s">
        <v>16</v>
      </c>
      <c r="H27" s="13" t="s">
        <v>16</v>
      </c>
      <c r="I27" s="1"/>
    </row>
  </sheetData>
  <mergeCells count="11">
    <mergeCell ref="I10:I11"/>
    <mergeCell ref="G10:G11"/>
    <mergeCell ref="H10:H11"/>
    <mergeCell ref="A2:G2"/>
    <mergeCell ref="A3:G3"/>
    <mergeCell ref="A10:A11"/>
    <mergeCell ref="B10:B11"/>
    <mergeCell ref="C10:C11"/>
    <mergeCell ref="D10:D11"/>
    <mergeCell ref="E10:E11"/>
    <mergeCell ref="F10:F11"/>
  </mergeCells>
  <conditionalFormatting sqref="G13:H27">
    <cfRule type="cellIs" dxfId="12" priority="1" operator="equal">
      <formula>"Blocked"</formula>
    </cfRule>
    <cfRule type="cellIs" dxfId="11" priority="3" operator="equal">
      <formula>"Failed"</formula>
    </cfRule>
    <cfRule type="cellIs" dxfId="10" priority="4" operator="equal">
      <formula>"Passed"</formula>
    </cfRule>
    <cfRule type="cellIs" dxfId="9" priority="5" operator="equal">
      <formula>"To be tested"</formula>
    </cfRule>
  </conditionalFormatting>
  <conditionalFormatting sqref="K13">
    <cfRule type="cellIs" dxfId="8" priority="2" operator="equal">
      <formula>"Blocked"</formula>
    </cfRule>
  </conditionalFormatting>
  <dataValidations count="1">
    <dataValidation type="list" allowBlank="1" showInputMessage="1" showErrorMessage="1" sqref="G12:H27" xr:uid="{7F750735-2944-462C-A542-51D981300140}">
      <formula1>"To be tested, Passed, Failed, Blocked"</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E8A42-05E9-4F68-AB6E-F4E89F66D01A}">
  <sheetPr>
    <outlinePr summaryBelow="0"/>
  </sheetPr>
  <dimension ref="A2:L17"/>
  <sheetViews>
    <sheetView zoomScale="80" zoomScaleNormal="80" workbookViewId="0">
      <selection activeCell="J4" sqref="J4"/>
    </sheetView>
  </sheetViews>
  <sheetFormatPr defaultColWidth="9.140625" defaultRowHeight="12.75" x14ac:dyDescent="0.2"/>
  <cols>
    <col min="1" max="1" width="8.85546875" customWidth="1"/>
    <col min="2" max="2" width="15.42578125" customWidth="1"/>
    <col min="3" max="3" width="13.28515625" bestFit="1" customWidth="1"/>
    <col min="4" max="4" width="20.28515625" customWidth="1"/>
    <col min="5" max="5" width="69" bestFit="1" customWidth="1"/>
    <col min="6" max="6" width="62" customWidth="1"/>
    <col min="7" max="13" width="15.7109375" customWidth="1"/>
  </cols>
  <sheetData>
    <row r="2" spans="1:12" ht="36.75" customHeight="1" x14ac:dyDescent="0.2">
      <c r="A2" s="22" t="s">
        <v>39</v>
      </c>
      <c r="B2" s="22"/>
      <c r="C2" s="22"/>
      <c r="D2" s="22"/>
      <c r="E2" s="22"/>
      <c r="F2" s="22"/>
      <c r="G2" s="22"/>
      <c r="H2" s="22"/>
    </row>
    <row r="3" spans="1:12" ht="30" customHeight="1" x14ac:dyDescent="0.2">
      <c r="A3" s="22" t="s">
        <v>13</v>
      </c>
      <c r="B3" s="22"/>
      <c r="C3" s="22"/>
      <c r="D3" s="22"/>
      <c r="E3" s="22"/>
      <c r="F3" s="22"/>
      <c r="G3" s="24"/>
      <c r="H3" s="24"/>
      <c r="I3" s="5"/>
      <c r="J3" s="5"/>
      <c r="K3" s="5"/>
      <c r="L3" s="5"/>
    </row>
    <row r="4" spans="1:12" ht="45" customHeight="1" x14ac:dyDescent="0.2">
      <c r="A4" s="6"/>
      <c r="B4" s="6"/>
      <c r="C4" s="6"/>
      <c r="D4" s="6"/>
      <c r="E4" s="6"/>
      <c r="F4" s="7" t="s">
        <v>15</v>
      </c>
      <c r="G4" s="7" t="s">
        <v>75</v>
      </c>
      <c r="H4" s="17" t="s">
        <v>76</v>
      </c>
      <c r="I4" s="7" t="s">
        <v>40</v>
      </c>
    </row>
    <row r="5" spans="1:12" ht="15" customHeight="1" x14ac:dyDescent="0.2">
      <c r="A5" s="6"/>
      <c r="B5" s="6"/>
      <c r="C5" s="6"/>
      <c r="D5" s="6"/>
      <c r="E5" s="6"/>
      <c r="F5" s="8" t="s">
        <v>16</v>
      </c>
      <c r="G5" s="16">
        <f>COUNTIF(G13:G27,"To be tested")</f>
        <v>5</v>
      </c>
      <c r="H5" s="16">
        <f t="shared" ref="H5" si="0">COUNTIF(H13:H27,"To be tested")</f>
        <v>5</v>
      </c>
      <c r="I5" s="19">
        <f>(G5+H5)</f>
        <v>10</v>
      </c>
    </row>
    <row r="6" spans="1:12" ht="15" customHeight="1" x14ac:dyDescent="0.2">
      <c r="A6" s="6"/>
      <c r="B6" s="6"/>
      <c r="C6" s="6"/>
      <c r="D6" s="6"/>
      <c r="E6" s="6"/>
      <c r="F6" s="10" t="s">
        <v>17</v>
      </c>
      <c r="G6" s="9">
        <f t="shared" ref="G6:H6" si="1">COUNTIF(G13:G27,"Passed")</f>
        <v>0</v>
      </c>
      <c r="H6" s="9">
        <f t="shared" si="1"/>
        <v>0</v>
      </c>
      <c r="I6" s="19">
        <f t="shared" ref="I6:I8" si="2">(G6+H6)</f>
        <v>0</v>
      </c>
    </row>
    <row r="7" spans="1:12" ht="15" customHeight="1" x14ac:dyDescent="0.2">
      <c r="A7" s="6"/>
      <c r="B7" s="6"/>
      <c r="C7" s="6"/>
      <c r="D7" s="6"/>
      <c r="E7" s="6"/>
      <c r="F7" s="11" t="s">
        <v>18</v>
      </c>
      <c r="G7" s="9">
        <f t="shared" ref="G7:H7" si="3">COUNTIF(G13:G27,"Failed")</f>
        <v>0</v>
      </c>
      <c r="H7" s="9">
        <f t="shared" si="3"/>
        <v>0</v>
      </c>
      <c r="I7" s="19">
        <f t="shared" si="2"/>
        <v>0</v>
      </c>
    </row>
    <row r="8" spans="1:12" ht="15" customHeight="1" x14ac:dyDescent="0.2">
      <c r="A8" s="6"/>
      <c r="B8" s="6"/>
      <c r="C8" s="6"/>
      <c r="D8" s="6"/>
      <c r="E8" s="6"/>
      <c r="F8" s="12" t="s">
        <v>19</v>
      </c>
      <c r="G8" s="9">
        <f t="shared" ref="G8:H8" si="4">COUNTIF(G13:G27,"Blocked")</f>
        <v>0</v>
      </c>
      <c r="H8" s="9">
        <f t="shared" si="4"/>
        <v>0</v>
      </c>
      <c r="I8" s="19">
        <f t="shared" si="2"/>
        <v>0</v>
      </c>
    </row>
    <row r="9" spans="1:12" ht="15" customHeight="1" x14ac:dyDescent="0.2">
      <c r="A9" s="4"/>
      <c r="B9" s="4"/>
      <c r="C9" s="4"/>
      <c r="D9" s="4"/>
      <c r="E9" s="4"/>
      <c r="F9" s="4"/>
      <c r="G9" s="4"/>
      <c r="H9" s="4"/>
      <c r="I9" s="5"/>
      <c r="J9" s="5"/>
      <c r="K9" s="5"/>
      <c r="L9" s="5"/>
    </row>
    <row r="10" spans="1:12" ht="12.75" customHeight="1" x14ac:dyDescent="0.2">
      <c r="A10" s="23" t="s">
        <v>0</v>
      </c>
      <c r="B10" s="23" t="s">
        <v>1</v>
      </c>
      <c r="C10" s="23" t="s">
        <v>2</v>
      </c>
      <c r="D10" s="23" t="s">
        <v>3</v>
      </c>
      <c r="E10" s="23" t="s">
        <v>4</v>
      </c>
      <c r="F10" s="23" t="s">
        <v>5</v>
      </c>
      <c r="G10" s="20" t="s">
        <v>75</v>
      </c>
      <c r="H10" s="20" t="s">
        <v>76</v>
      </c>
      <c r="I10" s="20" t="s">
        <v>6</v>
      </c>
    </row>
    <row r="11" spans="1:12" ht="43.5" customHeight="1" x14ac:dyDescent="0.2">
      <c r="A11" s="23"/>
      <c r="B11" s="23"/>
      <c r="C11" s="23"/>
      <c r="D11" s="23"/>
      <c r="E11" s="23"/>
      <c r="F11" s="23"/>
      <c r="G11" s="21"/>
      <c r="H11" s="21"/>
      <c r="I11" s="21"/>
    </row>
    <row r="12" spans="1:12" ht="135" x14ac:dyDescent="0.2">
      <c r="A12" s="1">
        <f t="shared" ref="A12:A17" si="5">ROW(A12)-11</f>
        <v>1</v>
      </c>
      <c r="B12" s="14" t="s">
        <v>57</v>
      </c>
      <c r="C12" s="14" t="s">
        <v>20</v>
      </c>
      <c r="D12" s="14" t="s">
        <v>56</v>
      </c>
      <c r="E12" s="14" t="s">
        <v>65</v>
      </c>
      <c r="F12" s="14" t="s">
        <v>62</v>
      </c>
      <c r="G12" s="13" t="s">
        <v>16</v>
      </c>
      <c r="H12" s="13" t="s">
        <v>16</v>
      </c>
      <c r="I12" s="1"/>
    </row>
    <row r="13" spans="1:12" ht="165" x14ac:dyDescent="0.2">
      <c r="A13" s="1">
        <f t="shared" si="5"/>
        <v>2</v>
      </c>
      <c r="B13" s="14" t="s">
        <v>57</v>
      </c>
      <c r="C13" s="14" t="s">
        <v>20</v>
      </c>
      <c r="D13" s="14" t="s">
        <v>56</v>
      </c>
      <c r="E13" s="14" t="s">
        <v>66</v>
      </c>
      <c r="F13" s="14" t="s">
        <v>61</v>
      </c>
      <c r="G13" s="13" t="s">
        <v>16</v>
      </c>
      <c r="H13" s="13" t="s">
        <v>16</v>
      </c>
      <c r="I13" s="1"/>
    </row>
    <row r="14" spans="1:12" ht="240" x14ac:dyDescent="0.2">
      <c r="A14" s="1">
        <f t="shared" si="5"/>
        <v>3</v>
      </c>
      <c r="B14" s="14" t="s">
        <v>57</v>
      </c>
      <c r="C14" s="14" t="s">
        <v>20</v>
      </c>
      <c r="D14" s="14" t="s">
        <v>56</v>
      </c>
      <c r="E14" s="14" t="s">
        <v>67</v>
      </c>
      <c r="F14" s="14" t="s">
        <v>60</v>
      </c>
      <c r="G14" s="13" t="s">
        <v>16</v>
      </c>
      <c r="H14" s="13" t="s">
        <v>16</v>
      </c>
      <c r="I14" s="1"/>
    </row>
    <row r="15" spans="1:12" ht="180" x14ac:dyDescent="0.2">
      <c r="A15" s="1">
        <f t="shared" si="5"/>
        <v>4</v>
      </c>
      <c r="B15" s="14" t="s">
        <v>58</v>
      </c>
      <c r="C15" s="14" t="s">
        <v>20</v>
      </c>
      <c r="D15" s="14" t="s">
        <v>56</v>
      </c>
      <c r="E15" s="14" t="s">
        <v>68</v>
      </c>
      <c r="F15" s="14" t="s">
        <v>59</v>
      </c>
      <c r="G15" s="13" t="s">
        <v>16</v>
      </c>
      <c r="H15" s="13" t="s">
        <v>16</v>
      </c>
      <c r="I15" s="1"/>
    </row>
    <row r="16" spans="1:12" ht="167.25" customHeight="1" x14ac:dyDescent="0.2">
      <c r="A16" s="1">
        <f t="shared" si="5"/>
        <v>5</v>
      </c>
      <c r="B16" s="14" t="s">
        <v>57</v>
      </c>
      <c r="C16" s="14" t="s">
        <v>20</v>
      </c>
      <c r="D16" s="14" t="s">
        <v>56</v>
      </c>
      <c r="E16" s="14" t="s">
        <v>74</v>
      </c>
      <c r="F16" s="14" t="s">
        <v>63</v>
      </c>
      <c r="G16" s="13" t="s">
        <v>16</v>
      </c>
      <c r="H16" s="13" t="s">
        <v>16</v>
      </c>
      <c r="I16" s="1"/>
    </row>
    <row r="17" spans="1:9" ht="183" customHeight="1" x14ac:dyDescent="0.2">
      <c r="A17" s="1">
        <f t="shared" si="5"/>
        <v>6</v>
      </c>
      <c r="B17" s="14" t="s">
        <v>57</v>
      </c>
      <c r="C17" s="14" t="s">
        <v>20</v>
      </c>
      <c r="D17" s="14" t="s">
        <v>56</v>
      </c>
      <c r="E17" s="14" t="s">
        <v>69</v>
      </c>
      <c r="F17" s="14" t="s">
        <v>64</v>
      </c>
      <c r="G17" s="13" t="s">
        <v>16</v>
      </c>
      <c r="H17" s="13" t="s">
        <v>16</v>
      </c>
      <c r="I17" s="1"/>
    </row>
  </sheetData>
  <mergeCells count="11">
    <mergeCell ref="I10:I11"/>
    <mergeCell ref="A2:H2"/>
    <mergeCell ref="A3:H3"/>
    <mergeCell ref="A10:A11"/>
    <mergeCell ref="B10:B11"/>
    <mergeCell ref="C10:C11"/>
    <mergeCell ref="D10:D11"/>
    <mergeCell ref="E10:E11"/>
    <mergeCell ref="F10:F11"/>
    <mergeCell ref="G10:G11"/>
    <mergeCell ref="H10:H11"/>
  </mergeCells>
  <conditionalFormatting sqref="G12:H17">
    <cfRule type="cellIs" dxfId="7" priority="1" operator="equal">
      <formula>"Blocked"</formula>
    </cfRule>
    <cfRule type="cellIs" dxfId="6" priority="2" operator="equal">
      <formula>"Failed"</formula>
    </cfRule>
    <cfRule type="cellIs" dxfId="5" priority="3" operator="equal">
      <formula>"Passed"</formula>
    </cfRule>
    <cfRule type="cellIs" dxfId="4" priority="4" operator="equal">
      <formula>"To be tested"</formula>
    </cfRule>
  </conditionalFormatting>
  <dataValidations count="1">
    <dataValidation type="list" allowBlank="1" showInputMessage="1" showErrorMessage="1" sqref="G12:H17" xr:uid="{7144BC81-EB7B-411C-8C92-ECC86CBAF5A6}">
      <formula1>"To be tested, Passed, Failed, Blocked"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5A8A-0E31-4A0C-8C1D-3795B2984B99}">
  <sheetPr>
    <outlinePr summaryBelow="0"/>
  </sheetPr>
  <dimension ref="A2:L14"/>
  <sheetViews>
    <sheetView zoomScale="80" zoomScaleNormal="80" workbookViewId="0">
      <selection activeCell="J4" sqref="J4"/>
    </sheetView>
  </sheetViews>
  <sheetFormatPr defaultColWidth="9.140625" defaultRowHeight="12.75" x14ac:dyDescent="0.2"/>
  <cols>
    <col min="1" max="1" width="8.85546875" customWidth="1"/>
    <col min="2" max="2" width="15.42578125" customWidth="1"/>
    <col min="3" max="3" width="13.28515625" bestFit="1" customWidth="1"/>
    <col min="4" max="4" width="20.28515625" customWidth="1"/>
    <col min="5" max="5" width="69" bestFit="1" customWidth="1"/>
    <col min="6" max="6" width="62" customWidth="1"/>
    <col min="7" max="13" width="15.7109375" customWidth="1"/>
  </cols>
  <sheetData>
    <row r="2" spans="1:12" ht="36.75" customHeight="1" x14ac:dyDescent="0.2">
      <c r="A2" s="22" t="s">
        <v>38</v>
      </c>
      <c r="B2" s="22"/>
      <c r="C2" s="22"/>
      <c r="D2" s="22"/>
      <c r="E2" s="22"/>
      <c r="F2" s="22"/>
      <c r="G2" s="22"/>
      <c r="H2" s="22"/>
    </row>
    <row r="3" spans="1:12" ht="30" customHeight="1" x14ac:dyDescent="0.2">
      <c r="A3" s="22" t="s">
        <v>14</v>
      </c>
      <c r="B3" s="22"/>
      <c r="C3" s="22"/>
      <c r="D3" s="22"/>
      <c r="E3" s="22"/>
      <c r="F3" s="22"/>
      <c r="G3" s="24"/>
      <c r="H3" s="24"/>
      <c r="I3" s="5"/>
      <c r="J3" s="5"/>
      <c r="K3" s="5"/>
      <c r="L3" s="5"/>
    </row>
    <row r="4" spans="1:12" ht="45" customHeight="1" x14ac:dyDescent="0.2">
      <c r="A4" s="6"/>
      <c r="B4" s="6"/>
      <c r="C4" s="6"/>
      <c r="D4" s="6"/>
      <c r="E4" s="6"/>
      <c r="F4" s="7" t="s">
        <v>15</v>
      </c>
      <c r="G4" s="7" t="s">
        <v>75</v>
      </c>
      <c r="H4" s="17" t="s">
        <v>76</v>
      </c>
      <c r="I4" s="7" t="s">
        <v>40</v>
      </c>
    </row>
    <row r="5" spans="1:12" ht="15" customHeight="1" x14ac:dyDescent="0.2">
      <c r="A5" s="6"/>
      <c r="B5" s="6"/>
      <c r="C5" s="6"/>
      <c r="D5" s="6"/>
      <c r="E5" s="6"/>
      <c r="F5" s="8" t="s">
        <v>16</v>
      </c>
      <c r="G5" s="16">
        <f>COUNTIF(G13:G27,"To be tested")</f>
        <v>2</v>
      </c>
      <c r="H5" s="16">
        <f t="shared" ref="H5" si="0">COUNTIF(H13:H27,"To be tested")</f>
        <v>2</v>
      </c>
      <c r="I5" s="19">
        <f>(G5+H5)</f>
        <v>4</v>
      </c>
    </row>
    <row r="6" spans="1:12" ht="15" customHeight="1" x14ac:dyDescent="0.2">
      <c r="A6" s="6"/>
      <c r="B6" s="6"/>
      <c r="C6" s="6"/>
      <c r="D6" s="6"/>
      <c r="E6" s="6"/>
      <c r="F6" s="10" t="s">
        <v>17</v>
      </c>
      <c r="G6" s="9">
        <f t="shared" ref="G6:H6" si="1">COUNTIF(G13:G27,"Passed")</f>
        <v>0</v>
      </c>
      <c r="H6" s="9">
        <f t="shared" si="1"/>
        <v>0</v>
      </c>
      <c r="I6" s="19">
        <f t="shared" ref="I6:I8" si="2">(G6+H6)</f>
        <v>0</v>
      </c>
    </row>
    <row r="7" spans="1:12" ht="15" customHeight="1" x14ac:dyDescent="0.2">
      <c r="A7" s="6"/>
      <c r="B7" s="6"/>
      <c r="C7" s="6"/>
      <c r="D7" s="6"/>
      <c r="E7" s="6"/>
      <c r="F7" s="11" t="s">
        <v>18</v>
      </c>
      <c r="G7" s="9">
        <f t="shared" ref="G7:H7" si="3">COUNTIF(G13:G27,"Failed")</f>
        <v>0</v>
      </c>
      <c r="H7" s="9">
        <f t="shared" si="3"/>
        <v>0</v>
      </c>
      <c r="I7" s="19">
        <f t="shared" si="2"/>
        <v>0</v>
      </c>
    </row>
    <row r="8" spans="1:12" ht="15" customHeight="1" x14ac:dyDescent="0.2">
      <c r="A8" s="6"/>
      <c r="B8" s="6"/>
      <c r="C8" s="6"/>
      <c r="D8" s="6"/>
      <c r="E8" s="6"/>
      <c r="F8" s="12" t="s">
        <v>19</v>
      </c>
      <c r="G8" s="9">
        <f t="shared" ref="G8:H8" si="4">COUNTIF(G13:G27,"Blocked")</f>
        <v>0</v>
      </c>
      <c r="H8" s="9">
        <f t="shared" si="4"/>
        <v>0</v>
      </c>
      <c r="I8" s="19">
        <f t="shared" si="2"/>
        <v>0</v>
      </c>
    </row>
    <row r="9" spans="1:12" ht="15" customHeight="1" x14ac:dyDescent="0.2">
      <c r="A9" s="4"/>
      <c r="B9" s="4"/>
      <c r="C9" s="4"/>
      <c r="D9" s="4"/>
      <c r="E9" s="4"/>
      <c r="F9" s="4"/>
      <c r="G9" s="4"/>
      <c r="H9" s="4"/>
      <c r="I9" s="5"/>
      <c r="J9" s="5"/>
      <c r="K9" s="5"/>
      <c r="L9" s="5"/>
    </row>
    <row r="10" spans="1:12" ht="12.75" customHeight="1" x14ac:dyDescent="0.2">
      <c r="A10" s="23" t="s">
        <v>0</v>
      </c>
      <c r="B10" s="23" t="s">
        <v>1</v>
      </c>
      <c r="C10" s="23" t="s">
        <v>2</v>
      </c>
      <c r="D10" s="23" t="s">
        <v>3</v>
      </c>
      <c r="E10" s="23" t="s">
        <v>4</v>
      </c>
      <c r="F10" s="23" t="s">
        <v>5</v>
      </c>
      <c r="G10" s="20" t="s">
        <v>75</v>
      </c>
      <c r="H10" s="20" t="s">
        <v>76</v>
      </c>
      <c r="I10" s="20" t="s">
        <v>6</v>
      </c>
    </row>
    <row r="11" spans="1:12" ht="43.5" customHeight="1" x14ac:dyDescent="0.2">
      <c r="A11" s="23"/>
      <c r="B11" s="23"/>
      <c r="C11" s="23"/>
      <c r="D11" s="23"/>
      <c r="E11" s="23"/>
      <c r="F11" s="23"/>
      <c r="G11" s="21"/>
      <c r="H11" s="21"/>
      <c r="I11" s="21"/>
    </row>
    <row r="12" spans="1:12" ht="90" x14ac:dyDescent="0.2">
      <c r="A12" s="1"/>
      <c r="B12" s="1" t="s">
        <v>7</v>
      </c>
      <c r="C12" s="1" t="s">
        <v>8</v>
      </c>
      <c r="D12" s="1" t="s">
        <v>9</v>
      </c>
      <c r="E12" s="3" t="s">
        <v>11</v>
      </c>
      <c r="F12" s="2" t="s">
        <v>10</v>
      </c>
      <c r="G12" s="13"/>
      <c r="H12" s="13"/>
      <c r="I12" s="1"/>
    </row>
    <row r="13" spans="1:12" ht="165" x14ac:dyDescent="0.2">
      <c r="A13" s="1">
        <f>(ROW(A13)-12)</f>
        <v>1</v>
      </c>
      <c r="B13" s="1" t="s">
        <v>36</v>
      </c>
      <c r="C13" s="1" t="s">
        <v>34</v>
      </c>
      <c r="D13" s="1" t="s">
        <v>35</v>
      </c>
      <c r="E13" s="15" t="s">
        <v>70</v>
      </c>
      <c r="F13" s="1" t="s">
        <v>37</v>
      </c>
      <c r="G13" s="13" t="s">
        <v>16</v>
      </c>
      <c r="H13" s="13" t="s">
        <v>16</v>
      </c>
      <c r="I13" s="1"/>
    </row>
    <row r="14" spans="1:12" ht="165" x14ac:dyDescent="0.2">
      <c r="A14" s="1">
        <f t="shared" ref="A14" si="5">(ROW(A14)-12)</f>
        <v>2</v>
      </c>
      <c r="B14" s="1" t="s">
        <v>36</v>
      </c>
      <c r="C14" s="1" t="s">
        <v>34</v>
      </c>
      <c r="D14" s="1" t="s">
        <v>35</v>
      </c>
      <c r="E14" s="15" t="s">
        <v>72</v>
      </c>
      <c r="F14" s="1" t="s">
        <v>71</v>
      </c>
      <c r="G14" s="13" t="s">
        <v>16</v>
      </c>
      <c r="H14" s="13" t="s">
        <v>16</v>
      </c>
      <c r="I14" s="1"/>
    </row>
  </sheetData>
  <mergeCells count="11">
    <mergeCell ref="I10:I11"/>
    <mergeCell ref="A2:H2"/>
    <mergeCell ref="A3:H3"/>
    <mergeCell ref="A10:A11"/>
    <mergeCell ref="B10:B11"/>
    <mergeCell ref="C10:C11"/>
    <mergeCell ref="D10:D11"/>
    <mergeCell ref="E10:E11"/>
    <mergeCell ref="F10:F11"/>
    <mergeCell ref="G10:G11"/>
    <mergeCell ref="H10:H11"/>
  </mergeCells>
  <conditionalFormatting sqref="G13:H14">
    <cfRule type="cellIs" dxfId="3" priority="1" operator="equal">
      <formula>"Blocked"</formula>
    </cfRule>
    <cfRule type="cellIs" dxfId="2" priority="2" operator="equal">
      <formula>"Failed"</formula>
    </cfRule>
    <cfRule type="cellIs" dxfId="1" priority="3" operator="equal">
      <formula>"Passed"</formula>
    </cfRule>
    <cfRule type="cellIs" dxfId="0" priority="5" operator="equal">
      <formula>"To be tested"</formula>
    </cfRule>
  </conditionalFormatting>
  <dataValidations count="1">
    <dataValidation type="list" allowBlank="1" showInputMessage="1" showErrorMessage="1" sqref="G12:H14" xr:uid="{279B17CF-9E72-42A8-9E34-23D3A67ACD2C}">
      <formula1>"To be tested, Passed, Failed, Blocked"</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Edit album in subgallery</vt:lpstr>
      <vt:lpstr>Open photos from "Last photos"</vt:lpstr>
      <vt:lpstr>Delete news</vt:lpstr>
    </vt:vector>
  </TitlesOfParts>
  <Manager>&lt;Name of manager&gt;</Manager>
  <Company>EPAM Systems,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dc:title>
  <dc:subject/>
  <dc:creator>&lt;Author's name&gt;</dc:creator>
  <cp:keywords/>
  <dc:description>Test cases is a part of the test documentation. This document will be used for functional/regression testing of the &lt;Application Name&gt;.</dc:description>
  <cp:lastModifiedBy>Yahor Labanau</cp:lastModifiedBy>
  <cp:revision/>
  <dcterms:created xsi:type="dcterms:W3CDTF">2020-11-26T14:22:27Z</dcterms:created>
  <dcterms:modified xsi:type="dcterms:W3CDTF">2023-06-12T07:35:44Z</dcterms:modified>
  <cp:category>Project Documentation</cp:category>
  <cp:contentStatus/>
</cp:coreProperties>
</file>