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DA9A6660-87EC-4A58-BB96-A0750287DF67}" xr6:coauthVersionLast="40" xr6:coauthVersionMax="40" xr10:uidLastSave="{00000000-0000-0000-0000-000000000000}"/>
  <bookViews>
    <workbookView xWindow="2130" yWindow="2235" windowWidth="21600" windowHeight="11385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G3" i="1"/>
  <c r="G4" i="1"/>
  <c r="G5" i="1"/>
  <c r="G6" i="1"/>
  <c r="G7" i="1"/>
  <c r="G8" i="1"/>
  <c r="G2" i="1"/>
  <c r="I7" i="1"/>
  <c r="F3" i="1"/>
  <c r="F4" i="1"/>
  <c r="F5" i="1"/>
  <c r="F6" i="1"/>
  <c r="F7" i="1"/>
  <c r="F8" i="1"/>
  <c r="F2" i="1"/>
  <c r="F10" i="1" l="1"/>
  <c r="F13" i="1" l="1"/>
</calcChain>
</file>

<file path=xl/sharedStrings.xml><?xml version="1.0" encoding="utf-8"?>
<sst xmlns="http://schemas.openxmlformats.org/spreadsheetml/2006/main" count="23" uniqueCount="23">
  <si>
    <t>餐點名</t>
  </si>
  <si>
    <t>估測區間</t>
  </si>
  <si>
    <t>信心水平</t>
  </si>
  <si>
    <t>頂點峰值</t>
  </si>
  <si>
    <t>實際資料</t>
  </si>
  <si>
    <t>台灣小吃部(3-麵食部)</t>
  </si>
  <si>
    <t>台灣小吃部(2-焗烤部)</t>
  </si>
  <si>
    <t>台灣小吃部(1-飯食部)</t>
  </si>
  <si>
    <t>愛佳便當(9-飯食部)</t>
  </si>
  <si>
    <t>愛佳便當(10-麵食部)</t>
  </si>
  <si>
    <t>[6, 6]</t>
  </si>
  <si>
    <t>合作社(17-素食部)</t>
  </si>
  <si>
    <t>總和</t>
  </si>
  <si>
    <t>[98, 106]</t>
  </si>
  <si>
    <t>[70, 74]</t>
  </si>
  <si>
    <t>[128, 138]</t>
  </si>
  <si>
    <t>[14, 14]</t>
  </si>
  <si>
    <t>[9, 9]</t>
  </si>
  <si>
    <t>[325, 351]</t>
  </si>
  <si>
    <t>Deviation sum</t>
  </si>
  <si>
    <t>Deviation Percent</t>
  </si>
  <si>
    <t>Deviation average</t>
  </si>
  <si>
    <t>Deviation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</si>
</sst>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3"/>
  <sheetViews>
    <sheetView tabSelected="1" workbookViewId="0">
      <pane ySplit="1" topLeftCell="A2" activePane="bottomLeft" state="frozen"/>
      <selection pane="bottomLeft" activeCell="I7" sqref="I7"/>
    </sheetView>
  </sheetViews>
  <sheetFormatPr defaultRowHeight="15.75"/>
  <cols>
    <col min="1" max="1" width="24.125" customWidth="1"/>
    <col min="5" max="5" width="10.625" customWidth="1"/>
    <col min="6" max="6" width="17.125" customWidth="1"/>
    <col min="7" max="7" width="15.5" customWidth="1"/>
    <col min="8" max="8" width="16.875" customWidth="1"/>
    <col min="9" max="9" width="6.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22</v>
      </c>
    </row>
    <row r="2" spans="1:9">
      <c r="A2" t="s">
        <v>5</v>
      </c>
      <c r="B2" t="s">
        <v>13</v>
      </c>
      <c r="C2" s="1">
        <v>0.44</v>
      </c>
      <c r="D2">
        <v>102</v>
      </c>
      <c r="E2">
        <v>52</v>
      </c>
      <c r="F2">
        <f>ROUND(ABS((D2-E2)/E2)*100,1)</f>
        <v>96.2</v>
      </c>
      <c r="G2">
        <f>ABS(D2-E2)</f>
        <v>50</v>
      </c>
    </row>
    <row r="3" spans="1:9">
      <c r="A3" t="s">
        <v>7</v>
      </c>
      <c r="B3" t="s">
        <v>14</v>
      </c>
      <c r="C3" s="1">
        <v>0.3</v>
      </c>
      <c r="D3">
        <v>72</v>
      </c>
      <c r="E3">
        <v>55</v>
      </c>
      <c r="F3">
        <f t="shared" ref="F3:F8" si="0">ROUND(ABS((D3-E3)/E3)*100,1)</f>
        <v>30.9</v>
      </c>
      <c r="G3">
        <f t="shared" ref="G3:G8" si="1">ABS(D3-E3)</f>
        <v>17</v>
      </c>
    </row>
    <row r="4" spans="1:9">
      <c r="A4" t="s">
        <v>6</v>
      </c>
      <c r="B4" t="s">
        <v>15</v>
      </c>
      <c r="C4" s="1">
        <v>0.48</v>
      </c>
      <c r="D4">
        <v>133</v>
      </c>
      <c r="E4">
        <v>89</v>
      </c>
      <c r="F4">
        <f t="shared" si="0"/>
        <v>49.4</v>
      </c>
      <c r="G4">
        <f t="shared" si="1"/>
        <v>44</v>
      </c>
    </row>
    <row r="5" spans="1:9">
      <c r="A5" t="s">
        <v>8</v>
      </c>
      <c r="B5" t="s">
        <v>16</v>
      </c>
      <c r="C5" s="1">
        <v>0.13</v>
      </c>
      <c r="D5">
        <v>14</v>
      </c>
      <c r="E5">
        <v>24</v>
      </c>
      <c r="F5">
        <f t="shared" si="0"/>
        <v>41.7</v>
      </c>
      <c r="G5">
        <f t="shared" si="1"/>
        <v>10</v>
      </c>
    </row>
    <row r="6" spans="1:9">
      <c r="A6" t="s">
        <v>9</v>
      </c>
      <c r="B6" t="s">
        <v>17</v>
      </c>
      <c r="C6" s="1">
        <v>0.17</v>
      </c>
      <c r="D6">
        <v>9</v>
      </c>
      <c r="E6">
        <v>5</v>
      </c>
      <c r="F6">
        <f t="shared" si="0"/>
        <v>80</v>
      </c>
      <c r="G6">
        <f t="shared" si="1"/>
        <v>4</v>
      </c>
      <c r="H6" t="s">
        <v>19</v>
      </c>
      <c r="I6">
        <f>SUM(G2:G7)</f>
        <v>125</v>
      </c>
    </row>
    <row r="7" spans="1:9">
      <c r="A7" t="s">
        <v>11</v>
      </c>
      <c r="B7" t="s">
        <v>10</v>
      </c>
      <c r="C7" s="1">
        <v>0.33</v>
      </c>
      <c r="D7">
        <v>6</v>
      </c>
      <c r="E7">
        <v>6</v>
      </c>
      <c r="F7">
        <f t="shared" si="0"/>
        <v>0</v>
      </c>
      <c r="G7">
        <f t="shared" si="1"/>
        <v>0</v>
      </c>
      <c r="H7" t="s">
        <v>21</v>
      </c>
      <c r="I7">
        <f>AVERAGE(F2:F7)</f>
        <v>49.699999999999996</v>
      </c>
    </row>
    <row r="8" spans="1:9">
      <c r="A8" t="s">
        <v>12</v>
      </c>
      <c r="B8" t="s">
        <v>18</v>
      </c>
      <c r="C8" s="1">
        <v>0.95</v>
      </c>
      <c r="D8">
        <v>338</v>
      </c>
      <c r="E8">
        <v>389</v>
      </c>
      <c r="F8">
        <f t="shared" si="0"/>
        <v>13.1</v>
      </c>
      <c r="G8">
        <f t="shared" si="1"/>
        <v>51</v>
      </c>
    </row>
    <row r="9" spans="1:9">
      <c r="C9" s="1"/>
    </row>
    <row r="10" spans="1:9">
      <c r="C10" s="1"/>
      <c r="E10">
        <v>419</v>
      </c>
      <c r="F10" t="str">
        <f>ROUND(ABS((D8-E10)/E10)*100,1) &amp; "%"</f>
        <v>19.3%</v>
      </c>
    </row>
    <row r="11" spans="1:9">
      <c r="C11" s="1"/>
      <c r="E11" s="2">
        <v>43397</v>
      </c>
    </row>
    <row r="12" spans="1:9">
      <c r="C12" s="1"/>
    </row>
    <row r="13" spans="1:9">
      <c r="C13" s="1"/>
      <c r="E13">
        <v>365</v>
      </c>
      <c r="F13" t="str">
        <f>ROUND(ABS((D8-E13)/E8)*100,1)&amp;"%"</f>
        <v>6.9%</v>
      </c>
    </row>
    <row r="14" spans="1:9">
      <c r="C14" s="1"/>
      <c r="E14" s="2">
        <v>43410</v>
      </c>
    </row>
    <row r="15" spans="1:9">
      <c r="C15" s="1"/>
    </row>
    <row r="16" spans="1:9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2019-03-06T16:21:08Z</dcterms:modified>
</cp:coreProperties>
</file>