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26F8361-A532-47B5-9980-92DF159CD0AB}" xr6:coauthVersionLast="40" xr6:coauthVersionMax="40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6" i="1"/>
  <c r="E7" i="1"/>
  <c r="F8" i="1" l="1"/>
  <c r="E8" i="1" l="1"/>
  <c r="G8" i="1" s="1"/>
  <c r="I4" i="1"/>
  <c r="G6" i="1" l="1"/>
  <c r="G7" i="1"/>
  <c r="G4" i="1"/>
  <c r="I7" i="1"/>
  <c r="I6" i="1"/>
  <c r="H7" i="1" l="1"/>
  <c r="J7" i="1"/>
</calcChain>
</file>

<file path=xl/sharedStrings.xml><?xml version="1.0" encoding="utf-8"?>
<sst xmlns="http://schemas.openxmlformats.org/spreadsheetml/2006/main" count="16" uniqueCount="15">
  <si>
    <t>餐點名</t>
  </si>
  <si>
    <t>估測區間</t>
  </si>
  <si>
    <t>信心水平</t>
  </si>
  <si>
    <t>頂點峰值</t>
  </si>
  <si>
    <t>總和</t>
  </si>
  <si>
    <t>實際資料</t>
  </si>
  <si>
    <t>差異百分比</t>
  </si>
  <si>
    <t>差異百分比平均</t>
  </si>
  <si>
    <t>差異值</t>
  </si>
  <si>
    <t>台灣小吃部(3-麵食部)</t>
  </si>
  <si>
    <t>台灣小吃部(1-飯食部)</t>
  </si>
  <si>
    <t>台灣小吃部(2-焗烤部)</t>
  </si>
  <si>
    <t>愛佳便當(9-飯食部)</t>
  </si>
  <si>
    <t>愛佳便當(10-麵食部)</t>
  </si>
  <si>
    <t>合作社(17-素食部)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</si>
</sst>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G8" sqref="G8"/>
    </sheetView>
  </sheetViews>
  <sheetFormatPr defaultRowHeight="15" x14ac:dyDescent="0.25"/>
  <cols>
    <col min="1" max="1" width="22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t="s">
        <v>9</v>
      </c>
      <c r="C2" s="1"/>
    </row>
    <row r="3" spans="1:10" x14ac:dyDescent="0.25">
      <c r="A3" t="s">
        <v>10</v>
      </c>
      <c r="C3" s="1"/>
    </row>
    <row r="4" spans="1:10" x14ac:dyDescent="0.25">
      <c r="A4" t="s">
        <v>11</v>
      </c>
      <c r="C4" s="1"/>
      <c r="D4">
        <v>260</v>
      </c>
      <c r="E4">
        <f>SUM(D2:D4)</f>
        <v>260</v>
      </c>
      <c r="F4">
        <v>254</v>
      </c>
      <c r="G4">
        <f>ROUND(ABS(((E4/E8)-(F4/F8))*100),1)</f>
        <v>4.9000000000000004</v>
      </c>
      <c r="I4">
        <f>ABS(E4-F4)</f>
        <v>6</v>
      </c>
    </row>
    <row r="5" spans="1:10" x14ac:dyDescent="0.25">
      <c r="A5" t="s">
        <v>12</v>
      </c>
      <c r="C5" s="1"/>
    </row>
    <row r="6" spans="1:10" x14ac:dyDescent="0.25">
      <c r="A6" t="s">
        <v>13</v>
      </c>
      <c r="C6" s="1"/>
      <c r="D6">
        <v>46</v>
      </c>
      <c r="E6">
        <f>SUM(D5:D6)</f>
        <v>46</v>
      </c>
      <c r="F6">
        <v>28</v>
      </c>
      <c r="G6">
        <f>ROUND(ABS(((E6/E8)-(F6/F8))*100),1)</f>
        <v>5</v>
      </c>
      <c r="I6">
        <f t="shared" ref="I6:I7" si="0">ABS(E6-F6)</f>
        <v>18</v>
      </c>
    </row>
    <row r="7" spans="1:10" x14ac:dyDescent="0.25">
      <c r="A7" t="s">
        <v>14</v>
      </c>
      <c r="C7" s="1"/>
      <c r="D7">
        <v>6</v>
      </c>
      <c r="E7">
        <f>D7</f>
        <v>6</v>
      </c>
      <c r="F7">
        <v>6</v>
      </c>
      <c r="G7">
        <f>ROUND(ABS(((E7/E8)-(F7/F8))*100),1)</f>
        <v>0.2</v>
      </c>
      <c r="H7">
        <f>ROUND(AVERAGE(G4,G6,G7),1)</f>
        <v>3.4</v>
      </c>
      <c r="I7">
        <f t="shared" si="0"/>
        <v>0</v>
      </c>
      <c r="J7">
        <f>SUM(I2:I7)</f>
        <v>24</v>
      </c>
    </row>
    <row r="8" spans="1:10" x14ac:dyDescent="0.25">
      <c r="A8" t="s">
        <v>4</v>
      </c>
      <c r="C8" s="1"/>
      <c r="D8">
        <v>312</v>
      </c>
      <c r="E8">
        <f>D8</f>
        <v>312</v>
      </c>
      <c r="F8">
        <f>SUM(F2:F7)</f>
        <v>288</v>
      </c>
      <c r="G8" t="str">
        <f>ROUND(ABS((E8-F8)/F8)*100,1) &amp; "%"</f>
        <v>8.3%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2019-03-07T03:29:41Z</dcterms:modified>
</cp:coreProperties>
</file>