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goodwyn/Downloads/"/>
    </mc:Choice>
  </mc:AlternateContent>
  <xr:revisionPtr revIDLastSave="0" documentId="8_{CCC5FA36-09F6-CF45-9D54-3C74BC81FB4F}" xr6:coauthVersionLast="45" xr6:coauthVersionMax="45" xr10:uidLastSave="{00000000-0000-0000-0000-000000000000}"/>
  <bookViews>
    <workbookView xWindow="0" yWindow="500" windowWidth="28800" windowHeight="16540" firstSheet="6" activeTab="6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7" r:id="rId4"/>
    <sheet name="Edinburgh" sheetId="8" r:id="rId5"/>
    <sheet name="Successful US Kickstarters" sheetId="9" r:id="rId6"/>
    <sheet name="Failed US Kickstarters" sheetId="10" r:id="rId7"/>
    <sheet name="Descriptive Statistics" sheetId="11" r:id="rId8"/>
    <sheet name="GB Musicals Chart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5" i="11" l="1"/>
  <c r="C15" i="11"/>
  <c r="C14" i="11"/>
  <c r="C13" i="11"/>
  <c r="C12" i="11"/>
  <c r="B14" i="11"/>
  <c r="B13" i="11"/>
  <c r="B11" i="11"/>
  <c r="C7" i="11"/>
  <c r="C6" i="11"/>
  <c r="C5" i="11"/>
  <c r="C4" i="11"/>
  <c r="C3" i="11"/>
  <c r="B12" i="11"/>
  <c r="B6" i="11"/>
  <c r="B5" i="11"/>
  <c r="B4" i="11"/>
  <c r="C11" i="11"/>
  <c r="C10" i="11"/>
  <c r="B10" i="11"/>
  <c r="B3" i="11"/>
  <c r="C2" i="11"/>
  <c r="B2" i="11"/>
  <c r="F3" i="8"/>
  <c r="F4" i="8"/>
  <c r="F5" i="8"/>
  <c r="F6" i="8"/>
  <c r="F2" i="8"/>
  <c r="D3" i="8"/>
  <c r="D4" i="8"/>
  <c r="D5" i="8"/>
  <c r="D6" i="8"/>
  <c r="C6" i="8"/>
  <c r="C5" i="8"/>
  <c r="C4" i="8"/>
  <c r="C3" i="8"/>
  <c r="C2" i="8"/>
  <c r="D2" i="8"/>
  <c r="B6" i="8"/>
  <c r="B5" i="8"/>
  <c r="B4" i="8"/>
  <c r="B3" i="8"/>
  <c r="B2" i="8"/>
  <c r="B7" i="1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<sst xmlns="http://schemas.openxmlformats.org/spreadsheetml/2006/main" count="39004" uniqueCount="8399">
  <si>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</si>
  <si>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</si>
  <si>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</si>
  <si>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</si>
  <si>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</si>
  <si>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</si>
  <si>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</si>
  <si>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</si>
  <si>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</si>
  <si>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</si>
  <si>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</si>
  <si>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</si>
  <si>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</si>
  <si>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</si>
  <si>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</si>
  <si>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</si>
  <si>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</si>
  <si>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</si>
  <si>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</si>
  <si>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</si>
  <si>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</si>
  <si>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</si>
  <si>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</si>
  <si>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</si>
  <si>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</si>
  <si>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</si>
  <si>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</si>
  <si>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</si>
  <si>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</si>
  <si>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</si>
  <si>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</si>
  <si>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</si>
  <si>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</si>
  <si>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</si>
  <si>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</si>
  <si>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</si>
  <si>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</si>
  <si>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</si>
  <si>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</si>
  <si>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</si>
  <si>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</si>
  <si>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</si>
  <si>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</si>
  <si>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</si>
  <si>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</si>
  <si>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</si>
  <si>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</si>
  <si>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</si>
  <si>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</si>
  <si>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</si>
  <si>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</si>
  <si>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</si>
  <si>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</si>
  <si>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</si>
  <si>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</si>
  <si>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</si>
  <si>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</si>
  <si>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</si>
  <si>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</si>
  <si>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</si>
  <si>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</si>
  <si>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</si>
  <si>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</si>
  <si>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</si>
  <si>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</si>
  <si>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</si>
  <si>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</si>
  <si>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</si>
  <si>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</si>
  <si>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</si>
  <si>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</si>
  <si>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</si>
  <si>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</si>
  <si>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</si>
  <si>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</si>
  <si>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</si>
  <si>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</si>
  <si>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</si>
  <si>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</si>
  <si>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</si>
  <si>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</si>
  <si>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</si>
  <si>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</si>
  <si>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</si>
  <si>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</si>
  <si>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</si>
  <si>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</si>
  <si>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</si>
  <si>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</si>
  <si>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</si>
  <si>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</si>
  <si>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</si>
  <si>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</si>
  <si>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</si>
  <si>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</si>
  <si>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</si>
  <si>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</si>
  <si>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</si>
  <si>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</si>
  <si>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</si>
  <si>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</si>
  <si>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</si>
  <si>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</si>
  <si>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</si>
  <si>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</si>
  <si>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</si>
  <si>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</si>
  <si>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</si>
  <si>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</si>
  <si>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</si>
  <si>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</si>
  <si>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</si>
  <si>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</si>
  <si>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</si>
  <si>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</si>
  <si>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</si>
  <si>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</si>
  <si>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</si>
  <si>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</si>
  <si>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</si>
  <si>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</si>
  <si>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</si>
  <si>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</si>
  <si>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</si>
  <si>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</si>
  <si>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</si>
  <si>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</si>
  <si>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</si>
  <si>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</si>
  <si>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</si>
  <si>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</si>
  <si>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</si>
  <si>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</si>
  <si>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</si>
  <si>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</si>
  <si>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</si>
  <si>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</si>
  <si>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</si>
  <si>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</si>
  <si>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</si>
  <si>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</si>
  <si>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</si>
  <si>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</si>
  <si>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</si>
  <si>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</si>
  <si>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</si>
  <si>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</si>
  <si>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</si>
  <si>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</si>
  <si>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</si>
  <si>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</si>
  <si>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</si>
  <si>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</si>
  <si>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</si>
  <si>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</si>
  <si>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</si>
  <si>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</si>
  <si>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</si>
  <si>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</si>
  <si>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</si>
  <si>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</si>
  <si>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</si>
  <si>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</si>
  <si>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</si>
  <si>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</si>
  <si>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</si>
  <si>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</si>
  <si>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</si>
  <si>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</si>
  <si>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</si>
  <si>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</si>
  <si>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</si>
  <si>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</si>
  <si>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</si>
  <si>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</si>
  <si>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</si>
  <si>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</si>
  <si>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</si>
  <si>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</si>
  <si>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</si>
  <si>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</si>
  <si>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</si>
  <si>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</si>
  <si>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</si>
  <si>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</si>
  <si>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</si>
  <si>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</si>
  <si>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</si>
  <si>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</si>
  <si>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</si>
  <si>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</si>
  <si>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</si>
  <si>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</si>
  <si>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</si>
  <si>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</si>
  <si>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</si>
  <si>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</si>
  <si>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</si>
  <si>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</si>
  <si>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</si>
  <si>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</si>
  <si>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</si>
  <si>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</si>
  <si>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</si>
  <si>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</si>
  <si>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</si>
  <si>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</si>
  <si>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</si>
  <si>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</si>
  <si>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</si>
  <si>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</si>
  <si>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</si>
  <si>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</si>
  <si>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</si>
  <si>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</si>
  <si>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</si>
  <si>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</si>
  <si>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</si>
  <si>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</si>
  <si>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</si>
  <si>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</si>
  <si>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</si>
  <si>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</si>
  <si>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</si>
  <si>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</si>
  <si>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</si>
  <si>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</si>
  <si>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</si>
  <si>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</si>
  <si>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</si>
  <si>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</si>
  <si>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</si>
  <si>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</si>
  <si>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</si>
  <si>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</si>
  <si>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</si>
  <si>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</si>
  <si>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</si>
  <si>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</si>
  <si>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</si>
  <si>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</si>
  <si>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</si>
  <si>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</si>
  <si>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</si>
  <si>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</si>
  <si>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</si>
  <si>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</si>
  <si>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</si>
  <si>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</si>
  <si>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</si>
  <si>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</si>
  <si>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</si>
  <si>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</si>
  <si>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</si>
  <si>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</si>
  <si>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</si>
  <si>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</si>
  <si>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</si>
  <si>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</si>
  <si>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</si>
  <si>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</si>
  <si>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</si>
  <si>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</si>
  <si>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</si>
  <si>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</si>
  <si>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</si>
  <si>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</si>
  <si>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</si>
  <si>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</si>
  <si>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</si>
  <si>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</si>
  <si>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</si>
  <si>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</si>
  <si>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</si>
  <si>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</si>
  <si>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</si>
  <si>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</si>
  <si>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</si>
  <si>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</si>
  <si>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</si>
  <si>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</si>
  <si>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</si>
  <si>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</si>
  <si>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</si>
  <si>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</si>
  <si>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</si>
  <si>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</si>
  <si>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</si>
  <si>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</si>
  <si>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</si>
  <si>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</si>
  <si>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</si>
  <si>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</si>
  <si>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</si>
  <si>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</si>
  <si>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</si>
  <si>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</si>
  <si>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</si>
  <si>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</si>
  <si>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</si>
  <si>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</si>
  <si>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</si>
  <si>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</si>
  <si>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</si>
  <si>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</si>
  <si>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</si>
  <si>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</si>
  <si>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</si>
  <si>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</si>
  <si>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</si>
  <si>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</si>
  <si>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</si>
  <si>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</si>
  <si>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</si>
  <si>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</si>
  <si>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</si>
  <si>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</si>
  <si>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</si>
  <si>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</si>
  <si>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</si>
  <si>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</si>
  <si>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</si>
  <si>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</si>
  <si>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</si>
  <si>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</si>
  <si>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</si>
  <si>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</si>
  <si>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</si>
  <si>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</si>
  <si>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</si>
  <si>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</si>
  <si>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</si>
  <si>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</si>
  <si>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</si>
  <si>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</si>
  <si>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</si>
  <si>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</si>
  <si>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</si>
  <si>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</si>
  <si>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</si>
  <si>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</si>
  <si>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</si>
  <si>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</si>
  <si>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</si>
  <si>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</si>
  <si>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</si>
  <si>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</si>
  <si>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</si>
  <si>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</si>
  <si>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</si>
  <si>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</si>
  <si>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</si>
  <si>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</si>
  <si>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</si>
  <si>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</si>
  <si>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</si>
  <si>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</si>
  <si>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</si>
  <si>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</si>
  <si>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</si>
  <si>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</si>
  <si>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</si>
  <si>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</si>
  <si>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</si>
  <si>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</si>
  <si>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</si>
  <si>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</si>
  <si>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</si>
  <si>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</si>
  <si>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</si>
  <si>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</si>
  <si>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</si>
  <si>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</si>
  <si>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</si>
  <si>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</si>
  <si>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</si>
  <si>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</si>
  <si>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</si>
  <si>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</si>
  <si>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</si>
  <si>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</si>
  <si>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</si>
  <si>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</si>
  <si>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</si>
  <si>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</si>
  <si>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</si>
  <si>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</si>
  <si>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</si>
  <si>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</si>
  <si>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</si>
  <si>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</si>
  <si>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</si>
  <si>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</si>
  <si>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</si>
  <si>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</si>
  <si>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</si>
  <si>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</si>
  <si>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</si>
  <si>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</si>
  <si>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</si>
  <si>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</si>
  <si>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</si>
  <si>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</si>
  <si>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</si>
  <si>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</si>
  <si>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</si>
  <si>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</si>
  <si>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</si>
  <si>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</si>
  <si>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</si>
  <si>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</si>
  <si>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</si>
  <si>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</si>
  <si>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</si>
  <si>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</si>
  <si>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</si>
  <si>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</si>
  <si>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</si>
  <si>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</si>
  <si>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</si>
  <si>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</si>
  <si>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</si>
  <si>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</si>
  <si>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</si>
  <si>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</si>
  <si>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</si>
  <si>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</si>
  <si>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</si>
  <si>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</si>
  <si>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</si>
  <si>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</si>
  <si>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</si>
  <si>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</si>
  <si>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</si>
  <si>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</si>
  <si>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</si>
  <si>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</si>
  <si>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</si>
  <si>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</si>
  <si>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</si>
  <si>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</si>
  <si>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</si>
  <si>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</si>
  <si>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</si>
  <si>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</si>
  <si>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</si>
  <si>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</si>
  <si>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</si>
  <si>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</si>
  <si>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</si>
  <si>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</si>
  <si>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</si>
  <si>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</si>
  <si>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</si>
  <si>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</si>
  <si>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</si>
  <si>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</si>
  <si>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</si>
  <si>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</si>
  <si>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</si>
  <si>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</si>
  <si>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</si>
  <si>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</si>
  <si>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</si>
  <si>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</si>
  <si>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</si>
  <si>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</si>
  <si>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</si>
  <si>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</si>
  <si>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</si>
  <si>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</si>
  <si>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</si>
  <si>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</si>
  <si>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</si>
  <si>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</si>
  <si>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</si>
  <si>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</si>
  <si>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</si>
  <si>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</si>
  <si>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</si>
  <si>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</si>
  <si>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</si>
  <si>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</si>
  <si>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</si>
  <si>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</si>
  <si>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</si>
  <si>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</si>
  <si>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</si>
  <si>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</si>
  <si>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</si>
  <si>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</si>
  <si>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</si>
  <si>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</si>
  <si>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</si>
  <si>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</si>
  <si>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</si>
  <si>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</si>
  <si>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</si>
  <si>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</si>
  <si>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</si>
  <si>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</si>
  <si>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</si>
  <si>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</si>
  <si>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</si>
  <si>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</si>
  <si>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</si>
  <si>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</si>
  <si>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</si>
  <si>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</si>
  <si>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</si>
  <si>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</si>
  <si>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</si>
  <si>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</si>
  <si>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</si>
  <si>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</si>
  <si>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</si>
  <si>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</si>
  <si>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</si>
  <si>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</si>
  <si>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</si>
  <si>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</si>
  <si>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</si>
  <si>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</si>
  <si>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</si>
  <si>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</si>
  <si>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</si>
  <si>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</si>
  <si>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</si>
  <si>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</si>
  <si>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</si>
  <si>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</si>
  <si>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</si>
  <si>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</si>
  <si>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</si>
  <si>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</si>
  <si>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</si>
  <si>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</si>
  <si>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</si>
  <si>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</si>
  <si>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</si>
  <si>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</si>
  <si>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</si>
  <si>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</si>
  <si>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</si>
  <si>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</si>
  <si>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</si>
  <si>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</si>
  <si>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</si>
  <si>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</si>
  <si>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</si>
  <si>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</si>
  <si>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</si>
  <si>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</si>
  <si>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</si>
  <si>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</si>
  <si>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</si>
  <si>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</si>
  <si>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</si>
  <si>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</si>
  <si>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</si>
  <si>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</si>
  <si>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</si>
  <si>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</si>
  <si>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</si>
  <si>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</si>
  <si>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</si>
  <si>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</si>
  <si>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</si>
  <si>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</si>
  <si>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</si>
  <si>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</si>
  <si>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</si>
  <si>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</si>
  <si>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</si>
  <si>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</si>
  <si>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</si>
  <si>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</si>
  <si>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</si>
  <si>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</si>
  <si>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</si>
  <si>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</si>
  <si>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</si>
  <si>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</si>
  <si>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</si>
  <si>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</si>
  <si>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</si>
  <si>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</si>
  <si>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</si>
  <si>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</si>
  <si>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</si>
  <si>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</si>
  <si>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</si>
  <si>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</si>
  <si>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</si>
  <si>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</si>
  <si>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</si>
  <si>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</si>
  <si>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</si>
  <si>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</si>
  <si>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</si>
  <si>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</si>
  <si>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</si>
  <si>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</si>
  <si>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</si>
  <si>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</si>
  <si>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</si>
  <si>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</si>
  <si>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</si>
  <si>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</si>
  <si>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</si>
  <si>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</si>
  <si>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</si>
  <si>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</si>
  <si>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</si>
  <si>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</si>
  <si>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</si>
  <si>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</si>
  <si>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</si>
  <si>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</si>
  <si>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</si>
  <si>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</si>
  <si>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</si>
  <si>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</si>
  <si>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</si>
  <si>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</si>
  <si>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</si>
  <si>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</si>
  <si>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</si>
  <si>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</si>
  <si>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</si>
  <si>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</si>
  <si>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</si>
  <si>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</si>
  <si>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</si>
  <si>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</si>
  <si>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</si>
  <si>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</si>
  <si>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</si>
  <si>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</si>
  <si>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</si>
  <si>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</si>
  <si>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</si>
  <si>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</si>
  <si>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</si>
  <si>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</si>
  <si>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</si>
  <si>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</si>
  <si>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</si>
  <si>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</si>
  <si>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</si>
  <si>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</si>
  <si>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</si>
  <si>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</si>
  <si>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</si>
  <si>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</si>
  <si>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</si>
  <si>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</si>
  <si>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</si>
  <si>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</si>
  <si>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</si>
  <si>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</si>
  <si>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</si>
  <si>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</si>
  <si>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</si>
  <si>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</si>
  <si>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</si>
  <si>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</si>
  <si>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</si>
  <si>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</si>
  <si>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</si>
  <si>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</si>
  <si>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</si>
  <si>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</si>
  <si>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</si>
  <si>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</si>
  <si>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</si>
  <si>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</si>
  <si>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</si>
  <si>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</si>
  <si>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</si>
  <si>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</si>
  <si>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</si>
  <si>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</si>
  <si>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</si>
  <si>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</si>
  <si>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</si>
  <si>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</si>
  <si>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</si>
  <si>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</si>
  <si>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</si>
  <si>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</si>
  <si>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</si>
  <si>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</si>
  <si>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</si>
  <si>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</si>
  <si>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</si>
  <si>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</si>
  <si>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</si>
  <si>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</si>
  <si>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</si>
  <si>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</si>
  <si>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</si>
  <si>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</si>
  <si>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</si>
  <si>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</si>
  <si>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</si>
  <si>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</si>
  <si>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</si>
  <si>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</si>
  <si>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</si>
  <si>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</si>
  <si>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</si>
  <si>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</si>
  <si>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</si>
  <si>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</si>
  <si>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</si>
  <si>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</si>
  <si>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</si>
  <si>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</si>
  <si>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</si>
  <si>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</si>
  <si>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</si>
  <si>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</si>
  <si>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</si>
  <si>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</si>
  <si>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</si>
  <si>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</si>
  <si>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</si>
  <si>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</si>
  <si>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</si>
  <si>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</si>
  <si>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</si>
  <si>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</si>
  <si>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</si>
  <si>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</si>
  <si>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</si>
  <si>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</si>
  <si>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</si>
  <si>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</si>
  <si>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</si>
  <si>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</si>
  <si>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</si>
  <si>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</si>
  <si>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</si>
  <si>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</si>
  <si>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</si>
  <si>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</si>
  <si>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</si>
  <si>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</si>
  <si>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</si>
  <si>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</si>
  <si>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</si>
  <si>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</si>
  <si>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</si>
  <si>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</si>
  <si>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</si>
  <si>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</si>
  <si>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</si>
  <si>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</si>
  <si>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</si>
  <si>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</si>
  <si>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</si>
  <si>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</si>
  <si>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</si>
  <si>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</si>
  <si>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</si>
  <si>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</si>
  <si>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</si>
  <si>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</si>
  <si>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</si>
  <si>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</si>
  <si>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</si>
  <si>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</si>
  <si>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</si>
  <si>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</si>
  <si>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</si>
  <si>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</si>
  <si>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</si>
  <si>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</si>
  <si>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</si>
  <si>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</si>
  <si>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</si>
  <si>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</si>
  <si>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</si>
  <si>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</si>
  <si>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</si>
  <si>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</si>
  <si>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</si>
  <si>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</si>
  <si>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</si>
  <si>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</si>
  <si>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</si>
  <si>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</si>
  <si>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</si>
  <si>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</si>
  <si>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</si>
  <si>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</si>
  <si>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</si>
  <si>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</si>
  <si>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</si>
  <si>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</si>
  <si>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</si>
  <si>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</si>
  <si>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</si>
  <si>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</si>
  <si>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</si>
  <si>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</si>
  <si>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</si>
  <si>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</si>
  <si>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</si>
  <si>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</si>
  <si>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</si>
  <si>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</si>
  <si>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</si>
  <si>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</si>
  <si>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</si>
  <si>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</si>
  <si>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</si>
  <si>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</si>
  <si>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</si>
  <si>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</si>
  <si>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</si>
  <si>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</si>
  <si>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</si>
  <si>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</si>
  <si>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</si>
  <si>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</si>
  <si>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</si>
  <si>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</si>
  <si>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</si>
  <si>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</si>
  <si>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</si>
  <si>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</si>
  <si>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</si>
  <si>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</si>
  <si>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</si>
  <si>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</si>
  <si>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</si>
  <si>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</si>
  <si>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</si>
  <si>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</si>
  <si>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</si>
  <si>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</si>
  <si>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</si>
  <si>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</si>
  <si>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</si>
  <si>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</si>
  <si>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</si>
  <si>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</si>
  <si>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</si>
  <si>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</si>
  <si>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</si>
  <si>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</si>
  <si>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</si>
  <si>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</si>
  <si>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</si>
  <si>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</si>
  <si>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</si>
  <si>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</si>
  <si>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</si>
  <si>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</si>
  <si>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</si>
  <si>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</si>
  <si>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</si>
  <si>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</si>
  <si>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</si>
  <si>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</si>
  <si>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</si>
  <si>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</si>
  <si>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</si>
  <si>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</si>
  <si>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</si>
  <si>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</si>
  <si>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</si>
  <si>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</si>
  <si>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</si>
  <si>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</si>
  <si>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</si>
  <si>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</si>
  <si>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</si>
  <si>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</si>
  <si>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</si>
  <si>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</si>
  <si>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</si>
  <si>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</si>
  <si>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</si>
  <si>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</si>
  <si>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</si>
  <si>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</si>
  <si>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</si>
  <si>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</si>
  <si>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</si>
  <si>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</si>
  <si>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</si>
  <si>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</si>
  <si>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</si>
  <si>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</si>
  <si>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</si>
  <si>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</si>
  <si>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</si>
  <si>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</si>
  <si>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</si>
  <si>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</si>
  <si>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</si>
  <si>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</si>
  <si>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</si>
  <si>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</si>
  <si>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</si>
  <si>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</si>
  <si>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</si>
  <si>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</si>
  <si>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</si>
  <si>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</si>
  <si>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</si>
  <si>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</si>
  <si>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</si>
  <si>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</si>
  <si>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</si>
  <si>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</si>
  <si>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</si>
  <si>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</si>
  <si>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</si>
  <si>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</si>
  <si>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</si>
  <si>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</si>
  <si>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</si>
  <si>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</si>
  <si>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</si>
  <si>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</si>
  <si>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</si>
  <si>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</si>
  <si>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</si>
  <si>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</si>
  <si>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</si>
  <si>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</si>
  <si>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</si>
  <si>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</si>
  <si>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</si>
  <si>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</si>
  <si>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</si>
  <si>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</si>
  <si>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</si>
  <si>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</si>
  <si>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</si>
  <si>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</si>
  <si>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</si>
  <si>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</si>
  <si>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</si>
  <si>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</si>
  <si>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</si>
  <si>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</si>
  <si>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</si>
  <si>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</si>
  <si>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</si>
  <si>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</si>
  <si>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</si>
  <si>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</si>
  <si>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</si>
  <si>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</si>
  <si>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</si>
  <si>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</si>
  <si>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</si>
  <si>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</si>
  <si>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</si>
  <si>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</si>
  <si>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</si>
  <si>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</si>
  <si>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</si>
  <si>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</si>
  <si>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</si>
  <si>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</si>
  <si>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</si>
  <si>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</si>
  <si>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</si>
  <si>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</si>
  <si>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</si>
  <si>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</si>
  <si>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</si>
  <si>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</si>
  <si>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</si>
  <si>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</si>
  <si>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</si>
  <si>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</si>
  <si>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</si>
  <si>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</si>
  <si>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</si>
  <si>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</si>
  <si>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</si>
  <si>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</si>
  <si>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</si>
  <si>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</si>
  <si>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</si>
  <si>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</si>
  <si>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</si>
  <si>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</si>
  <si>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</si>
  <si>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</si>
  <si>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</si>
  <si>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</si>
  <si>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</si>
  <si>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</si>
  <si>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</si>
  <si>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</si>
  <si>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</si>
  <si>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</si>
  <si>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</si>
  <si>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</si>
  <si>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</si>
  <si>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</si>
  <si>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</si>
  <si>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</si>
  <si>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</si>
  <si>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</si>
  <si>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</si>
  <si>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</si>
  <si>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</si>
  <si>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</si>
  <si>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</si>
  <si>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</si>
  <si>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</si>
  <si>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</si>
  <si>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</si>
  <si>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</si>
  <si>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</si>
  <si>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</si>
  <si>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</si>
  <si>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</si>
  <si>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</si>
  <si>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</si>
  <si>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</si>
  <si>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</si>
  <si>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</si>
  <si>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</si>
  <si>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</si>
  <si>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</si>
  <si>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</si>
  <si>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</si>
  <si>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</si>
  <si>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</si>
  <si>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</si>
  <si>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</si>
  <si>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</si>
  <si>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</si>
  <si>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</si>
  <si>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</si>
  <si>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</si>
  <si>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</si>
  <si>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</si>
  <si>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</si>
  <si>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</si>
  <si>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</si>
  <si>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</si>
  <si>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</si>
  <si>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</si>
  <si>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</si>
  <si>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</si>
  <si>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</si>
  <si>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</si>
  <si>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</si>
  <si>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</si>
  <si>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</si>
  <si>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</si>
  <si>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</si>
  <si>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</si>
  <si>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</si>
  <si>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</si>
  <si>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</si>
  <si>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</si>
  <si>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</si>
  <si>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</si>
  <si>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</si>
  <si>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</si>
  <si>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</si>
  <si>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</si>
  <si>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</si>
  <si>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</si>
  <si>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</si>
  <si>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</si>
  <si>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</si>
  <si>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</si>
  <si>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</si>
  <si>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</si>
  <si>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</si>
  <si>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</si>
  <si>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</si>
  <si>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</si>
  <si>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</si>
  <si>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</si>
  <si>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</si>
  <si>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</si>
  <si>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</si>
  <si>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</si>
  <si>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</si>
  <si>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</si>
  <si>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</si>
  <si>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</si>
  <si>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</si>
  <si>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</si>
  <si>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</si>
  <si>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</si>
  <si>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</si>
  <si>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</si>
  <si>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</si>
  <si>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</si>
  <si>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</si>
  <si>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</si>
  <si>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</si>
  <si>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</si>
  <si>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</si>
  <si>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</si>
  <si>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</si>
  <si>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</si>
  <si>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</si>
  <si>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</si>
  <si>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</si>
  <si>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</si>
  <si>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</si>
  <si>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</si>
  <si>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</si>
  <si>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</si>
  <si>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</si>
  <si>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</si>
  <si>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</si>
  <si>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</si>
  <si>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</si>
  <si>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</si>
  <si>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</si>
  <si>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</si>
  <si>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</si>
  <si>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</si>
  <si>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</si>
  <si>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</si>
  <si>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</si>
  <si>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</si>
  <si>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</si>
  <si>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</si>
  <si>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</si>
  <si>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</si>
  <si>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</si>
  <si>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</si>
  <si>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</si>
  <si>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</si>
  <si>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</si>
  <si>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</si>
  <si>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</si>
  <si>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</si>
  <si>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</si>
  <si>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</si>
  <si>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</si>
  <si>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</si>
  <si>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</si>
  <si>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</si>
  <si>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</si>
  <si>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</si>
  <si>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</si>
  <si>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</si>
  <si>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</si>
  <si>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</si>
  <si>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</si>
  <si>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</si>
  <si>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</si>
  <si>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</si>
  <si>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</si>
  <si>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</si>
  <si>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</si>
  <si>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</si>
  <si>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</si>
  <si>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</si>
  <si>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</si>
  <si>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</si>
  <si>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</si>
  <si>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</si>
  <si>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</si>
  <si>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</si>
  <si>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</si>
  <si>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</si>
  <si>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</si>
  <si>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</si>
  <si>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</si>
  <si>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</si>
  <si>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</si>
  <si>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</si>
  <si>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</si>
  <si>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</si>
  <si>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</si>
  <si>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</si>
  <si>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</si>
  <si>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</si>
  <si>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</si>
  <si>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</si>
  <si>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</si>
  <si>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</si>
  <si>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</si>
  <si>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</si>
  <si>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</si>
  <si>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</si>
  <si>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</si>
  <si>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</si>
  <si>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</si>
  <si>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</si>
  <si>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</si>
  <si>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</si>
  <si>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</si>
  <si>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</si>
  <si>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</si>
  <si>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</si>
  <si>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</si>
  <si>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</si>
  <si>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</si>
  <si>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</si>
  <si>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</si>
  <si>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</si>
  <si>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</si>
  <si>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</si>
  <si>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</si>
  <si>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</si>
  <si>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</si>
  <si>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</si>
  <si>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</si>
  <si>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</si>
  <si>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</si>
  <si>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</si>
  <si>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</si>
  <si>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</si>
  <si>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</si>
  <si>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</si>
  <si>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</si>
  <si>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</si>
  <si>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</si>
  <si>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</si>
  <si>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</si>
  <si>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</si>
  <si>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</si>
  <si>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</si>
  <si>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</si>
  <si>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</si>
  <si>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</si>
  <si>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</si>
  <si>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</si>
  <si>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</si>
  <si>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</si>
  <si>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</si>
  <si>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</si>
  <si>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</si>
  <si>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</si>
  <si>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</si>
  <si>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</si>
  <si>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</si>
  <si>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</si>
  <si>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</si>
  <si>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</si>
  <si>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</si>
  <si>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</si>
  <si>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</si>
  <si>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</si>
  <si>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</si>
  <si>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</si>
  <si>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</si>
  <si>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</si>
  <si>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</si>
  <si>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</si>
  <si>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</si>
  <si>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</si>
  <si>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</si>
  <si>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</si>
  <si>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</si>
  <si>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</si>
  <si>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</si>
  <si>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</si>
  <si>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</si>
  <si>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</si>
  <si>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</si>
  <si>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</si>
  <si>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</si>
  <si>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</si>
  <si>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</si>
  <si>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</si>
  <si>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</si>
  <si>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</si>
  <si>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</si>
  <si>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</si>
  <si>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</si>
  <si>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</si>
  <si>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</si>
  <si>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</si>
  <si>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</si>
  <si>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</si>
  <si>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</si>
  <si>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</si>
  <si>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</si>
  <si>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</si>
  <si>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</si>
  <si>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</si>
  <si>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</si>
  <si>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</si>
  <si>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</si>
  <si>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</si>
  <si>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</si>
  <si>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</si>
  <si>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</si>
  <si>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</si>
  <si>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</si>
  <si>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</si>
  <si>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</si>
  <si>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</si>
  <si>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</si>
  <si>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</si>
  <si>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</si>
  <si>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</si>
  <si>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</si>
  <si>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</si>
  <si>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</si>
  <si>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</si>
  <si>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</si>
  <si>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</si>
  <si>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</si>
  <si>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</si>
  <si>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</si>
  <si>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</si>
  <si>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</si>
  <si>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</si>
  <si>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</si>
  <si>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</si>
  <si>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</si>
  <si>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</si>
  <si>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</si>
  <si>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</si>
  <si>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</si>
  <si>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</si>
  <si>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</si>
  <si>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</si>
  <si>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</si>
  <si>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</si>
  <si>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</si>
  <si>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</si>
  <si>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</si>
  <si>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</si>
  <si>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</si>
  <si>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</si>
  <si>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</si>
  <si>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</si>
  <si>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</si>
  <si>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</si>
  <si>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</si>
  <si>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</si>
  <si>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</si>
  <si>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</si>
  <si>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</si>
  <si>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</si>
  <si>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</si>
  <si>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</si>
  <si>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</si>
  <si>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</si>
  <si>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</si>
  <si>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</si>
  <si>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</si>
  <si>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</si>
  <si>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</si>
  <si>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</si>
  <si>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</si>
  <si>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</si>
  <si>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</si>
  <si>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</si>
  <si>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</si>
  <si>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</si>
  <si>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</si>
  <si>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</si>
  <si>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</si>
  <si>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</si>
  <si>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</si>
  <si>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</si>
  <si>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</si>
  <si>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</si>
  <si>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</si>
  <si>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</si>
  <si>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</si>
  <si>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</si>
  <si>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</si>
  <si>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</si>
  <si>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</si>
  <si>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</si>
  <si>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</si>
  <si>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</si>
  <si>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</si>
  <si>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</si>
  <si>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</si>
  <si>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</si>
  <si>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</si>
  <si>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</si>
  <si>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</si>
  <si>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</si>
  <si>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</si>
  <si>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</si>
  <si>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</si>
  <si>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</si>
  <si>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</si>
  <si>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</si>
  <si>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</si>
  <si>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</si>
  <si>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</si>
  <si>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</si>
  <si>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</si>
  <si>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</si>
  <si>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</si>
  <si>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</si>
  <si>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</si>
  <si>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</si>
  <si>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</si>
  <si>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</si>
  <si>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</si>
  <si>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</si>
  <si>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</si>
  <si>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</si>
  <si>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</si>
  <si>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</si>
  <si>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</si>
  <si>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</si>
  <si>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</si>
  <si>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</si>
  <si>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</si>
  <si>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</si>
  <si>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</si>
  <si>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</si>
  <si>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</si>
  <si>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</si>
  <si>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</si>
  <si>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</si>
  <si>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</si>
  <si>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</si>
  <si>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</si>
  <si>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</si>
  <si>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</si>
  <si>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</si>
  <si>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</si>
  <si>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</si>
  <si>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</si>
  <si>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</si>
  <si>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</si>
  <si>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</si>
  <si>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</si>
  <si>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</si>
  <si>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</si>
  <si>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</si>
  <si>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</si>
  <si>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</si>
  <si>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</si>
  <si>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</si>
  <si>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</si>
  <si>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</si>
  <si>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</si>
  <si>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</si>
  <si>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</si>
  <si>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</si>
  <si>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</si>
  <si>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</si>
  <si>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</si>
  <si>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</si>
  <si>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</si>
  <si>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</si>
  <si>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</si>
  <si>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</si>
  <si>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</si>
  <si>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</si>
  <si>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</si>
  <si>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</si>
  <si>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</si>
  <si>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</si>
  <si>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</si>
  <si>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</si>
  <si>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</si>
  <si>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</si>
  <si>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</si>
  <si>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</si>
  <si>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</si>
  <si>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</si>
  <si>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</si>
  <si>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</si>
  <si>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</si>
  <si>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</si>
  <si>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</si>
  <si>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</si>
  <si>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</si>
  <si>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</si>
  <si>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</si>
  <si>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</si>
  <si>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</si>
  <si>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</si>
  <si>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</si>
  <si>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</si>
  <si>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</si>
  <si>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</si>
  <si>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</si>
  <si>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</si>
  <si>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</si>
  <si>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</si>
  <si>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</si>
  <si>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</si>
  <si>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</si>
  <si>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</si>
  <si>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</si>
  <si>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</si>
  <si>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</si>
  <si>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</si>
  <si>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</si>
  <si>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</si>
  <si>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</si>
  <si>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</si>
  <si>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</si>
  <si>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</si>
  <si>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</si>
  <si>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</si>
  <si>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</si>
  <si>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</si>
  <si>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</si>
  <si>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</si>
  <si>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</si>
  <si>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</si>
  <si>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</si>
  <si>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</si>
  <si>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</si>
  <si>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</si>
  <si>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</si>
  <si>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</si>
  <si>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</si>
  <si>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</si>
  <si>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</si>
  <si>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</si>
  <si>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</si>
  <si>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</si>
  <si>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</si>
  <si>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</si>
  <si>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</si>
  <si>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</si>
  <si>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</si>
  <si>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</si>
  <si>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</si>
  <si>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</si>
  <si>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</si>
  <si>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</si>
  <si>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</si>
  <si>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</si>
  <si>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</si>
  <si>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</si>
  <si>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</si>
  <si>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</si>
  <si>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</si>
  <si>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</si>
  <si>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</si>
  <si>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</si>
  <si>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</si>
  <si>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</si>
  <si>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</si>
  <si>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</si>
  <si>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</si>
  <si>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</si>
  <si>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</si>
  <si>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</si>
  <si>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</si>
  <si>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</si>
  <si>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</si>
  <si>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</si>
  <si>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</si>
  <si>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</si>
  <si>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</si>
  <si>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</si>
  <si>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</si>
  <si>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</si>
  <si>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</si>
  <si>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</si>
  <si>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</si>
  <si>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</si>
  <si>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</si>
  <si>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</si>
  <si>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</si>
  <si>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</si>
  <si>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</si>
  <si>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</si>
  <si>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</si>
  <si>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</si>
  <si>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</si>
  <si>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</si>
  <si>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</si>
  <si>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</si>
  <si>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</si>
  <si>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</si>
  <si>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</si>
  <si>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</si>
  <si>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</si>
  <si>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</si>
  <si>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</si>
  <si>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</si>
  <si>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</si>
  <si>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</si>
  <si>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</si>
  <si>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</si>
  <si>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</si>
  <si>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</si>
  <si>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</si>
  <si>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</si>
  <si>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</si>
  <si>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</si>
  <si>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</si>
  <si>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</si>
  <si>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</si>
  <si>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</si>
  <si>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</si>
  <si>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</si>
  <si>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</si>
  <si>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</si>
  <si>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</si>
  <si>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</si>
  <si>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</si>
  <si>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</si>
  <si>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</si>
  <si>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</si>
  <si>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</si>
  <si>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</si>
  <si>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</si>
  <si>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</si>
  <si>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</si>
  <si>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</si>
  <si>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</si>
  <si>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</si>
  <si>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</si>
  <si>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</si>
  <si>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</si>
  <si>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</si>
  <si>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</si>
  <si>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</si>
  <si>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</si>
  <si>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</si>
  <si>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</si>
  <si>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</si>
  <si>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</si>
  <si>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</si>
  <si>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</si>
  <si>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</si>
  <si>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</si>
  <si>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</si>
  <si>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</si>
  <si>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</si>
  <si>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</si>
  <si>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</si>
  <si>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</si>
  <si>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</si>
  <si>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</si>
  <si>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</si>
  <si>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</si>
  <si>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</si>
  <si>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</si>
  <si>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</si>
  <si>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</si>
  <si>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</si>
  <si>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</si>
  <si>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</si>
  <si>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</si>
  <si>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</si>
  <si>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</si>
  <si>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</si>
  <si>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</si>
  <si>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</si>
  <si>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</si>
  <si>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</si>
  <si>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</si>
  <si>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</si>
  <si>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</si>
  <si>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</si>
  <si>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</si>
  <si>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</si>
  <si>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</si>
  <si>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</si>
  <si>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</si>
  <si>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</si>
  <si>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</si>
  <si>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</si>
  <si>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</si>
  <si>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</si>
  <si>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</si>
  <si>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</si>
  <si>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</si>
  <si>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</si>
  <si>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</si>
  <si>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</si>
  <si>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</si>
  <si>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</si>
  <si>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</si>
  <si>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</si>
  <si>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</si>
  <si>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</si>
  <si>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</si>
  <si>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</si>
  <si>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</si>
  <si>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</si>
  <si>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</si>
  <si>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</si>
  <si>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</si>
  <si>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</si>
  <si>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</si>
  <si>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</si>
  <si>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</si>
  <si>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</si>
  <si>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</si>
  <si>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</si>
  <si>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</si>
  <si>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</si>
  <si>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</si>
  <si>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</si>
  <si>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</si>
  <si>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</si>
  <si>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</si>
  <si>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</si>
  <si>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</si>
  <si>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</si>
  <si>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</si>
  <si>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</si>
  <si>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</si>
  <si>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</si>
  <si>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</si>
  <si>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</si>
  <si>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</si>
  <si>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</si>
  <si>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</si>
  <si>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</si>
  <si>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</si>
  <si>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</si>
  <si>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</si>
  <si>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</si>
  <si>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</si>
  <si>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</si>
  <si>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</si>
  <si>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</si>
  <si>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</si>
  <si>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</si>
  <si>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</si>
  <si>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</si>
  <si>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</si>
  <si>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</si>
  <si>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</si>
  <si>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</si>
  <si>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</si>
  <si>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</si>
  <si>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</si>
  <si>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</si>
  <si>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</si>
  <si>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</si>
  <si>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</si>
  <si>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</si>
  <si>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</si>
  <si>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</si>
  <si>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</si>
  <si>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</si>
  <si>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</si>
  <si>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</si>
  <si>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</si>
  <si>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</si>
  <si>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</si>
  <si>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</si>
  <si>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</si>
  <si>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</si>
  <si>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</si>
  <si>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</si>
  <si>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</si>
  <si>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</si>
  <si>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</si>
  <si>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</si>
  <si>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</si>
  <si>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</si>
  <si>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</si>
  <si>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</si>
  <si>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</si>
  <si>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</si>
  <si>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</si>
  <si>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</si>
  <si>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</si>
  <si>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</si>
  <si>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</si>
  <si>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</si>
  <si>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</si>
  <si>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</si>
  <si>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</si>
  <si>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</si>
  <si>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</si>
  <si>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</si>
  <si>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</si>
  <si>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</si>
  <si>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</si>
  <si>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</si>
  <si>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</si>
  <si>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</si>
  <si>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</si>
  <si>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</si>
  <si>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</si>
  <si>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</si>
  <si>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</si>
  <si>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</si>
  <si>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</si>
  <si>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</si>
  <si>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</si>
  <si>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</si>
  <si>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</si>
  <si>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</si>
  <si>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</si>
  <si>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</si>
  <si>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</si>
  <si>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</si>
  <si>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</si>
  <si>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</si>
  <si>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</si>
  <si>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</si>
  <si>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</si>
  <si>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</si>
  <si>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</si>
  <si>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</si>
  <si>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</si>
  <si>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</si>
  <si>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</si>
  <si>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</si>
  <si>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</si>
  <si>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</si>
  <si>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</si>
  <si>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</si>
  <si>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</si>
  <si>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</si>
  <si>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</si>
  <si>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</si>
  <si>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</si>
  <si>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</si>
  <si>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</si>
  <si>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</si>
  <si>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</si>
  <si>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</si>
  <si>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</si>
  <si>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</si>
  <si>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</si>
  <si>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</si>
  <si>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</si>
  <si>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</si>
  <si>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</si>
  <si>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</si>
  <si>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</si>
  <si>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</si>
  <si>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</si>
  <si>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</si>
  <si>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</si>
  <si>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</si>
  <si>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</si>
  <si>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</si>
  <si>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</si>
  <si>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</si>
  <si>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</si>
  <si>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</si>
  <si>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</si>
  <si>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</si>
  <si>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</si>
  <si>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</si>
  <si>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</si>
  <si>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</si>
  <si>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</si>
  <si>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</si>
  <si>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</si>
  <si>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</si>
  <si>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</si>
  <si>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</si>
  <si>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</si>
  <si>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</si>
  <si>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</si>
  <si>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</si>
  <si>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</si>
  <si>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</si>
  <si>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</si>
  <si>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</si>
  <si>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</si>
  <si>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</si>
  <si>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</si>
  <si>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</si>
  <si>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</si>
  <si>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</si>
  <si>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</si>
  <si>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</si>
  <si>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</si>
  <si>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</si>
  <si>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</si>
  <si>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</si>
  <si>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</si>
  <si>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</si>
  <si>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</si>
  <si>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</si>
  <si>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</si>
  <si>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</si>
  <si>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</si>
  <si>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</si>
  <si>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</si>
  <si>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</si>
  <si>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</si>
  <si>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</si>
  <si>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</si>
  <si>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</si>
  <si>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</si>
  <si>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</si>
  <si>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</si>
  <si>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</si>
  <si>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</si>
  <si>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</si>
  <si>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</si>
  <si>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</si>
  <si>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</si>
  <si>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</si>
  <si>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</si>
  <si>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</si>
  <si>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</si>
  <si>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</si>
  <si>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</si>
  <si>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</si>
  <si>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</si>
  <si>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</si>
  <si>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</si>
  <si>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</si>
  <si>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</si>
  <si>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</si>
  <si>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</si>
  <si>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</si>
  <si>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</si>
  <si>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</si>
  <si>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</si>
  <si>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</si>
  <si>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</si>
  <si>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</si>
  <si>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</si>
  <si>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</si>
  <si>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</si>
  <si>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</si>
  <si>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</si>
  <si>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</si>
  <si>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</si>
  <si>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</si>
  <si>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</si>
  <si>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</si>
  <si>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</si>
  <si>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</si>
  <si>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</si>
  <si>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</si>
  <si>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</si>
  <si>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</si>
  <si>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</si>
  <si>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</si>
  <si>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</si>
  <si>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</si>
  <si>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</si>
  <si>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</si>
  <si>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</si>
  <si>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</si>
  <si>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</si>
  <si>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</si>
  <si>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</si>
  <si>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</si>
  <si>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</si>
  <si>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</si>
  <si>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</si>
  <si>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</si>
  <si>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</si>
  <si>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</si>
  <si>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</si>
  <si>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</si>
  <si>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</si>
  <si>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</si>
  <si>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</si>
  <si>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</si>
  <si>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</si>
  <si>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</si>
  <si>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</si>
  <si>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</si>
  <si>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</si>
  <si>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</si>
  <si>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</si>
  <si>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</si>
  <si>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</si>
  <si>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</si>
  <si>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</si>
  <si>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</si>
  <si>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</si>
  <si>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</si>
  <si>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</si>
  <si>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</si>
  <si>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</si>
  <si>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</si>
  <si>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</si>
  <si>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</si>
  <si>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</si>
  <si>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</si>
  <si>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</si>
  <si>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</si>
  <si>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</si>
  <si>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</si>
  <si>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</si>
  <si>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</si>
  <si>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</si>
  <si>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</si>
  <si>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</si>
  <si>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</si>
  <si>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</si>
  <si>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</si>
  <si>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</si>
  <si>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</si>
  <si>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</si>
  <si>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</si>
  <si>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</si>
  <si>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</si>
  <si>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</si>
  <si>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</si>
  <si>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</si>
  <si>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</si>
  <si>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</si>
  <si>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</si>
  <si>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</si>
  <si>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</si>
  <si>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</si>
  <si>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</si>
  <si>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</si>
  <si>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</si>
  <si>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</si>
  <si>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</si>
  <si>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</si>
  <si>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</si>
  <si>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</si>
  <si>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</si>
  <si>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</si>
  <si>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</si>
  <si>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</si>
  <si>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</si>
  <si>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</si>
  <si>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</si>
  <si>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</si>
  <si>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</si>
  <si>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</si>
  <si>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</si>
  <si>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</si>
  <si>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</si>
  <si>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</si>
  <si>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</si>
  <si>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</si>
  <si>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</si>
  <si>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</si>
  <si>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</si>
  <si>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</si>
  <si>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</si>
  <si>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</si>
  <si>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</si>
  <si>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</si>
  <si>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</si>
  <si>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</si>
  <si>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</si>
  <si>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</si>
  <si>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</si>
  <si>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</si>
  <si>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</si>
  <si>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</si>
  <si>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</si>
  <si>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</si>
  <si>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</si>
  <si>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</si>
  <si>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</si>
  <si>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</si>
  <si>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</si>
  <si>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</si>
  <si>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</si>
  <si>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</si>
  <si>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</si>
  <si>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</si>
  <si>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</si>
  <si>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</si>
  <si>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</si>
  <si>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</si>
  <si>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</si>
  <si>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</si>
  <si>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</si>
  <si>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</si>
  <si>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</si>
  <si>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</si>
  <si>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</si>
  <si>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</si>
  <si>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</si>
  <si>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</si>
  <si>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</si>
  <si>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</si>
  <si>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</si>
  <si>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</si>
  <si>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</si>
  <si>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</si>
  <si>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</si>
  <si>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</si>
  <si>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</si>
  <si>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</si>
  <si>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</si>
  <si>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</si>
  <si>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</si>
  <si>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</si>
  <si>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</si>
  <si>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</si>
  <si>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</si>
  <si>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</si>
  <si>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</si>
  <si>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</si>
  <si>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</si>
  <si>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</si>
  <si>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</si>
  <si>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</si>
  <si>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</si>
  <si>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</si>
  <si>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</si>
  <si>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</si>
  <si>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</si>
  <si>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</si>
  <si>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</si>
  <si>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</si>
  <si>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</si>
  <si>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</si>
  <si>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</si>
  <si>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</si>
  <si>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</si>
  <si>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</si>
  <si>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</si>
  <si>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</si>
  <si>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</si>
  <si>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</si>
  <si>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</si>
  <si>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</si>
  <si>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</si>
  <si>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</si>
  <si>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</si>
  <si>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</si>
  <si>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</si>
  <si>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</si>
  <si>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</si>
  <si>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</si>
  <si>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</si>
  <si>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</si>
  <si>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</si>
  <si>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</si>
  <si>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</si>
  <si>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</si>
  <si>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</si>
  <si>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</si>
  <si>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</si>
  <si>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</si>
  <si>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</si>
  <si>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</si>
  <si>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</si>
  <si>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</si>
  <si>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</si>
  <si>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</si>
  <si>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</si>
  <si>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</si>
  <si>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</si>
  <si>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</si>
  <si>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</si>
  <si>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</si>
  <si>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</si>
  <si>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</si>
  <si>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</si>
  <si>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</si>
  <si>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</si>
  <si>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</si>
  <si>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</si>
  <si>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</si>
  <si>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</si>
  <si>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</si>
  <si>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</si>
  <si>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</si>
  <si>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</si>
  <si>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</si>
  <si>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</si>
  <si>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</si>
  <si>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</si>
  <si>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</si>
  <si>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</si>
  <si>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</si>
  <si>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</si>
  <si>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</si>
  <si>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</si>
  <si>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</si>
  <si>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</si>
  <si>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</si>
  <si>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</si>
  <si>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</si>
  <si>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</si>
  <si>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</si>
  <si>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</si>
  <si>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</si>
  <si>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</si>
  <si>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</si>
  <si>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</si>
  <si>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</si>
  <si>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</si>
  <si>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</si>
  <si>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</si>
  <si>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</si>
  <si>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</si>
  <si>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</si>
  <si>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</si>
  <si>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</si>
  <si>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</si>
  <si>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</si>
  <si>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</si>
  <si>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</si>
  <si>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</si>
  <si>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</si>
  <si>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</si>
  <si>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</si>
  <si>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</si>
  <si>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</si>
  <si>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</si>
  <si>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</si>
  <si>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</si>
  <si>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</si>
  <si>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</si>
  <si>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</si>
  <si>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</si>
  <si>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</si>
  <si>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</si>
  <si>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</si>
  <si>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</si>
  <si>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</si>
  <si>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</si>
  <si>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</si>
  <si>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</si>
  <si>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</si>
  <si>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</si>
  <si>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</si>
  <si>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</si>
  <si>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</si>
  <si>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</si>
  <si>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</si>
  <si>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</si>
  <si>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</si>
  <si>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</si>
  <si>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</si>
  <si>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</si>
  <si>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</si>
  <si>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</si>
  <si>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</si>
  <si>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</si>
  <si>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</si>
  <si>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</si>
  <si>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</si>
  <si>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</si>
  <si>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</si>
  <si>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</si>
  <si>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</si>
  <si>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</si>
  <si>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</si>
  <si>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</si>
  <si>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</si>
  <si>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</si>
  <si>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</si>
  <si>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</si>
  <si>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</si>
  <si>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</si>
  <si>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</si>
  <si>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</si>
  <si>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</si>
  <si>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</si>
  <si>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</si>
  <si>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</si>
  <si>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</si>
  <si>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</si>
  <si>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</si>
  <si>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</si>
  <si>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</si>
  <si>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</si>
  <si>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</si>
  <si>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</si>
  <si>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</si>
  <si>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</si>
  <si>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</si>
  <si>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</si>
  <si>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</si>
  <si>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</si>
  <si>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</si>
  <si>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</si>
  <si>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</si>
  <si>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</si>
  <si>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</si>
  <si>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</si>
  <si>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</si>
  <si>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</si>
  <si>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</si>
  <si>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</si>
  <si>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</si>
  <si>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</si>
  <si>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</si>
  <si>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</si>
  <si>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</si>
  <si>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</si>
  <si>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</si>
  <si>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</si>
  <si>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</si>
  <si>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</si>
  <si>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</si>
  <si>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</si>
  <si>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</si>
  <si>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</si>
  <si>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</si>
  <si>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</si>
  <si>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</si>
  <si>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</si>
  <si>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</si>
  <si>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</si>
  <si>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</si>
  <si>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</si>
  <si>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</si>
  <si>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</si>
  <si>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</si>
  <si>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</si>
  <si>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</si>
  <si>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</si>
  <si>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</si>
  <si>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</si>
  <si>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</si>
  <si>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</si>
  <si>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</si>
  <si>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</si>
  <si>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</si>
  <si>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</si>
  <si>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</si>
  <si>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</si>
  <si>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</si>
  <si>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</si>
  <si>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</si>
  <si>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</si>
  <si>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</si>
  <si>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</si>
  <si>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</si>
  <si>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</si>
  <si>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</si>
  <si>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</si>
  <si>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</si>
  <si>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</si>
  <si>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</si>
  <si>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</si>
  <si>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</si>
  <si>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</si>
  <si>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</si>
  <si>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</si>
  <si>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</si>
  <si>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</si>
  <si>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</si>
  <si>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</si>
  <si>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</si>
  <si>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</si>
  <si>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</si>
  <si>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</si>
  <si>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</si>
  <si>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</si>
  <si>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</si>
  <si>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</si>
  <si>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</si>
  <si>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</si>
  <si>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</si>
  <si>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</si>
  <si>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</si>
  <si>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</si>
  <si>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</si>
  <si>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</si>
  <si>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</si>
  <si>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</si>
  <si>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</si>
  <si>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</si>
  <si>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</si>
  <si>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</si>
  <si>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</si>
  <si>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</si>
  <si>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</si>
  <si>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</si>
  <si>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</si>
  <si>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</si>
  <si>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</si>
  <si>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</si>
  <si>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</si>
  <si>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</si>
  <si>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</si>
  <si>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</si>
  <si>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</si>
  <si>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</si>
  <si>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</si>
  <si>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</si>
  <si>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</si>
  <si>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</si>
  <si>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</si>
  <si>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</si>
  <si>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</si>
  <si>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</si>
  <si>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</si>
  <si>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</si>
  <si>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</si>
  <si>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</si>
  <si>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</si>
  <si>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</si>
  <si>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</si>
  <si>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</si>
  <si>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</si>
  <si>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</si>
  <si>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</si>
  <si>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</si>
  <si>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</si>
  <si>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</si>
  <si>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</si>
  <si>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</si>
  <si>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</si>
  <si>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</si>
  <si>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</si>
  <si>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</si>
  <si>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</si>
  <si>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</si>
  <si>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</si>
  <si>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</si>
  <si>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</si>
  <si>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</si>
  <si>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</si>
  <si>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</si>
  <si>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</si>
  <si>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</si>
  <si>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</si>
  <si>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</si>
  <si>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</si>
  <si>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</si>
  <si>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</si>
  <si>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</si>
  <si>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</si>
  <si>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</si>
  <si>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</si>
  <si>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</si>
  <si>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</si>
  <si>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</si>
  <si>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</si>
  <si>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</si>
  <si>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</si>
  <si>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</si>
  <si>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</si>
  <si>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</si>
  <si>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</si>
  <si>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</si>
  <si>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</si>
  <si>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</si>
  <si>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</si>
  <si>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</si>
  <si>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</si>
  <si>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</si>
  <si>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</si>
  <si>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</si>
  <si>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</si>
  <si>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</si>
  <si>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</si>
  <si>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</si>
  <si>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</si>
  <si>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</si>
  <si>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</si>
  <si>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</si>
  <si>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</si>
  <si>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</si>
  <si>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</si>
  <si>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</si>
  <si>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</si>
  <si>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</si>
  <si>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</si>
  <si>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</si>
  <si>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</si>
  <si>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</si>
  <si>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</si>
  <si>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</si>
  <si>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</si>
  <si>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</si>
  <si>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</si>
  <si>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</si>
  <si>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</si>
  <si>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</si>
  <si>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</si>
  <si>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</si>
  <si>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</si>
  <si>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</si>
  <si>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</si>
  <si>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</si>
  <si>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</si>
  <si>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</si>
  <si>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</si>
  <si>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</si>
  <si>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</si>
  <si>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</si>
  <si>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</si>
  <si>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</si>
  <si>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</si>
  <si>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</si>
  <si>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</si>
  <si>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</si>
  <si>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</si>
  <si>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</si>
  <si>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</si>
  <si>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</si>
  <si>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</si>
  <si>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</si>
  <si>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</si>
  <si>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</si>
  <si>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</si>
  <si>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</si>
  <si>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</si>
  <si>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</si>
  <si>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</si>
  <si>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</si>
  <si>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</si>
  <si>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</si>
  <si>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</si>
  <si>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</si>
  <si>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</si>
  <si>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</si>
  <si>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</si>
  <si>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</si>
  <si>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</si>
  <si>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</si>
  <si>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</si>
  <si>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</si>
  <si>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</si>
  <si>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</si>
  <si>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</si>
  <si>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</si>
  <si>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</si>
  <si>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</si>
  <si>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</si>
  <si>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</si>
  <si>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</si>
  <si>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</si>
  <si>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</si>
  <si>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</si>
  <si>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</si>
  <si>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</si>
  <si>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</si>
  <si>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</si>
  <si>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</si>
  <si>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</si>
  <si>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</si>
  <si>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</si>
  <si>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</si>
  <si>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</si>
  <si>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</si>
  <si>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</si>
  <si>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</si>
  <si>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</si>
  <si>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</si>
  <si>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</si>
  <si>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</si>
  <si>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</si>
  <si>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</si>
  <si>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</si>
  <si>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</si>
  <si>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</si>
  <si>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</si>
  <si>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</si>
  <si>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</si>
  <si>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</si>
  <si>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</si>
  <si>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</si>
  <si>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</si>
  <si>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</si>
  <si>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</si>
  <si>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</si>
  <si>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</si>
  <si>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</si>
  <si>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</si>
  <si>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</si>
  <si>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</si>
  <si>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</si>
  <si>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</si>
  <si>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</si>
  <si>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</si>
  <si>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</si>
  <si>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</si>
  <si>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</si>
  <si>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</si>
  <si>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</si>
  <si>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</si>
  <si>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</si>
  <si>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</si>
  <si>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</si>
  <si>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</si>
  <si>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</si>
  <si>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</si>
  <si>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</si>
  <si>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</si>
  <si>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</si>
  <si>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</si>
  <si>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</si>
  <si>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</si>
  <si>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</si>
  <si>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</si>
  <si>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</si>
  <si>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</si>
  <si>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</si>
  <si>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</si>
  <si>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</si>
  <si>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</si>
  <si>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</si>
  <si>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</si>
  <si>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</si>
  <si>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</si>
  <si>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</si>
  <si>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</si>
  <si>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</si>
  <si>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</si>
  <si>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</si>
  <si>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</si>
  <si>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</si>
  <si>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</si>
  <si>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</si>
  <si>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</si>
  <si>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</si>
  <si>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</si>
  <si>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</si>
  <si>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</si>
  <si>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</si>
  <si>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</si>
  <si>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</si>
  <si>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</si>
  <si>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</si>
  <si>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</si>
  <si>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</si>
  <si>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</si>
  <si>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</si>
  <si>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</si>
  <si>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</si>
  <si>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</si>
  <si>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</si>
  <si>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</si>
  <si>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</si>
  <si>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</si>
  <si>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</si>
  <si>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</si>
  <si>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</si>
  <si>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</si>
  <si>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</si>
  <si>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</si>
  <si>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</si>
  <si>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</si>
  <si>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</si>
  <si>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</si>
  <si>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</si>
  <si>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</si>
  <si>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</si>
  <si>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</si>
  <si>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</si>
  <si>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</si>
  <si>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</si>
  <si>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</si>
  <si>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</si>
  <si>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</si>
  <si>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</si>
  <si>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</si>
  <si>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</si>
  <si>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</si>
  <si>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</si>
  <si>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</si>
  <si>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</si>
  <si>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</si>
  <si>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</si>
  <si>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</si>
  <si>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</si>
  <si>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</si>
  <si>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</si>
  <si>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</si>
  <si>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</si>
  <si>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</si>
  <si>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</si>
  <si>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</si>
  <si>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</si>
  <si>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</si>
  <si>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</si>
  <si>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</si>
  <si>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</si>
  <si>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</si>
  <si>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</si>
  <si>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</si>
  <si>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</si>
  <si>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</si>
  <si>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</si>
  <si>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</si>
  <si>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</si>
  <si>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</si>
  <si>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</si>
  <si>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</si>
  <si>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</si>
  <si>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</si>
  <si>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</si>
  <si>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</si>
  <si>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</si>
  <si>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</si>
  <si>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</si>
  <si>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</si>
  <si>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</si>
  <si>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</si>
  <si>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</si>
  <si>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</si>
  <si>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</si>
  <si>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</si>
  <si>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</si>
  <si>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</si>
  <si>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</si>
  <si>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</si>
  <si>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</si>
  <si>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</si>
  <si>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</si>
  <si>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</si>
  <si>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</si>
  <si>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</si>
  <si>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</si>
  <si>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</si>
  <si>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</si>
  <si>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</si>
  <si>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</si>
  <si>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</si>
  <si>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</si>
  <si>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</si>
  <si>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</si>
  <si>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</si>
  <si>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</si>
  <si>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</si>
  <si>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</si>
  <si>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</si>
  <si>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</si>
  <si>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</si>
  <si>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</si>
  <si>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</si>
  <si>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</si>
  <si>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</si>
  <si>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</si>
  <si>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</si>
  <si>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</si>
  <si>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</si>
  <si>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</si>
  <si>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</si>
  <si>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</si>
  <si>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</si>
  <si>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</si>
  <si>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</si>
  <si>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</si>
  <si>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</si>
  <si>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</si>
  <si>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</si>
  <si>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</si>
  <si>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</si>
  <si>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</si>
  <si>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</si>
  <si>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</si>
  <si>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</si>
  <si>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</si>
  <si>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</si>
  <si>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</si>
  <si>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</si>
  <si>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</si>
  <si>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</si>
  <si>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</si>
  <si>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</si>
  <si>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</si>
  <si>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</si>
  <si>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</si>
  <si>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</si>
  <si>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</si>
  <si>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</si>
  <si>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</si>
  <si>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</si>
  <si>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</si>
  <si>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</si>
  <si>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</si>
  <si>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</si>
  <si>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</si>
  <si>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</si>
  <si>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</si>
  <si>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</si>
  <si>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</si>
  <si>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</si>
  <si>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</si>
  <si>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</si>
  <si>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</si>
  <si>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</si>
  <si>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</si>
  <si>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</si>
  <si>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</si>
  <si>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</si>
  <si>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</si>
  <si>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</si>
  <si>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</si>
  <si>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</si>
  <si>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</si>
  <si>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</si>
  <si>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</si>
  <si>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</si>
  <si>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</si>
  <si>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</si>
  <si>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</si>
  <si>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</si>
  <si>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</si>
  <si>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</si>
  <si>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</si>
  <si>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</si>
  <si>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</si>
  <si>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</si>
  <si>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</si>
  <si>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</si>
  <si>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</si>
  <si>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</si>
  <si>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</si>
  <si>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</si>
  <si>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</si>
  <si>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</si>
  <si>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</si>
  <si>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</si>
  <si>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</si>
  <si>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</si>
  <si>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</si>
  <si>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</si>
  <si>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</si>
  <si>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</si>
  <si>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</si>
  <si>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</si>
  <si>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</si>
  <si>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</si>
  <si>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</si>
  <si>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</si>
  <si>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</si>
  <si>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</si>
  <si>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</si>
  <si>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</si>
  <si>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</si>
  <si>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</si>
  <si>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</si>
  <si>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</si>
  <si>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</si>
  <si>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</si>
  <si>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</si>
  <si>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</si>
  <si>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</si>
  <si>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</si>
  <si>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</si>
  <si>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</si>
  <si>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</si>
  <si>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</si>
  <si>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</si>
  <si>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</si>
  <si>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</si>
  <si>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</si>
  <si>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</si>
  <si>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</si>
  <si>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</si>
  <si>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</si>
  <si>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</si>
  <si>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</si>
  <si>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</si>
  <si>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</si>
  <si>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</si>
  <si>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</si>
  <si>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</si>
  <si>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</si>
  <si>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</si>
  <si>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</si>
  <si>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</si>
  <si>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</si>
  <si>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</si>
  <si>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</si>
  <si>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</si>
  <si>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</si>
  <si>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</si>
  <si>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</si>
  <si>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</si>
  <si>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</si>
  <si>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</si>
  <si>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</si>
  <si>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</si>
  <si>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</si>
  <si>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</si>
  <si>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</si>
  <si>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</si>
  <si>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</si>
  <si>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</si>
  <si>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</si>
  <si>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</si>
  <si>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</si>
  <si>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</si>
  <si>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</si>
  <si>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</si>
  <si>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</si>
  <si>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</si>
  <si>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</si>
  <si>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</si>
  <si>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</si>
  <si>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</si>
  <si>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</si>
  <si>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</si>
  <si>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</si>
  <si>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</si>
  <si>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</si>
  <si>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</si>
  <si>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</si>
  <si>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</si>
  <si>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</si>
  <si>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</si>
  <si>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</si>
  <si>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</si>
  <si>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</si>
  <si>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</si>
  <si>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</si>
  <si>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</si>
  <si>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</si>
  <si>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</si>
  <si>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</si>
  <si>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</si>
  <si>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</si>
  <si>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</si>
  <si>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</si>
  <si>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</si>
  <si>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</si>
  <si>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</si>
  <si>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</si>
  <si>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</si>
  <si>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</si>
  <si>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</si>
  <si>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</si>
  <si>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</si>
  <si>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</si>
  <si>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</si>
  <si>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</si>
  <si>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</si>
  <si>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</si>
  <si>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</si>
  <si>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</si>
  <si>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</si>
  <si>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</si>
  <si>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</si>
  <si>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</si>
  <si>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</si>
  <si>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</si>
  <si>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</si>
  <si>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</si>
  <si>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</si>
  <si>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</si>
  <si>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</si>
  <si>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</si>
  <si>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</si>
  <si>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</si>
  <si>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</si>
  <si>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</si>
  <si>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</si>
  <si>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</si>
  <si>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</si>
  <si>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</si>
  <si>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</si>
  <si>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</si>
  <si>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</si>
  <si>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</si>
  <si>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</si>
  <si>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</si>
  <si>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</si>
  <si>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</si>
  <si>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</si>
  <si>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</si>
  <si>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</si>
  <si>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</si>
  <si>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</si>
  <si>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</si>
  <si>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</si>
  <si>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</si>
  <si>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</si>
  <si>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</si>
  <si>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</si>
  <si>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</si>
  <si>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</si>
  <si>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</si>
  <si>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</si>
  <si>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</si>
  <si>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</si>
  <si>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</si>
  <si>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</si>
  <si>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</si>
  <si>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</si>
  <si>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</si>
  <si>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</si>
  <si>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</si>
  <si>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</si>
  <si>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</si>
  <si>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</si>
  <si>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</si>
  <si>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</si>
  <si>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</si>
  <si>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</si>
  <si>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</si>
  <si>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</si>
  <si>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</si>
  <si>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</si>
  <si>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</si>
  <si>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</si>
  <si>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</si>
  <si>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</si>
  <si>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</si>
  <si>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</si>
  <si>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</si>
  <si>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</si>
  <si>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</si>
  <si>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</si>
  <si>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</si>
  <si>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</si>
  <si>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</si>
  <si>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</si>
  <si>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</si>
  <si>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</si>
  <si>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</si>
  <si>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</si>
  <si>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</si>
  <si>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</si>
  <si>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</si>
  <si>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</si>
  <si>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</si>
  <si>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</si>
  <si>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</si>
  <si>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</si>
  <si>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</si>
  <si>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</si>
  <si>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</si>
  <si>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</si>
  <si>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</si>
  <si>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</si>
  <si>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</si>
  <si>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</si>
  <si>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</si>
  <si>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</si>
  <si>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</si>
  <si>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</si>
  <si>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</si>
  <si>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</si>
  <si>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</si>
  <si>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</si>
  <si>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</si>
  <si>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</si>
  <si>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</si>
  <si>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</si>
  <si>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</si>
  <si>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</si>
  <si>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</si>
  <si>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</si>
  <si>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</si>
  <si>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</si>
  <si>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</si>
  <si>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</si>
  <si>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</si>
  <si>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</si>
  <si>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</si>
  <si>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</si>
  <si>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</si>
  <si>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</si>
  <si>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</si>
  <si>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</si>
  <si>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</si>
  <si>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</si>
  <si>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</si>
  <si>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</si>
  <si>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</si>
  <si>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</si>
  <si>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</si>
  <si>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</si>
  <si>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</si>
  <si>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</si>
  <si>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</si>
  <si>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</si>
  <si>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</si>
  <si>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</si>
  <si>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</si>
  <si>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</si>
  <si>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</si>
  <si>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</si>
  <si>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</si>
  <si>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</si>
  <si>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</si>
  <si>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</si>
  <si>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</si>
  <si>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</si>
  <si>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</si>
  <si>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</si>
  <si>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</si>
  <si>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</si>
  <si>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</si>
  <si>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</si>
  <si>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</si>
  <si>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</si>
  <si>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</si>
  <si>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</si>
  <si>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</si>
  <si>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</si>
  <si>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</si>
  <si>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</si>
  <si>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</si>
  <si>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</si>
  <si>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</si>
  <si>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</si>
  <si>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</si>
  <si>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</si>
  <si>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</si>
  <si>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</si>
  <si>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</si>
  <si>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</si>
  <si>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</si>
  <si>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</si>
  <si>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</si>
  <si>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</si>
  <si>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</si>
  <si>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</si>
  <si>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</si>
  <si>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</si>
  <si>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</si>
  <si>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</si>
  <si>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</si>
  <si>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</si>
  <si>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</si>
  <si>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</si>
  <si>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</si>
  <si>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</si>
  <si>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</si>
  <si>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</si>
  <si>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</si>
  <si>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</si>
  <si>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</si>
  <si>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</si>
  <si>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</si>
  <si>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</si>
  <si>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</si>
  <si>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</si>
  <si>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</si>
  <si>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</si>
  <si>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</si>
  <si>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</si>
  <si>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</si>
  <si>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</si>
  <si>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</si>
  <si>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</si>
  <si>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</si>
  <si>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</si>
  <si>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</si>
  <si>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</si>
  <si>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</si>
  <si>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</si>
  <si>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</si>
  <si>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</si>
  <si>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</si>
  <si>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</si>
  <si>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</si>
  <si>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</si>
  <si>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</si>
  <si>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</si>
  <si>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</si>
  <si>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</si>
  <si>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</si>
  <si>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</si>
  <si>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</si>
  <si>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</si>
  <si>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</si>
  <si>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</si>
  <si>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</si>
  <si>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</si>
  <si>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</si>
  <si>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</si>
  <si>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</si>
  <si>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</si>
  <si>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</si>
  <si>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</si>
  <si>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</si>
  <si>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</si>
  <si>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</si>
  <si>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</si>
  <si>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</si>
  <si>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</si>
  <si>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</si>
  <si>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</si>
  <si>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</si>
  <si>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</si>
  <si>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</si>
  <si>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</si>
  <si>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</si>
  <si>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</si>
  <si>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</si>
  <si>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</si>
  <si>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</si>
  <si>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</si>
  <si>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</si>
  <si>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</si>
  <si>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</si>
  <si>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</si>
  <si>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</si>
  <si>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</si>
  <si>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</si>
  <si>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</si>
  <si>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</si>
  <si>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</si>
  <si>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</si>
  <si>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</si>
  <si>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</si>
  <si>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</si>
  <si>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</si>
  <si>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</si>
  <si>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</si>
  <si>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</si>
  <si>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</si>
  <si>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</si>
  <si>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</si>
  <si>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</si>
  <si>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</si>
  <si>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</si>
  <si>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</si>
  <si>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</si>
  <si>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</si>
  <si>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</si>
  <si>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</si>
  <si>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</si>
  <si>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</si>
  <si>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</si>
  <si>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</si>
  <si>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</si>
  <si>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</si>
  <si>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</si>
  <si>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</si>
  <si>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</si>
  <si>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</si>
  <si>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</si>
  <si>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</si>
  <si>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</si>
  <si>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</si>
  <si>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</si>
  <si>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</si>
  <si>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</si>
  <si>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</si>
  <si>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</si>
  <si>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</si>
  <si>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</si>
  <si>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</si>
  <si>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</si>
  <si>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</si>
  <si>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</si>
  <si>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</si>
  <si>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</si>
  <si>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</si>
  <si>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</si>
  <si>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</si>
  <si>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</si>
  <si>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</si>
  <si>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</si>
  <si>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</si>
  <si>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</si>
  <si>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</si>
  <si>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</si>
  <si>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</si>
  <si>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</si>
  <si>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</si>
  <si>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</si>
  <si>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</si>
  <si>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</si>
  <si>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</si>
  <si>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</si>
  <si>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</si>
  <si>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</si>
  <si>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</si>
  <si>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</si>
  <si>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</si>
  <si>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</si>
  <si>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</si>
  <si>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</si>
  <si>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</si>
  <si>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</si>
  <si>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</si>
  <si>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</si>
  <si>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</si>
  <si>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</si>
  <si>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</si>
  <si>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</si>
  <si>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</si>
  <si>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</si>
  <si>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</si>
  <si>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</si>
  <si>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</si>
  <si>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</si>
  <si>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</si>
  <si>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</si>
  <si>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</si>
  <si>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</si>
  <si>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</si>
  <si>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</si>
  <si>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</si>
  <si>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</si>
  <si>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</si>
  <si>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</si>
  <si>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</si>
  <si>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</si>
  <si>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</si>
  <si>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</si>
  <si>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</si>
  <si>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</si>
  <si>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</si>
  <si>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</si>
  <si>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</si>
  <si>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</si>
  <si>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</si>
  <si>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</si>
  <si>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</si>
  <si>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</si>
  <si>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</si>
  <si>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</si>
  <si>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</si>
  <si>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</si>
  <si>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</si>
  <si>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</si>
  <si>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</si>
  <si>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</si>
  <si>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</si>
  <si>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</si>
  <si>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</si>
  <si>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</si>
  <si>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</si>
  <si>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</si>
  <si>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</si>
  <si>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</si>
  <si>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</si>
  <si>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</si>
  <si>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</si>
  <si>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</si>
  <si>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</si>
  <si>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</si>
  <si>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</si>
  <si>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</si>
  <si>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</si>
  <si>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</si>
  <si>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</si>
  <si>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</si>
  <si>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</si>
  <si>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</si>
  <si>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</si>
  <si>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</si>
  <si>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</si>
  <si>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</si>
  <si>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</si>
  <si>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</si>
  <si>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</si>
  <si>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</si>
  <si>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</si>
  <si>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</si>
  <si>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</si>
  <si>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</si>
  <si>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</si>
  <si>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</si>
  <si>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</si>
  <si>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</si>
  <si>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</si>
  <si>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</si>
  <si>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</si>
  <si>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</si>
  <si>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</si>
  <si>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</si>
  <si>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</si>
  <si>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</si>
  <si>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</si>
  <si>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</si>
  <si>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</si>
  <si>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</si>
  <si>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</si>
  <si>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</si>
  <si>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</si>
  <si>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</si>
  <si>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</si>
  <si>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</si>
  <si>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</si>
  <si>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</si>
  <si>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</si>
  <si>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</si>
  <si>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</si>
  <si>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</si>
  <si>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</si>
  <si>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</si>
  <si>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</si>
  <si>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</si>
  <si>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</si>
  <si>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</si>
  <si>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</si>
  <si>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</si>
  <si>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</si>
  <si>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</si>
  <si>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</si>
  <si>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</si>
  <si>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</si>
  <si>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</si>
  <si>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</si>
  <si>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</si>
  <si>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</si>
  <si>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</si>
  <si>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</si>
  <si>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</si>
  <si>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</si>
  <si>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</si>
  <si>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</si>
  <si>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</si>
  <si>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</si>
  <si>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</si>
  <si>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</si>
  <si>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</si>
  <si>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</si>
  <si>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</si>
  <si>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</si>
  <si>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</si>
  <si>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</si>
  <si>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</si>
  <si>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</si>
  <si>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</si>
  <si>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</si>
  <si>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</si>
  <si>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</si>
  <si>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</si>
  <si>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</si>
  <si>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</si>
  <si>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</si>
  <si>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</si>
  <si>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</si>
  <si>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</si>
  <si>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</si>
  <si>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</si>
  <si>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</si>
  <si>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</si>
  <si>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</si>
  <si>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</si>
  <si>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</si>
  <si>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</si>
  <si>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</si>
  <si>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</si>
  <si>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</si>
  <si>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</si>
  <si>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</si>
  <si>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</si>
  <si>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</si>
  <si>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</si>
  <si>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</si>
  <si>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</si>
  <si>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</si>
  <si>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</si>
  <si>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</si>
  <si>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</si>
  <si>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</si>
  <si>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</si>
  <si>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</si>
  <si>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</si>
  <si>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</si>
  <si>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</si>
  <si>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</si>
  <si>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</si>
  <si>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</si>
  <si>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</si>
  <si>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</si>
  <si>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</si>
  <si>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</si>
  <si>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</si>
  <si>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</si>
  <si>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</si>
  <si>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</si>
  <si>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</si>
  <si>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</si>
  <si>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</si>
  <si>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</si>
  <si>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</si>
  <si>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</si>
  <si>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</si>
  <si>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</si>
  <si>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</si>
  <si>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</si>
  <si>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</si>
  <si>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</si>
  <si>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</si>
  <si>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</si>
  <si>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</si>
  <si>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</si>
  <si>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</si>
  <si>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</si>
  <si>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</si>
  <si>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</si>
  <si>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</si>
  <si>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</si>
  <si>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</si>
  <si>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</si>
  <si>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</si>
  <si>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</si>
  <si>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</si>
  <si>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</si>
  <si>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</si>
  <si>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</si>
  <si>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</si>
  <si>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</si>
  <si>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</si>
  <si>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</si>
  <si>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</si>
  <si>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</si>
  <si>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</si>
  <si>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</si>
  <si>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</si>
  <si>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</si>
  <si>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</si>
  <si>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</si>
  <si>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</si>
  <si>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</si>
  <si>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</si>
  <si>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</si>
  <si>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</si>
  <si>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</si>
  <si>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</si>
  <si>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</si>
  <si>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</si>
  <si>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</si>
  <si>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</si>
  <si>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</si>
  <si>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</si>
  <si>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</si>
  <si>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</si>
  <si>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</si>
  <si>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</si>
  <si>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</si>
  <si>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</si>
  <si>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</si>
  <si>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</si>
  <si>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</si>
  <si>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</si>
  <si>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</si>
  <si>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</si>
  <si>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</si>
  <si>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</si>
  <si>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</si>
  <si>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</si>
  <si>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</si>
  <si>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</si>
  <si>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</si>
  <si>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</si>
  <si>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</si>
  <si>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</si>
  <si>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</si>
  <si>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</si>
  <si>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</si>
  <si>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</si>
  <si>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</si>
  <si>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</si>
  <si>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</si>
  <si>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</si>
  <si>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</si>
  <si>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</si>
  <si>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</si>
  <si>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</si>
  <si>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</si>
  <si>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</si>
  <si>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</si>
  <si>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</si>
  <si>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</si>
  <si>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</si>
  <si>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</si>
  <si>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</si>
  <si>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</si>
  <si>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</si>
  <si>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</si>
  <si>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</si>
  <si>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</si>
  <si>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</si>
  <si>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</si>
  <si>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</si>
  <si>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</si>
  <si>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</si>
  <si>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</si>
  <si>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</si>
  <si>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</si>
  <si>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</si>
  <si>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</si>
  <si>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</si>
  <si>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</si>
  <si>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</si>
  <si>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</si>
  <si>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</si>
  <si>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</si>
  <si>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</si>
  <si>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</si>
  <si>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</si>
  <si>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</si>
  <si>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</si>
  <si>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</si>
  <si>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</si>
  <si>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</si>
  <si>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</si>
  <si>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</si>
  <si>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</si>
  <si>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</si>
  <si>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</si>
  <si>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</si>
  <si>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</si>
  <si>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</si>
  <si>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</si>
  <si>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</si>
  <si>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</si>
  <si>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</si>
  <si>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</si>
  <si>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</si>
  <si>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</si>
  <si>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</si>
  <si>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</si>
  <si>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</si>
  <si>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</si>
  <si>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</si>
  <si>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</si>
  <si>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</si>
  <si>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</si>
  <si>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</si>
  <si>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</si>
  <si>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</si>
  <si>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</si>
  <si>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</si>
  <si>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</si>
  <si>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</si>
  <si>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</si>
  <si>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</si>
  <si>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</si>
  <si>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</si>
  <si>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</si>
  <si>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</si>
  <si>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</si>
  <si>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</si>
  <si>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</si>
  <si>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</si>
  <si>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</si>
  <si>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</si>
  <si>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</si>
  <si>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</si>
  <si>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</si>
  <si>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</si>
  <si>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</si>
  <si>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</si>
  <si>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</si>
  <si>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</si>
  <si>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</si>
  <si>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</si>
  <si>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</si>
  <si>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</si>
  <si>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</si>
  <si>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</si>
  <si>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</si>
  <si>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</si>
  <si>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</si>
  <si>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</si>
  <si>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</si>
  <si>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</si>
  <si>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</si>
  <si>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</si>
  <si>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</si>
  <si>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</si>
  <si>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</si>
  <si>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</si>
  <si>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</si>
  <si>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</si>
  <si>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</si>
  <si>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</si>
  <si>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</si>
  <si>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</si>
  <si>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</si>
  <si>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</si>
  <si>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</si>
  <si>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</si>
  <si>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</si>
  <si>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</si>
  <si>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</si>
  <si>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</si>
  <si>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</si>
  <si>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</si>
  <si>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</si>
  <si>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</si>
  <si>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</si>
  <si>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</si>
  <si>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</si>
  <si>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</si>
  <si>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</si>
  <si>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</si>
  <si>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</si>
  <si>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</si>
  <si>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</si>
  <si>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</si>
  <si>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</si>
  <si>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</si>
  <si>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</si>
  <si>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</si>
  <si>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</si>
  <si>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</si>
  <si>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</si>
  <si>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</si>
  <si>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</si>
  <si>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</si>
  <si>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</si>
  <si>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</si>
  <si>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</si>
  <si>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</si>
  <si>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</si>
  <si>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</si>
  <si>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</si>
  <si>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</si>
  <si>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</si>
  <si>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</si>
  <si>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</si>
  <si>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</si>
  <si>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</si>
  <si>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</si>
  <si>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</si>
  <si>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</si>
  <si>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</si>
  <si>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</si>
  <si>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</si>
  <si>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</si>
  <si>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</si>
  <si>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</si>
  <si>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</si>
  <si>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</si>
  <si>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</si>
  <si>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</si>
  <si>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</si>
  <si>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</si>
  <si>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</si>
  <si>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</si>
  <si>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</si>
  <si>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</si>
  <si>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</si>
  <si>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</si>
  <si>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</si>
  <si>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</si>
  <si>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</si>
  <si>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</si>
  <si>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</si>
  <si>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</si>
  <si>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</si>
  <si>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</si>
  <si>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</si>
  <si>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</si>
  <si>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</si>
  <si>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</si>
  <si>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</si>
  <si>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</si>
  <si>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</si>
  <si>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</si>
  <si>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</si>
  <si>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</si>
  <si>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</si>
  <si>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</si>
  <si>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</si>
  <si>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</si>
  <si>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</si>
  <si>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</si>
  <si>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</si>
  <si>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</si>
  <si>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</si>
  <si>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</si>
  <si>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</si>
  <si>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</si>
  <si>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</si>
  <si>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</si>
  <si>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</si>
  <si>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</si>
  <si>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</si>
  <si>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</si>
  <si>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</si>
  <si>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</si>
  <si>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</si>
  <si>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</si>
  <si>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</si>
  <si>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</si>
  <si>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</si>
  <si>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</si>
  <si>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</si>
  <si>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</si>
  <si>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</si>
  <si>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</si>
  <si>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</si>
  <si>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</si>
  <si>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</si>
  <si>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</si>
  <si>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</si>
  <si>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</si>
  <si>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</si>
  <si>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</si>
  <si>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</si>
  <si>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</si>
  <si>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</si>
  <si>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</si>
  <si>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</si>
  <si>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</si>
  <si>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</si>
  <si>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</si>
  <si>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</si>
  <si>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</si>
  <si>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</si>
  <si>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</si>
  <si>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</si>
  <si>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</si>
  <si>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</si>
  <si>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</si>
  <si>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</si>
  <si>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</si>
  <si>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</si>
  <si>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</si>
  <si>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</si>
  <si>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</si>
  <si>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</si>
  <si>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</si>
  <si>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</si>
  <si>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</si>
  <si>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</si>
  <si>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</si>
  <si>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</si>
  <si>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</si>
  <si>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</si>
  <si>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</si>
  <si>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</si>
  <si>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</si>
  <si>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</si>
  <si>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</si>
  <si>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</si>
  <si>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</si>
  <si>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</si>
  <si>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</si>
  <si>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</si>
  <si>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</si>
  <si>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</si>
  <si>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</si>
  <si>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</si>
  <si>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</si>
  <si>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</si>
  <si>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</si>
  <si>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</si>
  <si>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</si>
  <si>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</si>
  <si>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</si>
  <si>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</si>
  <si>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</si>
  <si>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</si>
  <si>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</si>
  <si>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</si>
  <si>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</si>
  <si>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</si>
  <si>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</si>
  <si>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</si>
  <si>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</si>
  <si>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</si>
  <si>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</si>
  <si>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</si>
  <si>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</si>
  <si>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</si>
  <si>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</si>
  <si>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</si>
  <si>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</si>
  <si>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</si>
  <si>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</si>
  <si>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</si>
  <si>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</si>
  <si>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</si>
  <si>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</si>
  <si>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</si>
  <si>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</si>
  <si>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</si>
  <si>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</si>
  <si>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</si>
  <si>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</si>
  <si>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</si>
  <si>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</si>
  <si>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</si>
  <si>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</si>
  <si>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</si>
  <si>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</si>
  <si>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</si>
  <si>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</si>
  <si>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</si>
  <si>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</si>
  <si>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</si>
  <si>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</si>
  <si>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</si>
  <si>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</si>
  <si>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</si>
  <si>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</si>
  <si>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</si>
  <si>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</si>
  <si>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</si>
  <si>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</si>
  <si>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</si>
  <si>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</si>
  <si>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</si>
  <si>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</si>
  <si>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</si>
  <si>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</si>
  <si>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</si>
  <si>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</si>
  <si>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</si>
  <si>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</si>
  <si>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</si>
  <si>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</si>
  <si>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</si>
  <si>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</si>
  <si>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</si>
  <si>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</si>
  <si>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</si>
  <si>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</si>
  <si>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</si>
  <si>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</si>
  <si>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</si>
  <si>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</si>
  <si>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</si>
  <si>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</si>
  <si>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</si>
  <si>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</si>
  <si>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</si>
  <si>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</si>
  <si>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</si>
  <si>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</si>
  <si>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</si>
  <si>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</si>
  <si>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</si>
  <si>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</si>
  <si>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</si>
  <si>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</si>
  <si>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</si>
  <si>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</si>
  <si>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</si>
  <si>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</si>
  <si>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</si>
  <si>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</si>
  <si>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</si>
  <si>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</si>
  <si>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</si>
  <si>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</si>
  <si>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</si>
  <si>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</si>
  <si>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</si>
  <si>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</si>
  <si>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</si>
  <si>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</si>
  <si>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</si>
  <si>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</si>
  <si>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</si>
  <si>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</si>
  <si>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</si>
  <si>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</si>
  <si>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</si>
  <si>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</si>
  <si>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</si>
  <si>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</si>
  <si>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</si>
  <si>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</si>
  <si>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</si>
  <si>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</si>
  <si>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</si>
  <si>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</si>
  <si>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</si>
  <si>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</si>
  <si>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</si>
  <si>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</si>
  <si>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</si>
  <si>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</si>
  <si>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</si>
  <si>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</si>
  <si>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</si>
  <si>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</si>
  <si>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</si>
  <si>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</si>
  <si>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</si>
  <si>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</si>
  <si>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</si>
  <si>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</si>
  <si>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</si>
  <si>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</si>
  <si>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</si>
  <si>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</si>
  <si>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</si>
  <si>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</si>
  <si>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</si>
  <si>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</si>
  <si>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</si>
  <si>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</si>
  <si>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</si>
  <si>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</si>
  <si>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</si>
  <si>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</si>
  <si>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</si>
  <si>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</si>
  <si>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</si>
  <si>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</si>
  <si>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</si>
  <si>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</si>
  <si>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</si>
  <si>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</si>
  <si>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</si>
  <si>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</si>
  <si>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</si>
  <si>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</si>
  <si>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</si>
  <si>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</si>
  <si>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</si>
  <si>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</si>
  <si>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</si>
  <si>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</si>
  <si>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</si>
  <si>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</si>
  <si>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</si>
  <si>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</si>
  <si>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</si>
  <si>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</si>
  <si>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</si>
  <si>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</si>
  <si>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</si>
  <si>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</si>
  <si>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</si>
  <si>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</si>
  <si>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</si>
  <si>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</si>
  <si>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</si>
  <si>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</si>
  <si>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</si>
  <si>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</si>
  <si>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</si>
  <si>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</si>
  <si>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</si>
  <si>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</si>
  <si>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</si>
  <si>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</si>
  <si>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</si>
  <si>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</si>
  <si>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</si>
  <si>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</si>
  <si>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</si>
  <si>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</si>
  <si>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</si>
  <si>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</si>
  <si>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</si>
  <si>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</si>
  <si>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</si>
  <si>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</si>
  <si>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</si>
  <si>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</si>
  <si>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</si>
  <si>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</si>
  <si>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</si>
  <si>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</si>
  <si>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</si>
  <si>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</si>
  <si>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</si>
  <si>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</si>
  <si>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</si>
  <si>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</si>
  <si>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</si>
  <si>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</si>
  <si>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</si>
  <si>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</si>
  <si>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</si>
  <si>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</si>
  <si>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</si>
  <si>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</si>
  <si>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</si>
  <si>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</si>
  <si>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</si>
  <si>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</si>
  <si>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</si>
  <si>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</si>
  <si>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</si>
  <si>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</si>
  <si>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</si>
  <si>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</si>
  <si>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</si>
  <si>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</si>
  <si>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</si>
  <si>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</si>
  <si>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</si>
  <si>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</si>
  <si>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</si>
  <si>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</si>
  <si>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</si>
  <si>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</si>
  <si>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</si>
  <si>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</si>
  <si>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</si>
  <si>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</si>
  <si>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</si>
  <si>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</si>
  <si>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</si>
  <si>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</si>
  <si>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</si>
  <si>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</si>
  <si>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</si>
  <si>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</si>
  <si>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</si>
  <si>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</si>
  <si>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</si>
  <si>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</si>
  <si>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</si>
  <si>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</si>
  <si>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</si>
  <si>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</si>
  <si>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</si>
  <si>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</si>
  <si>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</si>
  <si>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</si>
  <si>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</si>
  <si>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</si>
  <si>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</si>
  <si>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</si>
  <si>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</si>
  <si>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</si>
  <si>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</si>
  <si>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</si>
  <si>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</si>
  <si>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</si>
  <si>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</si>
  <si>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</si>
  <si>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</si>
  <si>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</si>
  <si>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</si>
  <si>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</si>
  <si>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</si>
  <si>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</si>
  <si>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</si>
  <si>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</si>
  <si>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</si>
  <si>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</si>
  <si>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</si>
  <si>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</si>
  <si>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</si>
  <si>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</si>
  <si>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</si>
  <si>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</si>
  <si>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</si>
  <si>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</si>
  <si>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</si>
  <si>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</si>
  <si>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</si>
  <si>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</si>
  <si>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</si>
  <si>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</si>
  <si>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</si>
  <si>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</si>
  <si>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</si>
  <si>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</si>
  <si>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</si>
  <si>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</si>
  <si>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</si>
  <si>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</si>
  <si>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</si>
  <si>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</si>
  <si>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</si>
  <si>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</si>
  <si>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</si>
  <si>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</si>
  <si>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</si>
  <si>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</si>
  <si>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</si>
  <si>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</si>
  <si>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</si>
  <si>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</si>
  <si>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</si>
  <si>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</si>
  <si>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</si>
  <si>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</si>
  <si>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</si>
  <si>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</si>
  <si>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</si>
  <si>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</si>
  <si>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</si>
  <si>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</si>
  <si>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</si>
  <si>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</si>
  <si>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</si>
  <si>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</si>
  <si>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</si>
  <si>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</si>
  <si>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</si>
  <si>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</si>
  <si>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</si>
  <si>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</si>
  <si>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</si>
  <si>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</si>
  <si>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</si>
  <si>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</si>
  <si>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</si>
  <si>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</si>
  <si>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</si>
  <si>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</si>
  <si>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</si>
  <si>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</si>
  <si>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</si>
  <si>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</si>
  <si>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</si>
  <si>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</si>
  <si>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</si>
  <si>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</si>
  <si>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</si>
  <si>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</si>
  <si>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</si>
  <si>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</si>
  <si>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</si>
  <si>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</si>
  <si>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</si>
  <si>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</si>
  <si>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</si>
  <si>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</si>
  <si>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</si>
  <si>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</si>
  <si>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</si>
  <si>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</si>
  <si>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</si>
  <si>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</si>
  <si>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</si>
  <si>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</si>
  <si>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</si>
  <si>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</si>
  <si>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</si>
  <si>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</si>
  <si>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</si>
  <si>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</si>
  <si>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</si>
  <si>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</si>
  <si>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</si>
  <si>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</si>
  <si>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</si>
  <si>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</si>
  <si>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</si>
  <si>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</si>
  <si>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</si>
  <si>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</si>
  <si>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</si>
  <si>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</si>
  <si>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</si>
  <si>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</si>
  <si>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</si>
  <si>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</si>
  <si>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</si>
  <si>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</si>
  <si>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</si>
  <si>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</si>
  <si>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</si>
  <si>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</si>
  <si>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</si>
  <si>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</si>
  <si>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</si>
  <si>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</si>
  <si>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</si>
  <si>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</si>
  <si>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</si>
  <si>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</si>
  <si>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</si>
  <si>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</si>
  <si>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</si>
  <si>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</si>
  <si>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</si>
  <si>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</si>
  <si>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</si>
  <si>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</si>
  <si>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</si>
  <si>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</si>
  <si>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</si>
  <si>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</si>
  <si>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</si>
  <si>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</si>
  <si>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</si>
  <si>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</si>
  <si>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</si>
  <si>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</si>
  <si>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</si>
  <si>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</si>
  <si>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</si>
  <si>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</si>
  <si>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</si>
  <si>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</si>
  <si>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</si>
  <si>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</si>
  <si>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</si>
  <si>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</si>
  <si>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</si>
  <si>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</si>
  <si>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</si>
  <si>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</si>
  <si>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</si>
  <si>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</si>
  <si>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</si>
  <si>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</si>
  <si>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</si>
  <si>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</si>
  <si>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</si>
  <si>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</si>
  <si>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</si>
  <si>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</si>
  <si>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</si>
  <si>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</si>
  <si>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</si>
  <si>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</si>
  <si>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</si>
  <si>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</si>
  <si>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</si>
  <si>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</si>
  <si>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</si>
  <si>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</si>
  <si>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</si>
  <si>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</si>
  <si>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</si>
  <si>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</si>
  <si>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</si>
  <si>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</si>
  <si>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</si>
  <si>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</si>
  <si>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</si>
  <si>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</si>
  <si>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</si>
  <si>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</si>
  <si>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</si>
  <si>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</si>
  <si>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</si>
  <si>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</si>
  <si>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</si>
  <si>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</si>
  <si>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</si>
  <si>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</si>
  <si>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</si>
  <si>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</si>
  <si>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</si>
  <si>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</si>
  <si>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</si>
  <si>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</si>
  <si>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</si>
  <si>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</si>
  <si>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</si>
  <si>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</si>
  <si>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</si>
  <si>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</si>
  <si>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</si>
  <si>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</si>
  <si>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</si>
  <si>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</si>
  <si>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</si>
  <si>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</si>
  <si>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</si>
  <si>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</si>
  <si>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</si>
  <si>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</si>
  <si>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</si>
  <si>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</si>
  <si>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</si>
  <si>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</si>
  <si>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</si>
  <si>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</si>
  <si>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</si>
  <si>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</si>
  <si>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</si>
  <si>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</si>
  <si>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</si>
  <si>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</si>
  <si>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</si>
  <si>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</si>
  <si>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</si>
  <si>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</si>
  <si>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</si>
  <si>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</si>
  <si>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</si>
  <si>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</si>
  <si>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</si>
  <si>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</si>
  <si>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</si>
  <si>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</si>
  <si>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</si>
  <si>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</si>
  <si>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</si>
  <si>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</si>
  <si>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</si>
  <si>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</si>
  <si>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</si>
  <si>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</si>
  <si>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</si>
  <si>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</si>
  <si>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</si>
  <si>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</si>
  <si>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</si>
  <si>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</si>
  <si>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</si>
  <si>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</si>
  <si>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</si>
  <si>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</si>
  <si>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</si>
  <si>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</si>
  <si>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</si>
  <si>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</si>
  <si>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</si>
  <si>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</si>
  <si>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</si>
  <si>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</si>
  <si>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</si>
  <si>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</si>
  <si>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</si>
  <si>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</si>
  <si>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</si>
  <si>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</si>
  <si>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</si>
  <si>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</si>
  <si>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</si>
  <si>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</si>
  <si>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</si>
  <si>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</si>
  <si>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</si>
  <si>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</si>
  <si>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</si>
  <si>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</si>
  <si>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</si>
  <si>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</si>
  <si>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</si>
  <si>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</si>
  <si>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</si>
  <si>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</si>
  <si>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</si>
  <si>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</si>
  <si>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</si>
  <si>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</si>
  <si>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</si>
  <si>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</si>
  <si>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</si>
  <si>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</si>
  <si>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</si>
  <si>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</si>
  <si>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</si>
  <si>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</si>
  <si>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</si>
  <si>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</si>
  <si>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</si>
  <si>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</si>
  <si>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</si>
  <si>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</si>
  <si>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</si>
  <si>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</si>
  <si>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</si>
  <si>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</si>
  <si>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</si>
  <si>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</si>
  <si>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</si>
  <si>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</si>
  <si>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</si>
  <si>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</si>
  <si>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</si>
  <si>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</si>
  <si>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</si>
  <si>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</si>
  <si>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</si>
  <si>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</si>
  <si>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</si>
  <si>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</si>
  <si>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</si>
  <si>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</si>
  <si>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</si>
  <si>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</si>
  <si>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</si>
  <si>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</si>
  <si>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</si>
  <si>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</si>
  <si>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</si>
  <si>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</si>
  <si>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</si>
  <si>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</si>
  <si>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</si>
  <si>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</si>
  <si>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</si>
  <si>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</si>
  <si>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</si>
  <si>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</si>
  <si>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</si>
  <si>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</si>
  <si>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</si>
  <si>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</si>
  <si>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</si>
  <si>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</si>
  <si>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</si>
  <si>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</si>
  <si>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</si>
  <si>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</si>
  <si>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</si>
  <si>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</si>
  <si>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</si>
  <si>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</si>
  <si>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</si>
  <si>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</si>
  <si>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</si>
  <si>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</si>
  <si>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</si>
  <si>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</si>
  <si>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</si>
  <si>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</si>
  <si>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</si>
  <si>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</si>
  <si>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</si>
  <si>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</si>
  <si>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</si>
  <si>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</si>
  <si>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</si>
  <si>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</si>
  <si>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</si>
  <si>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</si>
  <si>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</si>
  <si>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</si>
  <si>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</si>
  <si>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</si>
  <si>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</si>
  <si>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</si>
  <si>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</si>
  <si>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</si>
  <si>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</si>
  <si>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</si>
  <si>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</si>
  <si>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</si>
  <si>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</si>
  <si>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</si>
  <si>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</si>
  <si>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</si>
  <si>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</si>
  <si>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</si>
  <si>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</si>
  <si>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</si>
  <si>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</si>
  <si>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</si>
  <si>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</si>
  <si>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</si>
  <si>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</si>
  <si>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</si>
  <si>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</si>
  <si>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</si>
  <si>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</si>
  <si>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</si>
  <si>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</si>
  <si>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</si>
  <si>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</si>
  <si>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</si>
  <si>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</si>
  <si>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</si>
  <si>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</si>
  <si>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</si>
  <si>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</si>
  <si>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</si>
  <si>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</si>
  <si>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</si>
  <si>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</si>
  <si>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</si>
  <si>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</si>
  <si>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</si>
  <si>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</si>
  <si>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</si>
  <si>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</si>
  <si>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</si>
  <si>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</si>
  <si>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</si>
  <si>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</si>
  <si>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</si>
  <si>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</si>
  <si>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</si>
  <si>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</si>
  <si>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</si>
  <si>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</si>
  <si>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</si>
  <si>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</si>
  <si>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</si>
  <si>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</si>
  <si>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</si>
  <si>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</si>
  <si>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</si>
  <si>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</si>
  <si>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</si>
  <si>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</si>
  <si>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</si>
  <si>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</si>
  <si>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</si>
  <si>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</si>
  <si>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</si>
  <si>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</si>
  <si>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</si>
  <si>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</si>
  <si>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</si>
  <si>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</si>
  <si>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</si>
  <si>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</si>
  <si>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</si>
  <si>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</si>
  <si>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</si>
  <si>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</si>
  <si>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</si>
  <si>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</si>
  <si>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</si>
  <si>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</si>
  <si>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</si>
  <si>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</si>
  <si>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</si>
  <si>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</si>
  <si>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</si>
  <si>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</si>
  <si>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</si>
  <si>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</si>
  <si>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</si>
  <si>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</si>
  <si>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</si>
  <si>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</si>
  <si>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</si>
  <si>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</si>
  <si>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</si>
  <si>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</si>
  <si>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</si>
  <si>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</si>
  <si>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</si>
  <si>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</si>
  <si>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</si>
  <si>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</si>
  <si>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</si>
  <si>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</si>
  <si>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</si>
  <si>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</si>
  <si>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</si>
  <si>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</si>
  <si>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</si>
  <si>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</si>
  <si>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</si>
  <si>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</si>
  <si>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</si>
  <si>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</si>
  <si>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</si>
  <si>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</si>
  <si>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</si>
  <si>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</si>
  <si>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</si>
  <si>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</si>
  <si>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</si>
  <si>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</si>
  <si>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</si>
  <si>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</si>
  <si>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</si>
  <si>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</si>
  <si>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</si>
  <si>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</si>
  <si>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</si>
  <si>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</si>
  <si>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</si>
  <si>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</si>
  <si>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</si>
  <si>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</si>
  <si>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</si>
  <si>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</si>
  <si>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</si>
  <si>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</si>
  <si>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</si>
  <si>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</si>
  <si>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</si>
  <si>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</si>
  <si>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</si>
  <si>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</si>
  <si>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</si>
  <si>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</si>
  <si>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</si>
  <si>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</si>
  <si>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</si>
  <si>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</si>
  <si>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</si>
  <si>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</si>
  <si>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</si>
  <si>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</si>
  <si>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</si>
  <si>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</si>
  <si>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</si>
  <si>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</si>
  <si>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</si>
  <si>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</si>
  <si>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</si>
  <si>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</si>
  <si>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</si>
  <si>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</si>
  <si>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</si>
  <si>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</si>
  <si>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</si>
  <si>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</si>
  <si>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</si>
  <si>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</si>
  <si>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</si>
  <si>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</si>
  <si>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</si>
  <si>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</si>
  <si>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</si>
  <si>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</si>
  <si>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</si>
  <si>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</si>
  <si>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</si>
  <si>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</si>
  <si>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</si>
  <si>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</si>
  <si>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</si>
  <si>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</si>
  <si>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</si>
  <si>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</si>
  <si>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</si>
  <si>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</si>
  <si>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</si>
  <si>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</si>
  <si>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</si>
  <si>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</si>
  <si>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</si>
  <si>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</si>
  <si>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</si>
  <si>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</si>
  <si>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</si>
  <si>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</si>
  <si>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</si>
  <si>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</si>
  <si>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</si>
  <si>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</si>
  <si>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</si>
  <si>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</si>
  <si>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</si>
  <si>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</si>
  <si>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</si>
  <si>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</si>
  <si>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</si>
  <si>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</si>
  <si>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</si>
  <si>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</si>
  <si>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</si>
  <si>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</si>
  <si>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</si>
  <si>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</si>
  <si>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</si>
  <si>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</si>
  <si>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</si>
  <si>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</si>
  <si>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</si>
  <si>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</si>
  <si>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</si>
  <si>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</si>
  <si>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</si>
  <si>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</si>
  <si>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</si>
  <si>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</si>
  <si>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</si>
  <si>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</si>
  <si>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</si>
  <si>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</si>
  <si>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</si>
  <si>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</si>
  <si>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</si>
  <si>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</si>
  <si>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</si>
  <si>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</si>
  <si>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</si>
  <si>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</si>
  <si>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</si>
  <si>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</si>
  <si>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</si>
  <si>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</si>
  <si>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</si>
  <si>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</si>
  <si>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</si>
  <si>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</si>
  <si>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</si>
  <si>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</si>
  <si>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</si>
  <si>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</si>
  <si>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</si>
  <si>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</si>
  <si>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</si>
  <si>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</si>
  <si>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</si>
  <si>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</si>
  <si>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</si>
  <si>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</si>
  <si>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</si>
  <si>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</si>
  <si>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</si>
  <si>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</si>
  <si>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</si>
  <si>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</si>
  <si>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</si>
  <si>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</si>
  <si>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</si>
  <si>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</si>
  <si>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</si>
  <si>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</si>
  <si>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</si>
  <si>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</si>
  <si>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</si>
  <si>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</si>
  <si>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</si>
  <si>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</si>
  <si>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</si>
  <si>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</si>
  <si>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</si>
  <si>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</si>
  <si>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</si>
  <si>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</si>
  <si>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</si>
  <si>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</si>
  <si>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</si>
  <si>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</si>
  <si>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</si>
  <si>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</si>
  <si>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</si>
  <si>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</si>
  <si>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</si>
  <si>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</si>
  <si>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</si>
  <si>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</si>
  <si>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</si>
  <si>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</si>
  <si>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</si>
  <si>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</si>
  <si>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</si>
  <si>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</si>
  <si>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</si>
  <si>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</si>
  <si>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</si>
  <si>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</si>
  <si>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</si>
  <si>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</si>
  <si>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</si>
  <si>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</si>
  <si>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</si>
  <si>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</si>
  <si>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</si>
  <si>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</si>
  <si>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</si>
  <si>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</si>
  <si>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</si>
  <si>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</si>
  <si>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</si>
  <si>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</si>
  <si>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</si>
  <si>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</si>
  <si>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</si>
  <si>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</si>
  <si>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</si>
  <si>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</si>
  <si>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</si>
  <si>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</si>
  <si>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</si>
  <si>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</si>
  <si>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</si>
  <si>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</si>
  <si>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</si>
  <si>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</si>
  <si>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</si>
  <si>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</si>
  <si>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</si>
  <si>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</si>
  <si>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</si>
  <si>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</si>
  <si>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</si>
  <si>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</si>
  <si>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</si>
  <si>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</si>
  <si>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</si>
  <si>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</si>
  <si>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</si>
  <si>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</si>
  <si>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</si>
  <si>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</si>
  <si>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</si>
  <si>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</si>
  <si>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</si>
  <si>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</si>
  <si>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</si>
  <si>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</si>
  <si>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</si>
  <si>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</si>
  <si>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</si>
  <si>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</si>
  <si>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</si>
  <si>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</si>
  <si>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</si>
  <si>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</si>
  <si>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</si>
  <si>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</si>
  <si>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</si>
  <si>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</si>
  <si>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</si>
  <si>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</si>
  <si>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</si>
  <si>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</si>
  <si>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</si>
  <si>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</si>
  <si>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</si>
  <si>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</si>
  <si>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</si>
  <si>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</si>
  <si>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</si>
  <si>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</si>
  <si>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</si>
  <si>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</si>
  <si>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</si>
  <si>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</si>
  <si>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</si>
  <si>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</si>
  <si>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</si>
  <si>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</si>
  <si>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</si>
  <si>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</si>
  <si>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</si>
  <si>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</si>
  <si>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</si>
  <si>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</si>
  <si>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</si>
  <si>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</si>
  <si>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</si>
  <si>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</si>
  <si>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</si>
  <si>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</si>
  <si>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</si>
  <si>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</si>
  <si>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</si>
  <si>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</si>
  <si>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</si>
  <si>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</si>
  <si>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</si>
  <si>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</si>
  <si>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</si>
  <si>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</si>
  <si>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</si>
  <si>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</si>
  <si>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</si>
  <si>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</si>
  <si>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</si>
  <si>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</si>
  <si>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</si>
  <si>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</si>
  <si>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</si>
  <si>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</si>
  <si>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</si>
  <si>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</si>
  <si>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</si>
  <si>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</si>
  <si>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</si>
  <si>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</si>
  <si>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</si>
  <si>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</si>
  <si>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</si>
  <si>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</si>
  <si>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</si>
  <si>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</si>
  <si>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</si>
  <si>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</si>
  <si>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</si>
  <si>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</si>
  <si>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</si>
  <si>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</si>
  <si>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</si>
  <si>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</si>
  <si>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</si>
  <si>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</si>
  <si>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</si>
  <si>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</si>
  <si>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</si>
  <si>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</si>
  <si>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</si>
  <si>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</si>
  <si>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</si>
  <si>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</si>
  <si>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</si>
  <si>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</si>
  <si>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</si>
  <si>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</si>
  <si>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</si>
  <si>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</si>
  <si>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</si>
  <si>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</si>
  <si>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</si>
  <si>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</si>
  <si>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</si>
  <si>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</si>
  <si>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</si>
  <si>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</si>
  <si>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</si>
  <si>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</si>
  <si>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</si>
  <si>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</si>
  <si>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</si>
  <si>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</si>
  <si>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</si>
  <si>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</si>
  <si>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</si>
  <si>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</si>
  <si>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</si>
  <si>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</si>
  <si>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</si>
  <si>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</si>
  <si>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</si>
  <si>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</si>
  <si>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</si>
  <si>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</si>
  <si>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</si>
  <si>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</si>
  <si>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</si>
  <si>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</si>
  <si>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</si>
  <si>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</si>
  <si>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</si>
  <si>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</si>
  <si>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</si>
  <si>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</si>
  <si>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</si>
  <si>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</si>
  <si>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</si>
  <si>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</si>
  <si>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</si>
  <si>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</si>
  <si>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</si>
  <si>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</si>
  <si>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</si>
  <si>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</si>
  <si>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</si>
  <si>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</si>
  <si>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</si>
  <si>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</si>
  <si>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</si>
  <si>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</si>
  <si>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</si>
  <si>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</si>
  <si>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</si>
  <si>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</si>
  <si>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</si>
  <si>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</si>
  <si>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</si>
  <si>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</si>
  <si>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</si>
  <si>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</si>
  <si>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</si>
  <si>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</si>
  <si>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</si>
  <si>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</si>
  <si>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</si>
  <si>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</si>
  <si>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</si>
  <si>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</si>
  <si>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</si>
  <si>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</si>
  <si>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</si>
  <si>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</si>
  <si>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</si>
  <si>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</si>
  <si>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</si>
  <si>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</si>
  <si>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</si>
  <si>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</si>
  <si>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</si>
  <si>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</si>
  <si>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</si>
  <si>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</si>
  <si>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</si>
  <si>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</si>
  <si>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</si>
  <si>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</si>
  <si>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</si>
  <si>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</si>
  <si>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</si>
  <si>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</si>
  <si>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</si>
  <si>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</si>
  <si>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</si>
  <si>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</si>
  <si>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</si>
  <si>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</si>
  <si>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</si>
  <si>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</si>
  <si>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</si>
  <si>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</si>
  <si>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</si>
  <si>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</si>
  <si>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</si>
  <si>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</si>
  <si>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</si>
  <si>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</si>
  <si>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</si>
  <si>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</si>
  <si>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</si>
  <si>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</si>
  <si>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</si>
  <si>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</si>
  <si>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</si>
  <si>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</si>
  <si>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</si>
  <si>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</si>
  <si>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</si>
  <si>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</si>
  <si>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</si>
  <si>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</si>
  <si>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</si>
  <si>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</si>
  <si>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</si>
  <si>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</si>
  <si>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</si>
  <si>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</si>
  <si>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</si>
  <si>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</si>
  <si>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</si>
  <si>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</si>
  <si>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</si>
  <si>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</si>
  <si>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</si>
  <si>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</si>
  <si>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</si>
  <si>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</si>
  <si>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</si>
  <si>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</si>
  <si>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</si>
  <si>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</si>
  <si>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</si>
  <si>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</si>
  <si>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</si>
  <si>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</si>
  <si>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</si>
  <si>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</si>
  <si>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</si>
  <si>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</si>
  <si>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</si>
  <si>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</si>
  <si>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</si>
  <si>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</si>
  <si>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</si>
  <si>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</si>
  <si>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</si>
  <si>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</si>
  <si>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</si>
  <si>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</si>
  <si>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</si>
  <si>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</si>
  <si>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</si>
  <si>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</si>
  <si>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</si>
  <si>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</si>
  <si>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</si>
  <si>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</si>
  <si>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</si>
  <si>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</si>
  <si>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</si>
  <si>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</si>
  <si>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</si>
  <si>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</si>
  <si>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</si>
  <si>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</si>
  <si>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</si>
  <si>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</si>
  <si>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</si>
  <si>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</si>
  <si>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</si>
  <si>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</si>
  <si>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</si>
  <si>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</si>
  <si>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</si>
  <si>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</si>
  <si>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</si>
  <si>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</si>
  <si>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</si>
  <si>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</si>
  <si>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</si>
  <si>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</si>
  <si>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</si>
  <si>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</si>
  <si>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</si>
  <si>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</si>
  <si>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</si>
  <si>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</si>
  <si>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</si>
  <si>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</si>
  <si>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</si>
  <si>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</si>
  <si>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</si>
  <si>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</si>
  <si>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</si>
  <si>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</si>
  <si>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</si>
  <si>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</si>
  <si>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</si>
  <si>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</si>
  <si>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</si>
  <si>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</si>
  <si>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</si>
  <si>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</si>
  <si>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</si>
  <si>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</si>
  <si>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</si>
  <si>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</si>
  <si>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</si>
  <si>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</si>
  <si>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</si>
  <si>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</si>
  <si>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</si>
  <si>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</si>
  <si>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</si>
  <si>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</si>
  <si>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</si>
  <si>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</si>
  <si>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</si>
  <si>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</si>
  <si>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</si>
  <si>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</si>
  <si>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</si>
  <si>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</si>
  <si>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</si>
  <si>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</si>
  <si>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</si>
  <si>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</si>
  <si>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</si>
  <si>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</si>
  <si>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</si>
  <si>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</si>
  <si>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</si>
  <si>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</si>
  <si>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</si>
  <si>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</si>
  <si>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</si>
  <si>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</si>
  <si>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</si>
  <si>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</si>
  <si>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</si>
  <si>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</si>
  <si>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</si>
  <si>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</si>
  <si>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</si>
  <si>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</si>
  <si>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</si>
  <si>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</si>
  <si>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</si>
  <si>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</si>
  <si>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</si>
  <si>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</si>
  <si>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</si>
  <si>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</si>
  <si>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</si>
  <si>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</si>
  <si>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</si>
  <si>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</si>
  <si>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</si>
  <si>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</si>
  <si>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</si>
  <si>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</si>
  <si>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</si>
  <si>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</si>
  <si>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</si>
  <si>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</si>
  <si>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</si>
  <si>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</si>
  <si>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</si>
  <si>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</si>
  <si>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</si>
  <si>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</si>
  <si>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</si>
  <si>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</si>
  <si>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</si>
  <si>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</si>
  <si>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</si>
  <si>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</si>
  <si>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</si>
  <si>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</si>
  <si>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</si>
  <si>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</si>
  <si>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</si>
  <si>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</si>
  <si>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</si>
  <si>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</si>
  <si>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</si>
  <si>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</si>
  <si>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</si>
  <si>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</si>
  <si>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</si>
  <si>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</si>
  <si>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</si>
  <si>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</si>
  <si>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</si>
  <si>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</si>
  <si>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</si>
  <si>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</si>
  <si>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</si>
  <si>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</si>
  <si>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</si>
  <si>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</si>
  <si>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</si>
  <si>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</si>
  <si>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</si>
  <si>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</si>
  <si>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</si>
  <si>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</si>
  <si>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</si>
  <si>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</si>
  <si>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</si>
  <si>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</si>
  <si>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</si>
  <si>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</si>
  <si>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</si>
  <si>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</si>
  <si>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</si>
  <si>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</si>
  <si>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</si>
  <si>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</si>
  <si>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</si>
  <si>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</si>
  <si>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</si>
  <si>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</si>
  <si>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</si>
  <si>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</si>
  <si>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</si>
  <si>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</si>
  <si>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</si>
  <si>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</si>
  <si>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</si>
  <si>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</si>
  <si>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</si>
  <si>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</si>
  <si>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</si>
  <si>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</si>
  <si>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</si>
  <si>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</si>
  <si>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</si>
  <si>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</si>
  <si>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</si>
  <si>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</si>
  <si>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</si>
  <si>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</si>
  <si>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</si>
  <si>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</si>
  <si>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</si>
  <si>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</si>
  <si>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</si>
  <si>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</si>
  <si>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</si>
  <si>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</si>
  <si>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</si>
  <si>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</si>
  <si>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</si>
  <si>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</si>
  <si>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</si>
  <si>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</si>
  <si>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</si>
  <si>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</si>
  <si>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</si>
  <si>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</si>
  <si>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</si>
  <si>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</si>
  <si>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</si>
  <si>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</si>
  <si>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</si>
  <si>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</si>
  <si>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</si>
  <si>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</si>
  <si>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</si>
  <si>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</si>
  <si>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</si>
  <si>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</si>
  <si>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</si>
  <si>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</si>
  <si>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</si>
  <si>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</si>
  <si>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</si>
  <si>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</si>
  <si>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</si>
  <si>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</si>
  <si>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</si>
  <si>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</si>
  <si>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</si>
  <si>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</si>
  <si>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</si>
  <si>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</si>
  <si>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</si>
  <si>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</si>
  <si>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</si>
  <si>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</si>
  <si>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</si>
  <si>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</si>
  <si>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</si>
  <si>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</si>
  <si>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</si>
  <si>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</si>
  <si>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</si>
  <si>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</si>
  <si>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</si>
  <si>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</si>
  <si>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</si>
  <si>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</si>
  <si>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</si>
  <si>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</si>
  <si>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</si>
  <si>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</si>
  <si>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</si>
  <si>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</si>
  <si>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</si>
  <si>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</si>
  <si>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</si>
  <si>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</si>
  <si>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</si>
  <si>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</si>
  <si>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</si>
  <si>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</si>
  <si>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</si>
  <si>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</si>
  <si>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</si>
  <si>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</si>
  <si>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</si>
  <si>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</si>
  <si>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</si>
  <si>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</si>
  <si>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</si>
  <si>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</si>
  <si>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</si>
  <si>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</si>
  <si>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</si>
  <si>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</si>
  <si>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</si>
  <si>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</si>
  <si>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</si>
  <si>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</si>
  <si>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</si>
  <si>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</si>
  <si>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</si>
  <si>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</si>
  <si>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</si>
  <si>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</si>
  <si>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</si>
  <si>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</si>
  <si>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</si>
  <si>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</si>
  <si>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</si>
  <si>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</si>
  <si>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</si>
  <si>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</si>
  <si>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</si>
  <si>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</si>
  <si>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</si>
  <si>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</si>
  <si>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</si>
  <si>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</si>
  <si>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</si>
  <si>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</si>
  <si>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</si>
  <si>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</si>
  <si>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</si>
  <si>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</si>
  <si>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</si>
  <si>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</si>
  <si>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</si>
  <si>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</si>
  <si>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</si>
  <si>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</si>
  <si>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</si>
  <si>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</si>
  <si>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</si>
  <si>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</si>
  <si>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</si>
  <si>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</si>
  <si>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</si>
  <si>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</si>
  <si>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</si>
  <si>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</si>
  <si>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</si>
  <si>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</si>
  <si>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</si>
  <si>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</si>
  <si>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</si>
  <si>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</si>
  <si>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</si>
  <si>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</si>
  <si>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</si>
  <si>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</si>
  <si>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</si>
  <si>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</si>
  <si>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</si>
  <si>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</si>
  <si>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</si>
  <si>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</si>
  <si>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</si>
  <si>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</si>
  <si>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</si>
  <si>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</si>
  <si>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</si>
  <si>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</si>
  <si>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</si>
  <si>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</si>
  <si>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</si>
  <si>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</si>
  <si>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</si>
  <si>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</si>
  <si>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</si>
  <si>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</si>
  <si>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</si>
  <si>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</si>
  <si>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</si>
  <si>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</si>
  <si>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</si>
  <si>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</si>
  <si>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</si>
  <si>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</si>
  <si>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</si>
  <si>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</si>
  <si>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</si>
  <si>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</si>
  <si>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</si>
  <si>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</si>
  <si>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</si>
  <si>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</si>
  <si>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</si>
  <si>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</si>
  <si>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</si>
  <si>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</si>
  <si>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</si>
  <si>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</si>
  <si>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</si>
  <si>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</si>
  <si>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</si>
  <si>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</si>
  <si>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</si>
  <si>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</si>
  <si>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</si>
  <si>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</si>
  <si>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</si>
  <si>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</si>
  <si>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</si>
  <si>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</si>
  <si>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</si>
  <si>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</si>
  <si>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</si>
  <si>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</si>
  <si>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</si>
  <si>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</si>
  <si>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</si>
  <si>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</si>
  <si>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</si>
  <si>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</si>
  <si>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</si>
  <si>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</si>
  <si>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</si>
  <si>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</si>
  <si>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</si>
  <si>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</si>
  <si>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</si>
  <si>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</si>
  <si>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</si>
  <si>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</si>
  <si>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</si>
  <si>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</si>
  <si>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</si>
  <si>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</si>
  <si>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</si>
  <si>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</si>
  <si>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</si>
  <si>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</si>
  <si>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</si>
  <si>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</si>
  <si>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</si>
  <si>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</si>
  <si>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</si>
  <si>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</si>
  <si>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</si>
  <si>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</si>
  <si>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</si>
  <si>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</si>
  <si>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</si>
  <si>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</si>
  <si>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</si>
  <si>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</si>
  <si>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</si>
  <si>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</si>
  <si>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</si>
  <si>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</si>
  <si>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</si>
  <si>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</si>
  <si>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</si>
  <si>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</si>
  <si>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</si>
  <si>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</si>
  <si>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</si>
  <si>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</si>
  <si>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</si>
  <si>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</si>
  <si>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</si>
  <si>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</si>
  <si>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</si>
  <si>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</si>
  <si>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</si>
  <si>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</si>
  <si>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</si>
  <si>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</si>
  <si>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</si>
  <si>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</si>
  <si>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</si>
  <si>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</si>
  <si>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</si>
  <si>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</si>
  <si>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</si>
  <si>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</si>
  <si>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</si>
  <si>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</si>
  <si>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</si>
  <si>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</si>
  <si>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</si>
  <si>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</si>
  <si>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</si>
  <si>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</si>
  <si>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</si>
  <si>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</si>
  <si>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</si>
  <si>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</si>
  <si>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</si>
  <si>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</si>
  <si>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</si>
  <si>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</si>
  <si>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</si>
  <si>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</si>
  <si>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</si>
  <si>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</si>
  <si>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</si>
  <si>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</si>
  <si>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</si>
  <si>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</si>
  <si>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</si>
  <si>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</si>
  <si>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</si>
  <si>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</si>
  <si>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</si>
  <si>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</si>
  <si>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</si>
  <si>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</si>
  <si>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</si>
  <si>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</si>
  <si>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</si>
  <si>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</si>
  <si>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</si>
  <si>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</si>
  <si>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</si>
  <si>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</si>
  <si>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</si>
  <si>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</si>
  <si>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</si>
  <si>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</si>
  <si>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</si>
  <si>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</si>
  <si>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</si>
  <si>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</si>
  <si>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</si>
  <si>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</si>
  <si>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</si>
  <si>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</si>
  <si>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</si>
  <si>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</si>
  <si>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</si>
  <si>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</si>
  <si>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</si>
  <si>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</si>
  <si>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</si>
  <si>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</si>
  <si>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</si>
  <si>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</si>
  <si>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</si>
  <si>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</si>
  <si>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</si>
  <si>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</si>
  <si>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</si>
  <si>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</si>
  <si>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</si>
  <si>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</si>
  <si>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</si>
  <si>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</si>
  <si>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</si>
  <si>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</si>
  <si>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</si>
  <si>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</si>
  <si>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</si>
  <si>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</si>
  <si>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</si>
  <si>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</si>
  <si>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</si>
  <si>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</si>
  <si>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</si>
  <si>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</si>
  <si>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</si>
  <si>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</si>
  <si>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</si>
  <si>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</si>
  <si>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</si>
  <si>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</si>
  <si>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</si>
  <si>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</si>
  <si>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</si>
  <si>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</si>
  <si>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</si>
  <si>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</si>
  <si>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</si>
  <si>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</si>
  <si>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</si>
  <si>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</si>
  <si>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</si>
  <si>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</si>
  <si>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</si>
  <si>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</si>
  <si>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</si>
  <si>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</si>
  <si>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</si>
  <si>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</si>
  <si>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</si>
  <si>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</si>
  <si>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</si>
  <si>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</si>
  <si>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</si>
  <si>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</si>
  <si>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</si>
  <si>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</si>
  <si>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</si>
  <si>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</si>
  <si>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</si>
  <si>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</si>
  <si>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</si>
  <si>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</si>
  <si>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</si>
  <si>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</si>
  <si>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</si>
  <si>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</si>
  <si>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</si>
  <si>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</si>
  <si>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</si>
  <si>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</si>
  <si>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</si>
  <si>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</si>
  <si>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</si>
  <si>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</si>
  <si>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</si>
  <si>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</si>
  <si>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</si>
  <si>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</si>
  <si>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</si>
  <si>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</si>
  <si>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</si>
  <si>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</si>
  <si>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</si>
  <si>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</si>
  <si>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</si>
  <si>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</si>
  <si>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</si>
  <si>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</si>
  <si>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</si>
  <si>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</si>
  <si>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</si>
  <si>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</si>
  <si>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</si>
  <si>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</si>
  <si>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</si>
  <si>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</si>
  <si>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</si>
  <si>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</si>
  <si>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</si>
  <si>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</si>
  <si>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</si>
  <si>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</si>
  <si>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</si>
  <si>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</si>
  <si>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</si>
  <si>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</si>
  <si>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</si>
  <si>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</si>
  <si>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</si>
  <si>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</si>
  <si>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</si>
  <si>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</si>
  <si>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</si>
  <si>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</si>
  <si>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</si>
  <si>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</si>
  <si>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</si>
  <si>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</si>
  <si>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</si>
  <si>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</si>
  <si>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</si>
  <si>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</si>
  <si>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</si>
  <si>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</si>
  <si>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</si>
  <si>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</si>
  <si>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</si>
  <si>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</si>
  <si>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</si>
  <si>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</si>
  <si>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</si>
  <si>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</si>
  <si>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</si>
  <si>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</si>
  <si>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</si>
  <si>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</si>
  <si>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</si>
  <si>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</si>
  <si>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</si>
  <si>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</si>
  <si>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</si>
  <si>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</si>
  <si>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</si>
  <si>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</si>
  <si>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</si>
  <si>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</si>
  <si>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</si>
  <si>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</si>
  <si>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</si>
  <si>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</si>
  <si>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</si>
  <si>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</si>
  <si>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</si>
  <si>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</si>
  <si>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</si>
  <si>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</si>
  <si>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</si>
  <si>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</si>
  <si>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</si>
  <si>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</si>
  <si>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</si>
  <si>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</si>
  <si>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</si>
  <si>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</si>
  <si>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</si>
  <si>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</si>
  <si>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</si>
  <si>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</si>
  <si>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</si>
  <si>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</si>
  <si>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</si>
  <si>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</si>
  <si>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</si>
  <si>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</si>
  <si>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</si>
  <si>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</si>
  <si>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</si>
  <si>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</si>
  <si>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</si>
  <si>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</si>
  <si>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</si>
  <si>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</si>
  <si>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</si>
  <si>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</si>
  <si>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</si>
  <si>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</si>
  <si>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</si>
  <si>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</si>
  <si>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</si>
  <si>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</si>
  <si>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</si>
  <si>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</si>
  <si>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</si>
  <si>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</si>
  <si>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</si>
  <si>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</si>
  <si>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</si>
  <si>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</si>
  <si>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</si>
  <si>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</si>
  <si>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</si>
  <si>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</si>
  <si>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</si>
  <si>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</si>
  <si>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</si>
  <si>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</si>
  <si>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</si>
  <si>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</si>
  <si>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</si>
  <si>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</si>
  <si>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</si>
  <si>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</si>
  <si>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</si>
  <si>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</si>
  <si>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</si>
  <si>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</si>
  <si>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</si>
  <si>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</si>
  <si>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</si>
  <si>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</si>
  <si>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</si>
  <si>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</si>
  <si>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</si>
  <si>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</si>
  <si>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</si>
  <si>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</si>
  <si>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</si>
  <si>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</si>
  <si>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</si>
  <si>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</si>
  <si>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</si>
  <si>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</si>
  <si>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</si>
  <si>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</si>
  <si>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</si>
  <si>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</si>
  <si>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</si>
  <si>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</si>
  <si>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</si>
  <si>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</si>
  <si>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</si>
  <si>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</si>
  <si>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</si>
  <si>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</si>
  <si>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</si>
  <si>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</si>
  <si>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</si>
  <si>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</si>
  <si>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</si>
  <si>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</si>
  <si>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</si>
  <si>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</si>
  <si>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</si>
  <si>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</si>
  <si>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</si>
  <si>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</si>
  <si>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</si>
  <si>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</si>
  <si>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</si>
  <si>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</si>
  <si>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</si>
  <si>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</si>
  <si>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</si>
  <si>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</si>
  <si>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</si>
  <si>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</si>
  <si>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</si>
  <si>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</si>
  <si>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</si>
  <si>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</si>
  <si>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</si>
  <si>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</si>
  <si>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</si>
  <si>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</si>
  <si>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</si>
  <si>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</si>
  <si>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</si>
  <si>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</si>
  <si>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</si>
  <si>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</si>
  <si>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</si>
  <si>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</si>
  <si>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</si>
  <si>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</si>
  <si>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</si>
  <si>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</si>
  <si>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</si>
  <si>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</si>
  <si>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</si>
  <si>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</si>
  <si>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</si>
  <si>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</si>
  <si>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</si>
  <si>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</si>
  <si>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</si>
  <si>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</si>
  <si>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</si>
  <si>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</si>
  <si>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</si>
  <si>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</si>
  <si>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</si>
  <si>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</si>
  <si>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</si>
  <si>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</si>
  <si>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</si>
  <si>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</si>
  <si>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</si>
  <si>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</si>
  <si>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</si>
  <si>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</si>
  <si>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</si>
  <si>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</si>
  <si>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</si>
  <si>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</si>
  <si>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</si>
  <si>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</si>
  <si>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</si>
  <si>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</si>
  <si>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</si>
  <si>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</si>
  <si>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</si>
  <si>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</si>
  <si>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</si>
  <si>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</si>
  <si>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</si>
  <si>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</si>
  <si>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</si>
  <si>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</si>
  <si>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</si>
  <si>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</si>
  <si>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</si>
  <si>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</si>
  <si>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</si>
  <si>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</si>
  <si>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</si>
  <si>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</si>
  <si>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</si>
  <si>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</si>
  <si>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</si>
  <si>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</si>
  <si>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</si>
  <si>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</si>
  <si>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</si>
  <si>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</si>
  <si>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</si>
  <si>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</si>
  <si>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</si>
  <si>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</si>
  <si>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</si>
  <si>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</si>
  <si>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</si>
  <si>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</si>
  <si>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</si>
  <si>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</si>
  <si>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</si>
  <si>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</si>
  <si>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</si>
  <si>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</si>
  <si>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</si>
  <si>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</si>
  <si>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</si>
  <si>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</si>
  <si>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</si>
  <si>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</si>
  <si>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</si>
  <si>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</si>
  <si>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</si>
  <si>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</si>
  <si>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</si>
  <si>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</si>
  <si>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</si>
  <si>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</si>
  <si>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</si>
  <si>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</si>
  <si>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</si>
  <si>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</si>
  <si>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</si>
  <si>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</si>
  <si>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</si>
  <si>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</si>
  <si>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</si>
  <si>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</si>
  <si>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</si>
  <si>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</si>
  <si>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</si>
  <si>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</si>
  <si>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</si>
  <si>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</si>
  <si>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</si>
  <si>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</si>
  <si>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</si>
  <si>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</si>
  <si>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</si>
  <si>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</si>
  <si>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</si>
  <si>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</si>
  <si>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</si>
  <si>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</si>
  <si>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</si>
  <si>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</si>
  <si>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</si>
  <si>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</si>
  <si>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</si>
  <si>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</si>
  <si>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</si>
  <si>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</si>
  <si>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</si>
  <si>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</si>
  <si>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</si>
  <si>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</si>
  <si>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</si>
  <si>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</si>
  <si>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</si>
  <si>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</si>
  <si>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</si>
  <si>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</si>
  <si>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</si>
  <si>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</si>
  <si>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</si>
  <si>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</si>
  <si>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</si>
  <si>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</si>
  <si>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</si>
  <si>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</si>
  <si>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</si>
  <si>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</si>
  <si>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</si>
  <si>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</si>
  <si>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</si>
  <si>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</si>
  <si>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</si>
  <si>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</si>
  <si>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</si>
  <si>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</si>
  <si>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</si>
  <si>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</si>
  <si>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</si>
  <si>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</si>
  <si>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</si>
  <si>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</si>
  <si>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</si>
  <si>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</si>
  <si>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</si>
  <si>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</si>
  <si>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</si>
  <si>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</si>
  <si>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</si>
  <si>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</si>
  <si>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</si>
  <si>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</si>
  <si>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</si>
  <si>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</si>
  <si>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</si>
  <si>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</si>
  <si>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</si>
  <si>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</si>
  <si>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</si>
  <si>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</si>
  <si>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</si>
  <si>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</si>
  <si>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</si>
  <si>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</si>
  <si>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</si>
  <si>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</si>
  <si>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</si>
  <si>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</si>
  <si>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</si>
  <si>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</si>
  <si>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</si>
  <si>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</si>
  <si>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</si>
  <si>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</si>
  <si>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</si>
  <si>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</si>
  <si>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</si>
  <si>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</si>
  <si>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</si>
  <si>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</si>
  <si>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</si>
  <si>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</si>
  <si>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</si>
  <si>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</si>
  <si>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</si>
  <si>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</si>
  <si>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</si>
  <si>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</si>
  <si>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</si>
  <si>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</si>
  <si>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</si>
  <si>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</si>
  <si>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</si>
  <si>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</si>
  <si>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</si>
  <si>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</si>
  <si>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</si>
  <si>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</si>
  <si>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</si>
  <si>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</si>
  <si>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</si>
  <si>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</si>
  <si>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</si>
  <si>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</si>
  <si>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</si>
  <si>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</si>
  <si>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</si>
  <si>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</si>
  <si>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</si>
  <si>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</si>
  <si>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</si>
  <si>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</si>
  <si>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</si>
  <si>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</si>
  <si>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</si>
  <si>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</si>
  <si>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</si>
  <si>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</si>
  <si>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</si>
  <si>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</si>
  <si>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</si>
  <si>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</si>
  <si>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</si>
  <si>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</si>
  <si>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</si>
  <si>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</si>
  <si>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</si>
  <si>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</si>
  <si>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</si>
  <si>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</si>
  <si>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</si>
  <si>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</si>
  <si>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</si>
  <si>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</si>
  <si>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</si>
  <si>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</si>
  <si>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</si>
  <si>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</si>
  <si>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</si>
  <si>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</si>
  <si>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</si>
  <si>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</si>
  <si>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</si>
  <si>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</si>
  <si>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</si>
  <si>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</si>
  <si>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</si>
  <si>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</si>
  <si>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</si>
  <si>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</si>
  <si>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</si>
  <si>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</si>
  <si>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</si>
  <si>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</si>
  <si>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</si>
  <si>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</si>
  <si>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</si>
  <si>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</si>
  <si>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</si>
  <si>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</si>
  <si>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</si>
  <si>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</si>
  <si>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</si>
  <si>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</si>
  <si>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</si>
  <si>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</si>
  <si>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</si>
  <si>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</si>
  <si>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</si>
  <si>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</si>
  <si>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</si>
  <si>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</si>
  <si>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</si>
  <si>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</si>
  <si>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</si>
  <si>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</si>
  <si>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</si>
  <si>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</si>
  <si>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</si>
  <si>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</si>
  <si>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</si>
  <si>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</si>
  <si>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</si>
  <si>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</si>
  <si>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</si>
  <si>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</si>
  <si>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</si>
  <si>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</si>
  <si>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</si>
  <si>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</si>
  <si>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</si>
  <si>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</si>
  <si>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</si>
  <si>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</si>
  <si>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</si>
  <si>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</si>
  <si>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</si>
  <si>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</si>
  <si>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</si>
  <si>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</si>
  <si>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</si>
  <si>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</si>
  <si>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</si>
  <si>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</si>
  <si>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</si>
  <si>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</si>
  <si>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</si>
  <si>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</si>
  <si>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</si>
  <si>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</si>
  <si>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</si>
  <si>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</si>
  <si>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</si>
  <si>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</si>
  <si>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</si>
  <si>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</si>
  <si>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</si>
  <si>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</si>
  <si>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</si>
  <si>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</si>
  <si>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</si>
  <si>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</si>
  <si>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</si>
  <si>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</si>
  <si>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</si>
  <si>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</si>
  <si>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</si>
  <si>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</si>
  <si>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</si>
  <si>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</si>
  <si>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</si>
  <si>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</si>
  <si>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</si>
  <si>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</si>
  <si>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</si>
  <si>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</si>
  <si>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</si>
  <si>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</si>
  <si>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</si>
  <si>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</si>
  <si>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</si>
  <si>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</si>
  <si>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</si>
  <si>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</si>
  <si>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</si>
  <si>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</si>
  <si>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</si>
  <si>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</si>
  <si>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</si>
  <si>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</si>
  <si>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</si>
  <si>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</si>
  <si>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</si>
  <si>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</si>
  <si>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</si>
  <si>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</si>
  <si>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</si>
  <si>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</si>
  <si>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</si>
  <si>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</si>
  <si>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</si>
  <si>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</si>
  <si>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</si>
  <si>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</si>
  <si>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</si>
  <si>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</si>
  <si>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</si>
  <si>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</si>
  <si>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</si>
  <si>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</si>
  <si>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</si>
  <si>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</si>
  <si>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</si>
  <si>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</si>
  <si>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</si>
  <si>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</si>
  <si>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</si>
  <si>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</si>
  <si>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</si>
  <si>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</si>
  <si>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</si>
  <si>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</si>
  <si>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</si>
  <si>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</si>
  <si>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</si>
  <si>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</si>
  <si>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</si>
  <si>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</si>
  <si>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</si>
  <si>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</si>
  <si>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</si>
  <si>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</si>
  <si>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</si>
  <si>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</si>
  <si>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</si>
  <si>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</si>
  <si>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</si>
  <si>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</si>
  <si>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</si>
  <si>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</si>
  <si>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</si>
  <si>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</si>
  <si>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</si>
  <si>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</si>
  <si>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</si>
  <si>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</si>
  <si>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</si>
  <si>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</si>
  <si>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</si>
  <si>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</si>
  <si>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</si>
  <si>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</si>
  <si>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</si>
  <si>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</si>
  <si>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</si>
  <si>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</si>
  <si>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</si>
  <si>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</si>
  <si>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</si>
  <si>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</si>
  <si>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</si>
  <si>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</si>
  <si>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</si>
  <si>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</si>
  <si>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</si>
  <si>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</si>
  <si>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</si>
  <si>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</si>
  <si>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</si>
  <si>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</si>
  <si>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</si>
  <si>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</si>
  <si>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</si>
  <si>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</si>
  <si>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</si>
  <si>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</si>
  <si>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</si>
  <si>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</si>
  <si>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</si>
  <si>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</si>
  <si>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</si>
  <si>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</si>
  <si>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</si>
  <si>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</si>
  <si>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</si>
  <si>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</si>
  <si>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</si>
  <si>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</si>
  <si>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</si>
  <si>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</si>
  <si>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</si>
  <si>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</si>
  <si>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</si>
  <si>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</si>
  <si>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</si>
  <si>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</si>
  <si>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</si>
  <si>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</si>
  <si>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</si>
  <si>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</si>
  <si>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</si>
  <si>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</si>
  <si>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</si>
  <si>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</si>
  <si>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</si>
  <si>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</si>
  <si>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</si>
  <si>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</si>
  <si>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</si>
  <si>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</si>
  <si>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</si>
  <si>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</si>
  <si>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</si>
  <si>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</si>
  <si>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</si>
  <si>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</si>
  <si>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</si>
  <si>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</si>
  <si>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</si>
  <si>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</si>
  <si>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</si>
  <si>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</si>
  <si>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</si>
  <si>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</si>
  <si>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</si>
  <si>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</si>
  <si>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</si>
  <si>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</si>
  <si>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</si>
  <si>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</si>
  <si>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</si>
  <si>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</si>
  <si>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</si>
  <si>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</si>
  <si>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</si>
  <si>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</si>
  <si>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</si>
  <si>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</si>
  <si>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</si>
  <si>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</si>
  <si>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</si>
  <si>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</si>
  <si>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</si>
  <si>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</si>
  <si>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</si>
  <si>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</si>
  <si>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</si>
  <si>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</si>
  <si>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</si>
  <si>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</si>
  <si>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</si>
  <si>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</si>
  <si>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</si>
  <si>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</si>
  <si>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</si>
  <si>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</si>
  <si>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</si>
  <si>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</si>
  <si>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</si>
  <si>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</si>
  <si>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</si>
  <si>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</si>
  <si>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</si>
  <si>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</si>
  <si>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</si>
  <si>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</si>
  <si>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</si>
  <si>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</si>
  <si>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</si>
  <si>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</si>
  <si>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</si>
  <si>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</si>
  <si>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</si>
  <si>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</si>
  <si>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</si>
  <si>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</si>
  <si>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</si>
  <si>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</si>
  <si>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</si>
  <si>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</si>
  <si>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</si>
  <si>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</si>
  <si>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</si>
  <si>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</si>
  <si>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</si>
  <si>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</si>
  <si>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</si>
  <si>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</si>
  <si>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</si>
  <si>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</si>
  <si>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</si>
  <si>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</si>
  <si>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</si>
  <si>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</si>
  <si>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</si>
  <si>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</si>
  <si>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</si>
  <si>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</si>
  <si>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</si>
  <si>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</si>
  <si>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</si>
  <si>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</si>
  <si>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</si>
  <si>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</si>
  <si>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</si>
  <si>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</si>
  <si>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</si>
  <si>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</si>
  <si>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</si>
  <si>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</si>
  <si>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</si>
  <si>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</si>
  <si>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</si>
  <si>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</si>
  <si>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</si>
  <si>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</si>
  <si>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</si>
  <si>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</si>
  <si>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</si>
  <si>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</si>
  <si>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</si>
  <si>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</si>
  <si>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</si>
  <si>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</si>
  <si>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</si>
  <si>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</si>
  <si>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</si>
  <si>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</si>
  <si>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</si>
  <si>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</si>
  <si>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</si>
  <si>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</si>
  <si>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</si>
  <si>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</si>
  <si>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</si>
  <si>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</si>
  <si>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</si>
  <si>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</si>
  <si>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</si>
  <si>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</si>
  <si>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</si>
  <si>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</si>
  <si>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</si>
  <si>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</si>
  <si>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</si>
  <si>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</si>
  <si>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</si>
  <si>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</si>
  <si>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</si>
  <si>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</si>
  <si>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</si>
  <si>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</si>
  <si>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</si>
  <si>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</si>
  <si>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</si>
  <si>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</si>
  <si>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</si>
  <si>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</si>
  <si>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</si>
  <si>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</si>
  <si>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</si>
  <si>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</si>
  <si>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</si>
  <si>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</si>
  <si>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</si>
  <si>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</si>
  <si>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</si>
  <si>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</si>
  <si>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</si>
  <si>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</si>
  <si>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</si>
  <si>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</si>
  <si>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</si>
  <si>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</si>
  <si>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</si>
  <si>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</si>
  <si>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</si>
  <si>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</si>
  <si>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</si>
  <si>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</si>
  <si>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</si>
  <si>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</si>
  <si>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</si>
  <si>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</si>
  <si>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</si>
  <si>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</si>
  <si>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</si>
  <si>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</si>
  <si>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</si>
  <si>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</si>
  <si>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</si>
  <si>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</si>
  <si>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</si>
  <si>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</si>
  <si>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</si>
  <si>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</si>
  <si>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</si>
  <si>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</si>
  <si>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</si>
  <si>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</si>
  <si>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</si>
  <si>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</si>
  <si>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</si>
  <si>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</si>
  <si>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</si>
  <si>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</si>
  <si>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</si>
  <si>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</si>
  <si>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</si>
  <si>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</si>
  <si>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</si>
  <si>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</si>
  <si>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</si>
  <si>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</si>
  <si>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</si>
  <si>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</si>
  <si>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</si>
  <si>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</si>
  <si>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</si>
  <si>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</si>
  <si>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</si>
  <si>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</si>
  <si>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</si>
  <si>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</si>
  <si>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</si>
  <si>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</si>
  <si>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</si>
  <si>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</si>
  <si>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</si>
  <si>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</si>
  <si>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</si>
  <si>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</si>
  <si>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</si>
  <si>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</si>
  <si>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</si>
  <si>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</si>
  <si>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</si>
  <si>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</si>
  <si>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</si>
  <si>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</si>
  <si>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</si>
  <si>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</si>
  <si>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</si>
  <si>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</si>
  <si>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</si>
  <si>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</si>
  <si>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</si>
  <si>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</si>
  <si>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</si>
  <si>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</si>
  <si>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</si>
  <si>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</si>
  <si>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</si>
  <si>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</si>
  <si>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</si>
  <si>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</si>
  <si>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</si>
  <si>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</si>
  <si>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</si>
  <si>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</si>
  <si>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</si>
  <si>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</si>
  <si>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</si>
  <si>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</si>
  <si>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</si>
  <si>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</si>
  <si>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</si>
  <si>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</si>
  <si>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</si>
  <si>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</si>
  <si>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</si>
  <si>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</si>
  <si>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</si>
  <si>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</si>
  <si>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</si>
  <si>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</si>
  <si>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</si>
  <si>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</si>
  <si>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</si>
  <si>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</si>
  <si>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</si>
  <si>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</si>
  <si>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</si>
  <si>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</si>
  <si>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</si>
  <si>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</si>
  <si>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</si>
  <si>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</si>
  <si>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</si>
  <si>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</si>
  <si>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</si>
  <si>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</si>
  <si>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</si>
  <si>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</si>
  <si>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</si>
  <si>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</si>
  <si>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</si>
  <si>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</si>
  <si>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</si>
  <si>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</si>
  <si>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</si>
  <si>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</si>
  <si>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</si>
  <si>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</si>
  <si>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</si>
  <si>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</si>
  <si>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</si>
  <si>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</si>
  <si>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</si>
  <si>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</si>
  <si>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</si>
  <si>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</si>
  <si>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</si>
  <si>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</si>
  <si>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</si>
  <si>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</si>
  <si>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</si>
  <si>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</si>
  <si>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</si>
  <si>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</si>
  <si>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</si>
  <si>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</si>
  <si>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</si>
  <si>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</si>
  <si>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</si>
  <si>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</si>
  <si>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</si>
  <si>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</si>
  <si>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</si>
  <si>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</si>
  <si>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</si>
  <si>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</si>
  <si>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</si>
  <si>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</si>
  <si>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</si>
  <si>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</si>
  <si>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</si>
  <si>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</si>
  <si>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</si>
  <si>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</si>
  <si>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</si>
  <si>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</si>
  <si>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</si>
  <si>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</si>
  <si>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</si>
  <si>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</si>
  <si>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</si>
  <si>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</si>
  <si>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</si>
  <si>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</si>
  <si>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</si>
  <si>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</si>
  <si>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</si>
  <si>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</si>
  <si>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</si>
  <si>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</si>
  <si>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</si>
  <si>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</si>
  <si>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</si>
  <si>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</si>
  <si>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</si>
  <si>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</si>
  <si>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</si>
  <si>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</si>
  <si>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</si>
  <si>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</si>
  <si>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</si>
  <si>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</si>
  <si>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</si>
  <si>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</si>
  <si>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</si>
  <si>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</si>
  <si>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</si>
  <si>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</si>
  <si>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</si>
  <si>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</si>
  <si>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</si>
  <si>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</si>
  <si>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</si>
  <si>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</si>
  <si>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</si>
  <si>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</si>
  <si>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</si>
  <si>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</si>
  <si>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</si>
  <si>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</si>
  <si>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</si>
  <si>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</si>
  <si>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</si>
  <si>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</si>
  <si>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</si>
  <si>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</si>
  <si>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</si>
  <si>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</si>
  <si>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</si>
  <si>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</si>
  <si>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</si>
  <si>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</si>
  <si>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</si>
  <si>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</si>
  <si>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</si>
  <si>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</si>
  <si>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</si>
  <si>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</si>
  <si>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</si>
  <si>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</si>
  <si>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</si>
  <si>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</si>
  <si>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</si>
  <si>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</si>
  <si>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</si>
  <si>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</si>
  <si>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</si>
  <si>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</si>
  <si>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</si>
  <si>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</si>
  <si>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</si>
  <si>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</si>
  <si>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</si>
  <si>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</si>
  <si>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</si>
  <si>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</si>
  <si>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</si>
  <si>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</si>
  <si>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</si>
  <si>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</si>
  <si>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</si>
  <si>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</si>
  <si>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</si>
  <si>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</si>
  <si>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</si>
  <si>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</si>
  <si>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</si>
  <si>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</si>
  <si>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</si>
  <si>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</si>
  <si>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</si>
  <si>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</si>
  <si>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</si>
  <si>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</si>
  <si>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</si>
  <si>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</si>
  <si>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</si>
  <si>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</si>
  <si>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</si>
  <si>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</si>
  <si>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</si>
  <si>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</si>
  <si>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</si>
  <si>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</si>
  <si>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</si>
  <si>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</si>
  <si>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</si>
  <si>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</si>
  <si>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</si>
  <si>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</si>
  <si>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</si>
  <si>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</si>
  <si>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</si>
  <si>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</si>
  <si>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</si>
  <si>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</si>
  <si>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</si>
  <si>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</si>
  <si>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</si>
  <si>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</si>
  <si>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</si>
  <si>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</si>
  <si>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</si>
  <si>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</si>
  <si>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</si>
  <si>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</si>
  <si>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</si>
  <si>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</si>
  <si>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</si>
  <si>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</si>
  <si>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</si>
  <si>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</si>
  <si>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</si>
  <si>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</si>
  <si>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</si>
  <si>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</si>
  <si>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</si>
  <si>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</si>
  <si>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</si>
  <si>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</si>
  <si>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</si>
  <si>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</si>
  <si>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</si>
  <si>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</si>
  <si>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</si>
  <si>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</si>
  <si>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</si>
  <si>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</si>
  <si>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</si>
  <si>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</si>
  <si>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</si>
  <si>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</si>
  <si>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</si>
  <si>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</si>
  <si>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</si>
  <si>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</si>
  <si>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</si>
  <si>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</si>
  <si>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</si>
  <si>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</si>
  <si>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</si>
  <si>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</si>
  <si>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</si>
  <si>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</si>
  <si>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</si>
  <si>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</si>
  <si>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</si>
  <si>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</si>
  <si>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</si>
  <si>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</si>
  <si>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</si>
  <si>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</si>
  <si>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</si>
  <si>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</si>
  <si>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</si>
  <si>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</si>
  <si>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</si>
  <si>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</si>
  <si>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</si>
  <si>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</si>
  <si>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</si>
  <si>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</si>
  <si>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</si>
  <si>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</si>
  <si>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</si>
  <si>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</si>
  <si>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</si>
  <si>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</si>
  <si>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</si>
  <si>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</si>
  <si>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</si>
  <si>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</si>
  <si>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</si>
  <si>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</si>
  <si>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</si>
  <si>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</si>
  <si>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</si>
  <si>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</si>
  <si>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</si>
  <si>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</si>
  <si>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</si>
  <si>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</si>
  <si>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</si>
  <si>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</si>
  <si>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</si>
  <si>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</si>
  <si>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</si>
  <si>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</si>
  <si>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</si>
  <si>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</si>
  <si>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</si>
  <si>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</si>
  <si>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</si>
  <si>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</si>
  <si>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</si>
  <si>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</si>
  <si>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</si>
  <si>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</si>
  <si>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</si>
  <si>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</si>
  <si>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</si>
  <si>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</si>
  <si>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</si>
  <si>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</si>
  <si>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</si>
  <si>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</si>
  <si>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</si>
  <si>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</si>
  <si>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</si>
  <si>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</si>
  <si>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</si>
  <si>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</si>
  <si>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</si>
  <si>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</si>
  <si>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</si>
  <si>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</si>
  <si>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</si>
  <si>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</si>
  <si>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</si>
  <si>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</si>
  <si>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</si>
  <si>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</si>
  <si>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</si>
  <si>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</si>
  <si>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</si>
  <si>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</si>
  <si>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</si>
  <si>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</si>
  <si>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</si>
  <si>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</si>
  <si>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</si>
  <si>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</si>
  <si>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</si>
  <si>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</si>
  <si>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</si>
  <si>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</si>
  <si>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</si>
  <si>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</si>
  <si>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</si>
  <si>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</si>
  <si>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</si>
  <si>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</si>
  <si>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</si>
  <si>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</si>
  <si>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</si>
  <si>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</si>
  <si>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</si>
  <si>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</si>
  <si>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</si>
  <si>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</si>
  <si>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</si>
  <si>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</si>
  <si>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</si>
  <si>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</si>
  <si>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</si>
  <si>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</si>
  <si>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</si>
  <si>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</si>
  <si>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</si>
  <si>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</si>
  <si>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</si>
  <si>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</si>
  <si>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</si>
  <si>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</si>
  <si>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</si>
  <si>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</si>
  <si>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</si>
  <si>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</si>
  <si>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</si>
  <si>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</si>
  <si>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</si>
  <si>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</si>
  <si>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</si>
  <si>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</si>
  <si>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</si>
  <si>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</si>
  <si>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</si>
  <si>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</si>
  <si>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</si>
  <si>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</si>
  <si>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</si>
  <si>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</si>
  <si>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</si>
  <si>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</si>
  <si>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</si>
  <si>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</si>
  <si>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</si>
  <si>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</si>
  <si>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</si>
  <si>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</si>
  <si>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</si>
  <si>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</si>
  <si>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</si>
  <si>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</si>
  <si>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</si>
  <si>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</si>
  <si>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</si>
  <si>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</si>
  <si>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</si>
  <si>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</si>
  <si>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</si>
  <si>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</si>
  <si>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</si>
  <si>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</si>
  <si>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</si>
  <si>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</si>
  <si>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</si>
  <si>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</si>
  <si>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</si>
  <si>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</si>
  <si>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</si>
  <si>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</si>
  <si>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</si>
  <si>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</si>
  <si>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</si>
  <si>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</si>
  <si>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</si>
  <si>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</si>
  <si>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</si>
  <si>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</si>
  <si>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</si>
  <si>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</si>
  <si>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</si>
  <si>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</si>
  <si>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</si>
  <si>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</si>
  <si>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</si>
  <si>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</si>
  <si>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</si>
  <si>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</si>
  <si>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</si>
  <si>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</si>
  <si>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</si>
  <si>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</si>
  <si>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</si>
  <si>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</si>
  <si>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</si>
  <si>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</si>
  <si>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</si>
  <si>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</si>
  <si>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</si>
  <si>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</si>
  <si>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</si>
  <si>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</si>
  <si>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</si>
  <si>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</si>
  <si>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</si>
  <si>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</si>
  <si>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</si>
  <si>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</si>
  <si>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</si>
  <si>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</si>
  <si>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</si>
  <si>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</si>
  <si>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</si>
  <si>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</si>
  <si>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</si>
  <si>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</si>
  <si>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</si>
  <si>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</si>
  <si>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</si>
  <si>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</si>
  <si>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</si>
  <si>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</si>
  <si>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</si>
  <si>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</si>
  <si>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</si>
  <si>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</si>
  <si>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</si>
  <si>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</si>
  <si>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</si>
  <si>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</si>
  <si>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</si>
  <si>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</si>
  <si>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</si>
  <si>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</si>
  <si>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</si>
  <si>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</si>
  <si>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</si>
  <si>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</si>
  <si>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</si>
  <si>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</si>
  <si>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</si>
  <si>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</si>
  <si>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</si>
  <si>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</si>
  <si>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</si>
  <si>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</si>
  <si>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</si>
  <si>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</si>
  <si>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</si>
  <si>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</si>
  <si>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</si>
  <si>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</si>
  <si>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</si>
  <si>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</si>
  <si>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</si>
  <si>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</si>
  <si>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</si>
  <si>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</si>
  <si>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</si>
  <si>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</si>
  <si>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</si>
  <si>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</si>
  <si>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</si>
  <si>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</si>
  <si>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</si>
  <si>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</si>
  <si>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</si>
  <si>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</si>
  <si>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</si>
  <si>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</si>
  <si>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</si>
  <si>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</si>
  <si>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</si>
  <si>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</si>
  <si>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</si>
  <si>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</si>
  <si>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</si>
  <si>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</si>
  <si>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</si>
  <si>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</si>
  <si>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</si>
  <si>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</si>
  <si>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</si>
  <si>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</si>
  <si>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</si>
  <si>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</si>
  <si>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</si>
  <si>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</si>
  <si>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</si>
  <si>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</si>
  <si>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</si>
  <si>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</si>
  <si>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</si>
  <si>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</si>
  <si>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</si>
  <si>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</si>
  <si>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</si>
  <si>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</si>
  <si>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</si>
  <si>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</si>
  <si>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</si>
  <si>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</si>
  <si>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</si>
  <si>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</si>
  <si>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</si>
  <si>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</si>
  <si>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</si>
  <si>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</si>
  <si>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</si>
  <si>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</si>
  <si>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</si>
  <si>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</si>
  <si>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</si>
  <si>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</si>
  <si>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</si>
  <si>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</si>
  <si>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</si>
  <si>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</si>
  <si>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</si>
  <si>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</si>
  <si>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</si>
  <si>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</si>
  <si>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</si>
  <si>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</si>
  <si>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</si>
  <si>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</si>
  <si>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</si>
  <si>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</si>
  <si>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</si>
  <si>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</si>
  <si>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</si>
  <si>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</si>
  <si>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</si>
  <si>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</si>
  <si>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</si>
  <si>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</si>
  <si>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</si>
  <si>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</si>
  <si>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</si>
  <si>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</si>
  <si>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</si>
  <si>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</si>
  <si>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</si>
  <si>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</si>
  <si>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</si>
  <si>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</si>
  <si>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</si>
  <si>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</si>
  <si>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</si>
  <si>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</si>
  <si>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</si>
  <si>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</si>
  <si>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</si>
  <si>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</si>
  <si>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</si>
  <si>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</si>
  <si>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</si>
  <si>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</si>
  <si>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</si>
  <si>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</si>
  <si>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</si>
  <si>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</si>
  <si>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</si>
  <si>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</si>
  <si>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</si>
  <si>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</si>
  <si>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</si>
  <si>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</si>
  <si>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</si>
  <si>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</si>
  <si>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</si>
  <si>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</si>
  <si>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</si>
  <si>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</si>
  <si>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</si>
  <si>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</si>
  <si>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</si>
  <si>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</si>
  <si>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</si>
  <si>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</si>
  <si>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</si>
  <si>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</si>
  <si>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</si>
  <si>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</si>
  <si>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</si>
  <si>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</si>
  <si>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</si>
  <si>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</si>
  <si>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</si>
  <si>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</si>
  <si>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</si>
  <si>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</si>
  <si>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</si>
  <si>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</si>
  <si>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</si>
  <si>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</si>
  <si>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</si>
  <si>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</si>
  <si>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</si>
  <si>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</si>
  <si>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</si>
  <si>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</si>
  <si>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</si>
  <si>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</si>
  <si>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</si>
  <si>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</si>
  <si>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</si>
  <si>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</si>
  <si>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</si>
  <si>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</si>
  <si>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</si>
  <si>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</si>
  <si>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</si>
  <si>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</si>
  <si>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</si>
  <si>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</si>
  <si>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</si>
  <si>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</si>
  <si>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</si>
  <si>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</si>
  <si>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</si>
  <si>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</si>
  <si>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</si>
  <si>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</si>
  <si>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</si>
  <si>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</si>
  <si>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</si>
  <si>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</si>
  <si>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</si>
  <si>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</si>
  <si>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</si>
  <si>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</si>
  <si>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</si>
  <si>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</si>
  <si>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</si>
  <si>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</si>
  <si>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</si>
  <si>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</si>
  <si>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</si>
  <si>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</si>
  <si>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</si>
  <si>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</si>
  <si>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</si>
  <si>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</si>
  <si>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</si>
  <si>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</si>
  <si>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</si>
  <si>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</si>
  <si>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</si>
  <si>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</si>
  <si>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</si>
  <si>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</si>
  <si>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</si>
  <si>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</si>
  <si>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</si>
  <si>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</si>
  <si>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</si>
  <si>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</si>
  <si>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</si>
  <si>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</si>
  <si>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</si>
  <si>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</si>
  <si>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</si>
  <si>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</si>
  <si>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</si>
  <si>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</si>
  <si>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</si>
  <si>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</si>
  <si>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</si>
  <si>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</si>
  <si>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</si>
  <si>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</si>
  <si>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</si>
  <si>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</si>
  <si>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</si>
  <si>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</si>
  <si>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</si>
  <si>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</si>
  <si>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</si>
  <si>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</si>
  <si>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</si>
  <si>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</si>
  <si>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</si>
  <si>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</si>
  <si>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</si>
  <si>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</si>
  <si>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</si>
  <si>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</si>
  <si>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</si>
  <si>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</si>
  <si>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</si>
  <si>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</si>
  <si>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</si>
  <si>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</si>
  <si>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</si>
  <si>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</si>
  <si>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</si>
  <si>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</si>
  <si>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</si>
  <si>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</si>
  <si>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</si>
  <si>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</si>
  <si>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</si>
  <si>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</si>
  <si>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</si>
  <si>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</si>
  <si>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</si>
  <si>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</si>
  <si>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</si>
  <si>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</si>
  <si>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</si>
  <si>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</si>
  <si>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</si>
  <si>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</si>
  <si>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</si>
  <si>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</si>
  <si>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</si>
  <si>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</si>
  <si>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</si>
  <si>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</si>
  <si>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</si>
  <si>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</si>
  <si>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</si>
  <si>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</si>
  <si>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</si>
  <si>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</si>
  <si>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</si>
  <si>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</si>
  <si>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</si>
  <si>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</si>
  <si>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</si>
  <si>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</si>
  <si>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</si>
  <si>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</si>
  <si>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</si>
  <si>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</si>
  <si>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</si>
  <si>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</si>
  <si>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</si>
  <si>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</si>
  <si>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</si>
  <si>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</si>
  <si>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</si>
  <si>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</si>
  <si>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</si>
  <si>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</si>
  <si>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</si>
  <si>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</si>
  <si>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</si>
  <si>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</si>
  <si>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</si>
  <si>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</si>
  <si>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</si>
  <si>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</si>
  <si>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</si>
  <si>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</si>
  <si>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</si>
  <si>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</si>
  <si>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</si>
  <si>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</si>
  <si>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</si>
  <si>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</si>
  <si>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</si>
  <si>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</si>
  <si>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</si>
  <si>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</si>
  <si>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</si>
  <si>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</si>
  <si>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</si>
  <si>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</si>
  <si>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</si>
  <si>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</si>
  <si>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</si>
  <si>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</si>
  <si>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</si>
  <si>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</si>
  <si>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</si>
  <si>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</si>
  <si>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</si>
  <si>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</si>
  <si>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</si>
  <si>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</si>
  <si>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</si>
  <si>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</si>
  <si>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</si>
  <si>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</si>
  <si>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</si>
  <si>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</si>
  <si>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</si>
  <si>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</si>
  <si>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</si>
  <si>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</si>
  <si>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</si>
  <si>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</si>
  <si>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</si>
  <si>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</si>
  <si>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</si>
  <si>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</si>
  <si>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</si>
  <si>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</si>
  <si>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</si>
  <si>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</si>
  <si>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</si>
  <si>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</si>
  <si>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</si>
  <si>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</si>
  <si>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</si>
  <si>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</si>
  <si>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</si>
  <si>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</si>
  <si>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</si>
  <si>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</si>
  <si>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</si>
  <si>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</si>
  <si>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</si>
  <si>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</si>
  <si>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</si>
  <si>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</si>
  <si>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</si>
  <si>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</si>
  <si>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</si>
  <si>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</si>
  <si>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</si>
  <si>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</si>
  <si>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</si>
  <si>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</si>
  <si>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</si>
  <si>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</si>
  <si>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</si>
  <si>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</si>
  <si>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</si>
  <si>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</si>
  <si>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</si>
  <si>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</si>
  <si>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</si>
  <si>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</si>
  <si>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</si>
  <si>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</si>
  <si>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</si>
  <si>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</si>
  <si>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</si>
  <si>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</si>
  <si>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</si>
  <si>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</si>
  <si>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</si>
  <si>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</si>
  <si>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</si>
  <si>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</si>
  <si>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</si>
  <si>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</si>
  <si>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</si>
  <si>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</si>
  <si>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</si>
  <si>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</si>
  <si>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</si>
  <si>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</si>
  <si>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</si>
  <si>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</si>
  <si>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</si>
  <si>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</si>
  <si>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</si>
  <si>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</si>
  <si>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</si>
  <si>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</si>
  <si>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</si>
  <si>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</si>
  <si>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</si>
  <si>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</si>
  <si>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</si>
  <si>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</si>
  <si>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</si>
  <si>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</si>
  <si>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</si>
  <si>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</si>
  <si>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</si>
  <si>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</si>
  <si>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</si>
  <si>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</si>
  <si>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</si>
  <si>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</si>
  <si>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</si>
  <si>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</si>
  <si>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</si>
  <si>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</si>
  <si>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</si>
  <si>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</si>
  <si>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</si>
  <si>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</si>
  <si>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</si>
  <si>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</si>
  <si>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</si>
  <si>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</si>
  <si>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</si>
  <si>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</si>
  <si>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</si>
  <si>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</si>
  <si>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</si>
  <si>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</si>
  <si>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</si>
  <si>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</si>
  <si>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</si>
  <si>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</si>
  <si>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</si>
  <si>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</si>
  <si>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</si>
  <si>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</si>
  <si>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</si>
  <si>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</si>
  <si>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</si>
  <si>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</si>
  <si>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</si>
  <si>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</si>
  <si>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</si>
  <si>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</si>
  <si>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</si>
  <si>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</si>
  <si>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</si>
  <si>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</si>
  <si>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</si>
  <si>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</si>
  <si>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</si>
  <si>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</si>
  <si>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</si>
  <si>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</si>
  <si>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</si>
  <si>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</si>
  <si>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</si>
  <si>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</si>
  <si>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</si>
  <si>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</si>
  <si>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</si>
  <si>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</si>
  <si>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</si>
  <si>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</si>
  <si>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</si>
  <si>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</si>
  <si>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</si>
  <si>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</si>
  <si>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</si>
  <si>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</si>
  <si>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</si>
  <si>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</si>
  <si>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</si>
  <si>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</si>
  <si>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</si>
  <si>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</si>
  <si>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</si>
  <si>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</si>
  <si>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</si>
  <si>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</si>
  <si>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</si>
  <si>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</si>
  <si>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</si>
  <si>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</si>
  <si>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</si>
  <si>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</si>
  <si>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</si>
  <si>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</si>
  <si>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</si>
  <si>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</si>
  <si>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</si>
  <si>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</si>
  <si>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</si>
  <si>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</si>
  <si>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</si>
  <si>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</si>
  <si>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</si>
  <si>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</si>
  <si>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</si>
  <si>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</si>
  <si>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</si>
  <si>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</si>
  <si>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</si>
  <si>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</si>
  <si>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</si>
  <si>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</si>
  <si>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</si>
  <si>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</si>
  <si>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</si>
  <si>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</si>
  <si>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</si>
  <si>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</si>
  <si>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</si>
  <si>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</si>
  <si>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</si>
  <si>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</si>
  <si>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</si>
  <si>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</si>
  <si>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</si>
  <si>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</si>
  <si>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</si>
  <si>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</si>
  <si>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</si>
  <si>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</si>
  <si>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</si>
  <si>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</si>
  <si>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</si>
  <si>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</si>
  <si>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</si>
  <si>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</si>
  <si>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</si>
  <si>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</si>
  <si>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</si>
  <si>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</si>
  <si>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</si>
  <si>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</si>
  <si>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</si>
  <si>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</si>
  <si>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</si>
  <si>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</si>
  <si>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</si>
  <si>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</si>
  <si>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</si>
  <si>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</si>
  <si>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</si>
  <si>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</si>
  <si>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</si>
  <si>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</si>
  <si>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</si>
  <si>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</si>
  <si>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</si>
  <si>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</si>
  <si>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</si>
  <si>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</si>
  <si>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</si>
  <si>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</si>
  <si>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</si>
  <si>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</si>
  <si>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</si>
  <si>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</si>
  <si>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</si>
  <si>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</si>
  <si>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</si>
  <si>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</si>
  <si>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</si>
  <si>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</si>
  <si>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</si>
  <si>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</si>
  <si>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</si>
  <si>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</si>
  <si>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</si>
  <si>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</si>
  <si>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</si>
  <si>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</si>
  <si>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</si>
  <si>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</si>
  <si>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</si>
  <si>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</si>
  <si>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</si>
  <si>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</si>
  <si>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</si>
  <si>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</si>
  <si>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</si>
  <si>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</si>
  <si>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</si>
  <si>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</si>
  <si>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</si>
  <si>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</si>
  <si>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</si>
  <si>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</si>
  <si>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</si>
  <si>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</si>
  <si>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</si>
  <si>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</si>
  <si>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</si>
  <si>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</si>
  <si>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</si>
  <si>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</si>
  <si>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</si>
  <si>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</si>
  <si>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</si>
  <si>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</si>
  <si>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</si>
  <si>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</si>
  <si>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</si>
  <si>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</si>
  <si>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</si>
  <si>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</si>
  <si>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</si>
  <si>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</si>
  <si>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</si>
  <si>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</si>
  <si>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</si>
  <si>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</si>
  <si>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</si>
  <si>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</si>
  <si>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</si>
  <si>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</si>
  <si>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</si>
  <si>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</si>
  <si>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</si>
  <si>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</si>
  <si>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</si>
  <si>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</si>
  <si>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</si>
  <si>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</si>
  <si>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</si>
  <si>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</si>
  <si>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</si>
  <si>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</si>
  <si>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</si>
  <si>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</si>
  <si>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</si>
  <si>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</si>
  <si>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</si>
  <si>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</si>
  <si>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</si>
  <si>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</si>
  <si>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</si>
  <si>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</si>
  <si>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</si>
  <si>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</si>
  <si>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</si>
  <si>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</si>
  <si>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</si>
  <si>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</si>
  <si>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</si>
  <si>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</si>
  <si>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</si>
  <si>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</si>
  <si>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</si>
  <si>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</si>
  <si>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</si>
  <si>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</si>
  <si>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</si>
  <si>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</si>
  <si>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</si>
  <si>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</si>
  <si>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</si>
  <si>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</si>
  <si>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</si>
  <si>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</si>
  <si>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</si>
  <si>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</si>
  <si>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</si>
  <si>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</si>
  <si>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</si>
  <si>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</si>
  <si>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</si>
  <si>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</si>
  <si>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</si>
  <si>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</si>
  <si>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</si>
  <si>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</si>
  <si>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</si>
  <si>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</si>
  <si>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</si>
  <si>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</si>
  <si>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</si>
  <si>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</si>
  <si>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</si>
  <si>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</si>
  <si>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</si>
  <si>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</si>
  <si>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</si>
  <si>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</si>
  <si>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</si>
  <si>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</si>
  <si>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</si>
  <si>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</si>
  <si>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</si>
  <si>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</si>
  <si>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</si>
  <si>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</si>
  <si>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</si>
  <si>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</si>
  <si>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</si>
  <si>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</si>
  <si>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</si>
  <si>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</si>
  <si>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</si>
  <si>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</si>
  <si>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</si>
  <si>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</si>
  <si>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</si>
  <si>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</si>
  <si>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</si>
  <si>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</si>
  <si>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</si>
  <si>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</si>
  <si>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</si>
  <si>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</si>
  <si>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</si>
  <si>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</si>
  <si>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</si>
  <si>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</si>
  <si>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</si>
  <si>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</si>
  <si>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</si>
  <si>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</si>
  <si>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</si>
  <si>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</si>
  <si>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</si>
  <si>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</si>
  <si>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</si>
  <si>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</si>
  <si>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</si>
  <si>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</si>
  <si>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</si>
  <si>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</si>
  <si>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</si>
  <si>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</si>
  <si>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</si>
  <si>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</si>
  <si>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</si>
  <si>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</si>
  <si>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</si>
  <si>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</si>
  <si>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</si>
  <si>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</si>
  <si>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</si>
  <si>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</si>
  <si>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</si>
  <si>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</si>
  <si>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</si>
  <si>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</si>
  <si>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</si>
  <si>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</si>
  <si>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</si>
  <si>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</si>
  <si>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</si>
  <si>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</si>
  <si>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</si>
  <si>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</si>
  <si>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</si>
  <si>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</si>
  <si>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</si>
  <si>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</si>
  <si>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</si>
  <si>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</si>
  <si>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</si>
  <si>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</si>
  <si>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</si>
  <si>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</si>
  <si>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</si>
  <si>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</si>
  <si>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</si>
  <si>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</si>
  <si>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</si>
  <si>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</si>
  <si>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</si>
  <si>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</si>
  <si>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</si>
  <si>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</si>
  <si>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</si>
  <si>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</si>
  <si>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</si>
  <si>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</si>
  <si>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</si>
  <si>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</si>
  <si>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</si>
  <si>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</si>
  <si>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</si>
  <si>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</si>
  <si>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</si>
  <si>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</si>
  <si>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</si>
  <si>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</si>
  <si>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</si>
  <si>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</si>
  <si>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</si>
  <si>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</si>
  <si>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</si>
  <si>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</si>
  <si>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</si>
  <si>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</si>
  <si>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</si>
  <si>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</si>
  <si>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</si>
  <si>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</si>
  <si>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</si>
  <si>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</si>
  <si>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</si>
  <si>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</si>
  <si>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</si>
  <si>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</si>
  <si>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</si>
  <si>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</si>
  <si>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</si>
  <si>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</si>
  <si>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</si>
  <si>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</si>
  <si>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</si>
  <si>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</si>
  <si>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</si>
  <si>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</si>
  <si>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</si>
  <si>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</si>
  <si>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</si>
  <si>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</si>
  <si>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</si>
  <si>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</si>
  <si>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</si>
  <si>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</si>
  <si>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</si>
  <si>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</si>
  <si>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</si>
  <si>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</si>
  <si>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</si>
  <si>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</si>
  <si>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</si>
  <si>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</si>
  <si>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</si>
  <si>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</si>
  <si>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</si>
  <si>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</si>
  <si>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</si>
  <si>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</si>
  <si>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</si>
  <si>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</si>
  <si>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</si>
  <si>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</si>
  <si>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</si>
  <si>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</si>
  <si>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</si>
  <si>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</si>
  <si>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</si>
  <si>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</si>
  <si>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</si>
  <si>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</si>
  <si>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</si>
  <si>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</si>
  <si>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</si>
  <si>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</si>
  <si>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</si>
  <si>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</si>
  <si>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</si>
  <si>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</si>
  <si>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</si>
  <si>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</si>
  <si>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</si>
  <si>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</si>
  <si>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</si>
  <si>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</si>
  <si>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</si>
  <si>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</si>
  <si>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</si>
  <si>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</si>
  <si>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</si>
  <si>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</si>
  <si>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</si>
  <si>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</si>
  <si>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</si>
  <si>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</si>
  <si>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</si>
  <si>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</si>
  <si>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</si>
  <si>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</si>
  <si>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</si>
  <si>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</si>
  <si>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</si>
  <si>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</si>
  <si>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</si>
  <si>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</si>
  <si>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</si>
  <si>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</si>
  <si>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</si>
  <si>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</si>
  <si>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</si>
  <si>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</si>
  <si>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</si>
  <si>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</si>
  <si>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</si>
  <si>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</si>
  <si>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</si>
  <si>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</si>
  <si>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</si>
  <si>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</si>
  <si>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</si>
  <si>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</si>
  <si>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</si>
  <si>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</si>
  <si>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</si>
  <si>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</si>
  <si>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</si>
  <si>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</si>
  <si>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</si>
  <si>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</si>
  <si>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</si>
  <si>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</si>
  <si>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</si>
  <si>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</si>
  <si>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</si>
  <si>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</si>
  <si>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</si>
  <si>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</si>
  <si>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</si>
  <si>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</si>
  <si>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</si>
  <si>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</si>
  <si>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</si>
  <si>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</si>
  <si>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</si>
  <si>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</si>
  <si>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</si>
  <si>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</si>
  <si>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</si>
  <si>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</si>
  <si>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</si>
  <si>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</si>
  <si>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</si>
  <si>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</si>
  <si>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</si>
  <si>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</si>
  <si>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</si>
  <si>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</si>
  <si>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</si>
  <si>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</si>
  <si>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</si>
  <si>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</si>
  <si>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</si>
  <si>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</si>
  <si>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</si>
  <si>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</si>
  <si>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</si>
  <si>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</si>
  <si>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</si>
  <si>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</si>
  <si>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</si>
  <si>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</si>
  <si>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</si>
  <si>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</si>
  <si>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</si>
  <si>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</si>
  <si>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</si>
  <si>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</si>
  <si>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</si>
  <si>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</si>
  <si>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</si>
  <si>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</si>
  <si>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</si>
  <si>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</si>
  <si>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</si>
  <si>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</si>
  <si>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</si>
  <si>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</si>
  <si>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</si>
  <si>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</si>
  <si>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</si>
  <si>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</si>
  <si>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</si>
  <si>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</si>
  <si>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</si>
  <si>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</si>
  <si>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</si>
  <si>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</si>
  <si>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</si>
  <si>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</si>
  <si>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</si>
  <si>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</si>
  <si>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</si>
  <si>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</si>
  <si>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</si>
  <si>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</si>
  <si>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</si>
  <si>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</si>
  <si>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</si>
  <si>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</si>
  <si>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</si>
  <si>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</si>
  <si>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</si>
  <si>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</si>
  <si>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</si>
  <si>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</si>
  <si>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</si>
  <si>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</si>
  <si>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</si>
  <si>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</si>
  <si>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</si>
  <si>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</si>
  <si>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</si>
  <si>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</si>
  <si>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</si>
  <si>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</si>
  <si>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</si>
  <si>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</si>
  <si>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</si>
  <si>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</si>
  <si>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</si>
  <si>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</si>
  <si>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</si>
  <si>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</si>
  <si>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</si>
  <si>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</si>
  <si>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</si>
  <si>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</si>
  <si>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</si>
  <si>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</si>
  <si>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</si>
  <si>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</si>
  <si>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</si>
  <si>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</si>
  <si>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</si>
  <si>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</si>
  <si>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</si>
  <si>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</si>
  <si>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</si>
  <si>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</si>
  <si>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</si>
  <si>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</si>
  <si>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</si>
  <si>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</si>
  <si>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</si>
  <si>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</si>
  <si>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</si>
  <si>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</si>
  <si>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</si>
  <si>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</si>
  <si>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</si>
  <si>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</si>
  <si>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</si>
  <si>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</si>
  <si>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</si>
  <si>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</si>
  <si>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</si>
  <si>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</si>
  <si>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</si>
  <si>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</si>
  <si>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</si>
  <si>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</si>
  <si>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</si>
  <si>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</si>
  <si>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</si>
  <si>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</si>
  <si>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</si>
  <si>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</si>
  <si>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</si>
  <si>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</si>
  <si>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</si>
  <si>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</si>
  <si>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</si>
  <si>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</si>
  <si>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</si>
  <si>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</si>
  <si>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</si>
  <si>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</si>
  <si>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</si>
  <si>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</si>
  <si>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</si>
  <si>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</si>
  <si>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</si>
  <si>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</si>
  <si>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</si>
  <si>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</si>
  <si>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</si>
  <si>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</si>
  <si>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</si>
  <si>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</si>
  <si>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</si>
  <si>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</si>
  <si>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</si>
  <si>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</si>
  <si>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</si>
  <si>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</si>
  <si>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</si>
  <si>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</si>
  <si>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</si>
  <si>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</si>
  <si>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</si>
  <si>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</si>
  <si>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</si>
  <si>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</si>
  <si>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</si>
  <si>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</si>
  <si>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</si>
  <si>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</si>
  <si>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</si>
  <si>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</si>
  <si>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</si>
  <si>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</si>
  <si>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</si>
  <si>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</si>
  <si>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</si>
  <si>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</si>
  <si>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</si>
  <si>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</si>
  <si>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</si>
  <si>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</si>
  <si>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</si>
  <si>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</si>
  <si>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</si>
  <si>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</si>
  <si>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</si>
  <si>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</si>
  <si>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</si>
  <si>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</si>
  <si>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</si>
  <si>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</si>
  <si>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</si>
  <si>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</si>
  <si>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</si>
  <si>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</si>
  <si>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</si>
  <si>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</si>
  <si>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</si>
  <si>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</si>
  <si>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</si>
  <si>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</si>
  <si>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</si>
  <si>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</si>
  <si>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</si>
  <si>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</si>
  <si>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</si>
  <si>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</si>
  <si>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</si>
  <si>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</si>
  <si>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</si>
  <si>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</si>
  <si>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</si>
  <si>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</si>
  <si>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</si>
  <si>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</si>
  <si>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</si>
  <si>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</si>
  <si>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</si>
  <si>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</si>
  <si>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</si>
  <si>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</si>
  <si>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</si>
  <si>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</si>
  <si>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</si>
  <si>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</si>
  <si>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</si>
  <si>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</si>
  <si>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</si>
  <si>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</si>
  <si>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</si>
  <si>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</si>
  <si>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</si>
  <si>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</si>
  <si>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</si>
  <si>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</si>
  <si>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</si>
  <si>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</si>
  <si>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</si>
  <si>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</si>
  <si>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</si>
  <si>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</si>
  <si>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</si>
  <si>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</si>
  <si>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</si>
  <si>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</si>
  <si>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</si>
  <si>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</si>
  <si>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</si>
  <si>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</si>
  <si>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</si>
  <si>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</si>
  <si>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</si>
  <si>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</si>
  <si>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</si>
  <si>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</si>
  <si>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</si>
  <si>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</si>
  <si>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</si>
  <si>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</si>
  <si>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</si>
  <si>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</si>
  <si>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</si>
  <si>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</si>
  <si>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</si>
  <si>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</si>
  <si>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</si>
  <si>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</si>
  <si>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</si>
  <si>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</si>
  <si>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</si>
  <si>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Pledged</t>
  </si>
  <si>
    <t>Goal</t>
  </si>
  <si>
    <t>#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</si>
  <si>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</si>
  <si>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</si>
  <si>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</si>
  <si>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</si>
  <si>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</si>
  <si>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Mean Pledged</t>
  </si>
  <si>
    <t>Median Goal</t>
  </si>
  <si>
    <t>Median Pledged</t>
  </si>
  <si>
    <t>Sd. Dev. Of Goal</t>
  </si>
  <si>
    <t>Upper Qt. of Goal</t>
  </si>
  <si>
    <t>Lower Qt. of Goal</t>
  </si>
  <si>
    <t>IQR of Goal</t>
  </si>
  <si>
    <t>St. Dev. Of Pledged</t>
  </si>
  <si>
    <t>Upper Qt. of Pledged</t>
  </si>
  <si>
    <t>Lower Qt. of Pledged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</si>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</sst>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4" fontId="3" fillId="0" borderId="0" xfId="0" applyNumberFormat="1" applyFont="1"/>
  </cellXfs>
  <cellStyles count="1">
    <cellStyle name="Normal" xfId="0" builtinId="0"/>
  </cellStyles>
  <dxfs count="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287856605863963E-2"/>
          <c:y val="5.0925925925925923E-2"/>
          <c:w val="0.89969760218414907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statistics'!$B$6:$B$7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statistics'!$A$8:$A$674</c:f>
              <c:strCache>
                <c:ptCount val="666"/>
                <c:pt idx="0">
                  <c:v>'ART'</c:v>
                </c:pt>
                <c:pt idx="1">
                  <c:v>'LETTERS FROM WAR' Losing loved ones to Alzheimer's Disease</c:v>
                </c:pt>
                <c:pt idx="2">
                  <c:v>" Sweet O'l Mama " Theater Production</c:v>
                </c:pt>
                <c:pt idx="3">
                  <c:v>"A Measure of Normalcy"</c:v>
                </c:pt>
                <c:pt idx="4">
                  <c:v>"Bright Ideas" By Eric Coble</c:v>
                </c:pt>
                <c:pt idx="5">
                  <c:v>"Fortune's Child" by Mark Scharf</c:v>
                </c:pt>
                <c:pt idx="6">
                  <c:v>"God's Pinatas" A Drama for the stage, with comic relief.</c:v>
                </c:pt>
                <c:pt idx="7">
                  <c:v>"Holmes for the Holidays" Larceny &amp; Mystery For Christmas</c:v>
                </c:pt>
                <c:pt idx="8">
                  <c:v>"I Will Speak For Myself"</c:v>
                </c:pt>
                <c:pt idx="9">
                  <c:v>"I'm Alright"...an Enso Theatre Education production.</c:v>
                </c:pt>
                <c:pt idx="10">
                  <c:v>"If They Come Back"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"She Has a Name" on tour</c:v>
                </c:pt>
                <c:pt idx="17">
                  <c:v>"SHERLOCK HOLMES AND THE SCARLET AVENGER"</c:v>
                </c:pt>
                <c:pt idx="18">
                  <c:v>"Skip To My Lou," a NEW play by Steve Romagnoli</c:v>
                </c:pt>
                <c:pt idx="19">
                  <c:v>"So Amazing" produced at the Kraine Theater NYC</c:v>
                </c:pt>
                <c:pt idx="20">
                  <c:v>"The Annual Neighborhood Garage Tour"</c:v>
                </c:pt>
                <c:pt idx="21">
                  <c:v>"The Colored Museum" by George C. Wolfe</c:v>
                </c:pt>
                <c:pt idx="22">
                  <c:v>"The Holiday Bug" 2014 Puppet Show</c:v>
                </c:pt>
                <c:pt idx="23">
                  <c:v>"The Next Event"</c:v>
                </c:pt>
                <c:pt idx="24">
                  <c:v>"The Norwegians" Midwestern Tour</c:v>
                </c:pt>
                <c:pt idx="25">
                  <c:v>"The Red Herring" World Premiere</c:v>
                </c:pt>
                <c:pt idx="26">
                  <c:v>"The Rounds" by Justin Moriarty, presented by EggSalad</c:v>
                </c:pt>
                <c:pt idx="27">
                  <c:v>"The Santaland Diaries" by David Sedaris in Los Angeles 2014</c:v>
                </c:pt>
                <c:pt idx="28">
                  <c:v>"The Secret" Goes to NYC International Fringe Festival</c:v>
                </c:pt>
                <c:pt idx="29">
                  <c:v>"The Star on My Heart" Original Play Project on Holocaust</c:v>
                </c:pt>
                <c:pt idx="30">
                  <c:v>"THIS THING OF OURS"</c:v>
                </c:pt>
                <c:pt idx="31">
                  <c:v>"Trouble at the Gate" play</c:v>
                </c:pt>
                <c:pt idx="32">
                  <c:v>"Unexpectedly Expecting" - A One-Woman Show</c:v>
                </c:pt>
                <c:pt idx="33">
                  <c:v>"Vanya and Sonia and Masha and Spike" by Christopher Durang</c:v>
                </c:pt>
                <c:pt idx="34">
                  <c:v>#CLOUD$ - a modern adaptation of Aristophanes' Clouds</c:v>
                </c:pt>
                <c:pt idx="35">
                  <c:v>1001 Nights: Help bring this fascinating new play to the US</c:v>
                </c:pt>
                <c:pt idx="36">
                  <c:v>2014 UASPA Theatre Showcase</c:v>
                </c:pt>
                <c:pt idx="37">
                  <c:v>2015 Philadelphia Premier: Bonhoeffer's Cost</c:v>
                </c:pt>
                <c:pt idx="38">
                  <c:v>2016 Next Stage Residents Class Presents: When She Had Wings</c:v>
                </c:pt>
                <c:pt idx="39">
                  <c:v>3 Days In Savannah</c:v>
                </c:pt>
                <c:pt idx="40">
                  <c:v>3 Days In Savannah Part II</c:v>
                </c:pt>
                <c:pt idx="41">
                  <c:v>4th Wall Theatre Project</c:v>
                </c:pt>
                <c:pt idx="42">
                  <c:v>64 Squares</c:v>
                </c:pt>
                <c:pt idx="43">
                  <c:v>A Bad Plan</c:v>
                </c:pt>
                <c:pt idx="44">
                  <c:v>A Bite of a Snake Play</c:v>
                </c:pt>
                <c:pt idx="45">
                  <c:v>A CRY FOR HELP</c:v>
                </c:pt>
                <c:pt idx="46">
                  <c:v>A Facelift for the Facade--Spring Garden Mill, Newtown, PA</c:v>
                </c:pt>
                <c:pt idx="47">
                  <c:v>a feminine ending, brought to you by the East End Theatre Co</c:v>
                </c:pt>
                <c:pt idx="48">
                  <c:v>A Few Brave Men: The Chosen Few</c:v>
                </c:pt>
                <c:pt idx="49">
                  <c:v>A Gentleman, A Lady and A Thug</c:v>
                </c:pt>
                <c:pt idx="50">
                  <c:v>A Hand of Talons</c:v>
                </c:pt>
                <c:pt idx="51">
                  <c:v>A Hard Rain - New York Debut</c:v>
                </c:pt>
                <c:pt idx="52">
                  <c:v>A Kansas City Fringe Festival premiere: "The Art is a Lie"</c:v>
                </c:pt>
                <c:pt idx="53">
                  <c:v>A KC Fringe World Premiere: DESPERATE ACTS</c:v>
                </c:pt>
                <c:pt idx="54">
                  <c:v>A Krumpus Story - World Premiere</c:v>
                </c:pt>
                <c:pt idx="55">
                  <c:v>A Midsummer Night's Dream</c:v>
                </c:pt>
                <c:pt idx="56">
                  <c:v>A Midsummer's Night's Dream</c:v>
                </c:pt>
                <c:pt idx="57">
                  <c:v>A Philosophical Protest! One Act Play, One Act Cabaret.</c:v>
                </c:pt>
                <c:pt idx="58">
                  <c:v>A Race Redux</c:v>
                </c:pt>
                <c:pt idx="59">
                  <c:v>A Season of Love and Music (Spring 2014)</c:v>
                </c:pt>
                <c:pt idx="60">
                  <c:v>A Thought in Three Parts</c:v>
                </c:pt>
                <c:pt idx="61">
                  <c:v>A Time Pirate's Love</c:v>
                </c:pt>
                <c:pt idx="62">
                  <c:v>â€œDamselflyâ€ Gracing the stage</c:v>
                </c:pt>
                <c:pt idx="63">
                  <c:v>ACT Underground Theatre, TLDC</c:v>
                </c:pt>
                <c:pt idx="64">
                  <c:v>Actors &amp; Musicians who are Blind or Autistic</c:v>
                </c:pt>
                <c:pt idx="65">
                  <c:v>AdA (Author directing Author)</c:v>
                </c:pt>
                <c:pt idx="66">
                  <c:v>Adopt a School for Shared Shakes Artists in the Schools</c:v>
                </c:pt>
                <c:pt idx="67">
                  <c:v>AENY's Production of An Invisible Piece of this World</c:v>
                </c:pt>
                <c:pt idx="68">
                  <c:v>AFTER LIFE: Minnesota Fringe Festival 2014</c:v>
                </c:pt>
                <c:pt idx="69">
                  <c:v>Age of Valor: Heritage - The Audio Drama</c:v>
                </c:pt>
                <c:pt idx="70">
                  <c:v>Ain't She Brave FringeNYC 2014 Project</c:v>
                </c:pt>
                <c:pt idx="71">
                  <c:v>Akvavit Theatre presents NOTHING OF ME by Arne Lygre</c:v>
                </c:pt>
                <c:pt idx="72">
                  <c:v>Alexandra Petri's "The Scrum"  - Field Trip Theatre</c:v>
                </c:pt>
                <c:pt idx="73">
                  <c:v>Alice In Wonderland (Polish) ALICJA W KRAINIE CZARÃ“W</c:v>
                </c:pt>
                <c:pt idx="74">
                  <c:v>All the Best, Jack</c:v>
                </c:pt>
                <c:pt idx="75">
                  <c:v>Alzheimer's:The Musical World Premiere Tickets &amp; FUNdrasier!</c:v>
                </c:pt>
                <c:pt idx="76">
                  <c:v>America is at the Mall: A Play in Three Acts</c:v>
                </c:pt>
                <c:pt idx="77">
                  <c:v>America is at the Mall: A Post 9/11 Happily  Never After</c:v>
                </c:pt>
                <c:pt idx="78">
                  <c:v>American Pride</c:v>
                </c:pt>
                <c:pt idx="79">
                  <c:v>An Evening of Original One Acts</c:v>
                </c:pt>
                <c:pt idx="80">
                  <c:v>An Evening of Radio</c:v>
                </c:pt>
                <c:pt idx="81">
                  <c:v>An Evening With Durang</c:v>
                </c:pt>
                <c:pt idx="82">
                  <c:v>An Evening with Sarah Pettyfer</c:v>
                </c:pt>
                <c:pt idx="83">
                  <c:v>An Original Theater Play Entitled "The Art of Love"</c:v>
                </c:pt>
                <c:pt idx="84">
                  <c:v>AnaiÌˆs Nin Goes to Hell</c:v>
                </c:pt>
                <c:pt idx="85">
                  <c:v>Anansi the Spider - An African Folktale</c:v>
                </c:pt>
                <c:pt idx="86">
                  <c:v>And That's How The Story Goes</c:v>
                </c:pt>
                <c:pt idx="87">
                  <c:v>Angels in Houston</c:v>
                </c:pt>
                <c:pt idx="88">
                  <c:v>Annabel Lost</c:v>
                </c:pt>
                <c:pt idx="89">
                  <c:v>Arlington's 1st Dinner Theatre</c:v>
                </c:pt>
                <c:pt idx="90">
                  <c:v>Artists' tickets to VARIATIONS ON FAMILY</c:v>
                </c:pt>
                <c:pt idx="91">
                  <c:v>ARTS to HEARTS - The Holidate (An Original Stage Play)</c:v>
                </c:pt>
                <c:pt idx="92">
                  <c:v>As the Naked Lead the Blind (Play)</c:v>
                </c:pt>
                <c:pt idx="93">
                  <c:v>As You Like It in The Enchanted Forest Wildlife Sanctuary</c:v>
                </c:pt>
                <c:pt idx="94">
                  <c:v>Assimilation - A history lesson you will never forget</c:v>
                </c:pt>
                <c:pt idx="95">
                  <c:v>Attraction</c:v>
                </c:pt>
                <c:pt idx="96">
                  <c:v>AU Theatre Wing (Pygmalion Sound and Lighting Fees)</c:v>
                </c:pt>
                <c:pt idx="97">
                  <c:v>Avarimor Series (Audio Plays)</c:v>
                </c:pt>
                <c:pt idx="98">
                  <c:v>Backdrops for Maplewood Barn Theatre Summer 2017 Production</c:v>
                </c:pt>
                <c:pt idx="99">
                  <c:v>Balm in Gilead at Columbia</c:v>
                </c:pt>
                <c:pt idx="100">
                  <c:v>Bare Bones Shakespeare 2015-16 Season</c:v>
                </c:pt>
                <c:pt idx="101">
                  <c:v>Be A Buddy Not A Bully (Anti-Bullying Stage Play TOUR)</c:v>
                </c:pt>
                <c:pt idx="102">
                  <c:v>BEASTS OF BAVERLY GROVE</c:v>
                </c:pt>
                <c:pt idx="103">
                  <c:v>Becoming UNZIPPED</c:v>
                </c:pt>
                <c:pt idx="104">
                  <c:v>Before The Lights Go Up</c:v>
                </c:pt>
                <c:pt idx="105">
                  <c:v>BEIRUT, LADY OF LEBANON</c:v>
                </c:pt>
                <c:pt idx="106">
                  <c:v>BELIEF on the Isle of Skye</c:v>
                </c:pt>
                <c:pt idx="107">
                  <c:v>Benghazi Bergen-Belsen</c:v>
                </c:pt>
                <c:pt idx="108">
                  <c:v>Better Than Ever Productions presents Geezer Game</c:v>
                </c:pt>
                <c:pt idx="109">
                  <c:v>Better Than Shakespeare Presents: Much Ado About Something</c:v>
                </c:pt>
                <c:pt idx="110">
                  <c:v>Black America from Prophets to Pimps</c:v>
                </c:pt>
                <c:pt idx="111">
                  <c:v>Blazed Donuts: An Orginial One Act</c:v>
                </c:pt>
                <c:pt idx="112">
                  <c:v>Bluebirds by Joe Brondo</c:v>
                </c:pt>
                <c:pt idx="113">
                  <c:v>boom- a play by Peter Sinn Nachtrieb</c:v>
                </c:pt>
                <c:pt idx="114">
                  <c:v>Brava Theater and Cultural Odyssey present â€œBIRTHRIGHT?â€</c:v>
                </c:pt>
                <c:pt idx="115">
                  <c:v>Bring "SONNY" To Toronto This Summer!</c:v>
                </c:pt>
                <c:pt idx="116">
                  <c:v>Bring Bigger, Badder BRIEF HISTORY Back To The Stage!</c:v>
                </c:pt>
                <c:pt idx="117">
                  <c:v>Bring Love's Labour's Lost to Minnesota</c:v>
                </c:pt>
                <c:pt idx="118">
                  <c:v>Bring Matt Fotis's Nights on the Couch to NYC!</c:v>
                </c:pt>
                <c:pt idx="119">
                  <c:v>Bring Oedipus Revenant to Life!</c:v>
                </c:pt>
                <c:pt idx="120">
                  <c:v>Bring the iconic story of Leontyne Price to the stage.</c:v>
                </c:pt>
                <c:pt idx="121">
                  <c:v>Bringing First Love/Worst Love To Life</c:v>
                </c:pt>
                <c:pt idx="122">
                  <c:v>Bringing more Art to the Community</c:v>
                </c:pt>
                <c:pt idx="123">
                  <c:v>Broken Alley â€”Â Year 3</c:v>
                </c:pt>
                <c:pt idx="124">
                  <c:v>Brooklyn Quartet, directed by reg e gaines. Spring of 2016</c:v>
                </c:pt>
                <c:pt idx="125">
                  <c:v>Burners</c:v>
                </c:pt>
                <c:pt idx="126">
                  <c:v>Burqa&amp;Rifle: A Drama: Two Women, Two Cultues, Two Histories</c:v>
                </c:pt>
                <c:pt idx="127">
                  <c:v>By Morning</c:v>
                </c:pt>
                <c:pt idx="128">
                  <c:v>Camp Curtain Call: Star Wars (A Parody)</c:v>
                </c:pt>
                <c:pt idx="129">
                  <c:v>Campo Maldito</c:v>
                </c:pt>
                <c:pt idx="130">
                  <c:v>Carpe Diem Theater Troupe</c:v>
                </c:pt>
                <c:pt idx="131">
                  <c:v>Casablanca - The Gin Joint Cut (The Play)</c:v>
                </c:pt>
                <c:pt idx="132">
                  <c:v>Cassiopeia</c:v>
                </c:pt>
                <c:pt idx="133">
                  <c:v>Catapult OYL to the next levelâ€”in Edinburgh!</c:v>
                </c:pt>
                <c:pt idx="134">
                  <c:v>CAYCE</c:v>
                </c:pt>
                <c:pt idx="135">
                  <c:v>Celebrating 20 years of The 24 Hour Plays around the world!</c:v>
                </c:pt>
                <c:pt idx="136">
                  <c:v>Central Coast Theatre Community Website - Plays &amp; Auditions</c:v>
                </c:pt>
                <c:pt idx="137">
                  <c:v>CHARM by Philip Dawkins</c:v>
                </c:pt>
                <c:pt idx="138">
                  <c:v>Chimera Ensemble Productions Fund</c:v>
                </c:pt>
                <c:pt idx="139">
                  <c:v>Chokehold</c:v>
                </c:pt>
                <c:pt idx="140">
                  <c:v>Church Folk Can Be Dangerous People</c:v>
                </c:pt>
                <c:pt idx="141">
                  <c:v>Cielito Lindo (Pretty Little One)</c:v>
                </c:pt>
                <c:pt idx="142">
                  <c:v>Cinderella</c:v>
                </c:pt>
                <c:pt idx="143">
                  <c:v>Cirque Inspired Alice's Adventures in Wonderland</c:v>
                </c:pt>
                <c:pt idx="144">
                  <c:v>Citrus Heights Theatre In The Heights</c:v>
                </c:pt>
                <c:pt idx="145">
                  <c:v>COLLABORATION: WARHOL &amp; BASQUIAT</c:v>
                </c:pt>
                <c:pt idx="146">
                  <c:v>COLOR ME</c:v>
                </c:pt>
                <c:pt idx="147">
                  <c:v>Colt Coeur's 6th Season</c:v>
                </c:pt>
                <c:pt idx="148">
                  <c:v>Comedy Of Errors: Antioch Community High School</c:v>
                </c:pt>
                <c:pt idx="149">
                  <c:v>Coming Home</c:v>
                </c:pt>
                <c:pt idx="150">
                  <c:v>COMPASS PLAYERS</c:v>
                </c:pt>
                <c:pt idx="151">
                  <c:v>COMPASS PLAYERS presents SYLVIA by A. R. Gurney</c:v>
                </c:pt>
                <c:pt idx="152">
                  <c:v>CONVERSATIONS WITH AN AVERAGE JOE</c:v>
                </c:pt>
                <c:pt idx="153">
                  <c:v>CORIOLANUS | THE NORMAL HEART @ The Lab Theater</c:v>
                </c:pt>
                <c:pt idx="154">
                  <c:v>Corners Grove</c:v>
                </c:pt>
                <c:pt idx="155">
                  <c:v>Cortez</c:v>
                </c:pt>
                <c:pt idx="156">
                  <c:v>Cosmicomics</c:v>
                </c:pt>
                <c:pt idx="157">
                  <c:v>CST's As You Like It goes to Canada!</c:v>
                </c:pt>
                <c:pt idx="158">
                  <c:v>Cubs: an Original Work</c:v>
                </c:pt>
                <c:pt idx="159">
                  <c:v>Dandelion Theatre: 'Body Awareness' by Annie Baker</c:v>
                </c:pt>
                <c:pt idx="160">
                  <c:v>Darryl Reuben Hall's THE DINNER Nat'l Premiere in NY Fest!</c:v>
                </c:pt>
                <c:pt idx="161">
                  <c:v>dasGROUP Theatre: Savage in Limbo</c:v>
                </c:pt>
                <c:pt idx="162">
                  <c:v>David Facer, Paradox Magic</c:v>
                </c:pt>
                <c:pt idx="163">
                  <c:v>De Lewe: A Youth Movement(Traveling Show)</c:v>
                </c:pt>
                <c:pt idx="164">
                  <c:v>death (and straight boys)</c:v>
                </c:pt>
                <c:pt idx="165">
                  <c:v>Defendant Maurice Chevalier</c:v>
                </c:pt>
                <c:pt idx="166">
                  <c:v>Defiant Entertainment presents: The Park Bench</c:v>
                </c:pt>
                <c:pt idx="167">
                  <c:v>Destiny is Judd Nelson: a new play at FringeNYC</c:v>
                </c:pt>
                <c:pt idx="168">
                  <c:v>Devastated No Matter What</c:v>
                </c:pt>
                <c:pt idx="169">
                  <c:v>DIANA's "Late: A Cowboy Song" by Sarah Ruhl</c:v>
                </c:pt>
                <c:pt idx="170">
                  <c:v>Dickhead</c:v>
                </c:pt>
                <c:pt idx="171">
                  <c:v>Divine Connection Performing Arts Leadership Program</c:v>
                </c:pt>
                <c:pt idx="172">
                  <c:v>Dog sees God by Bert V. Royal @ FSU</c:v>
                </c:pt>
                <c:pt idx="173">
                  <c:v>DOG SEES GOD: Confessions of a Teenage Blockhead</c:v>
                </c:pt>
                <c:pt idx="174">
                  <c:v>Down the Mississippi</c:v>
                </c:pt>
                <c:pt idx="175">
                  <c:v>DR. Mecurio's Mythical Marvels &amp; Beastiry</c:v>
                </c:pt>
                <c:pt idx="176">
                  <c:v>Edward Albee's The Goat, or Who is Sylvia?</c:v>
                </c:pt>
                <c:pt idx="177">
                  <c:v>EgoPo's Hairy Ape Tours to the Provincetown Festival</c:v>
                </c:pt>
                <c:pt idx="178">
                  <c:v>El Campanario: A place to "rest" in times of war...</c:v>
                </c:pt>
                <c:pt idx="179">
                  <c:v>Elevation Twelfth Night</c:v>
                </c:pt>
                <c:pt idx="180">
                  <c:v>EMPATHITRAX, a new play by Ana Nogueira</c:v>
                </c:pt>
                <c:pt idx="181">
                  <c:v>End Breast Cancer</c:v>
                </c:pt>
                <c:pt idx="182">
                  <c:v>Enso Theatre Ensemble's "Pride &amp; Prejudice"</c:v>
                </c:pt>
                <c:pt idx="183">
                  <c:v>Epic Proportions</c:v>
                </c:pt>
                <c:pt idx="184">
                  <c:v>Equality Theatre</c:v>
                </c:pt>
                <c:pt idx="185">
                  <c:v>Equus at Frenetic Theatre</c:v>
                </c:pt>
                <c:pt idx="186">
                  <c:v>EUPHORIA! A New Play by John Corigliano</c:v>
                </c:pt>
                <c:pt idx="187">
                  <c:v>EverScape</c:v>
                </c:pt>
                <c:pt idx="188">
                  <c:v>Expedition (to NYC)</c:v>
                </c:pt>
                <c:pt idx="189">
                  <c:v>Eyes Closed - The First In-Dream Theater Experience</c:v>
                </c:pt>
                <c:pt idx="190">
                  <c:v>Eyes Shut. Door Open - A New Play by Cassie M. Seinuk</c:v>
                </c:pt>
                <c:pt idx="191">
                  <c:v>Face Off Theatre Company Inaugural Season 2015-2016</c:v>
                </c:pt>
                <c:pt idx="192">
                  <c:v>Fair Play</c:v>
                </c:pt>
                <c:pt idx="193">
                  <c:v>Familiar Strangers â€” A Staged Reading</c:v>
                </c:pt>
                <c:pt idx="194">
                  <c:v>Fat Pig, The Play!</c:v>
                </c:pt>
                <c:pt idx="195">
                  <c:v>FEED</c:v>
                </c:pt>
                <c:pt idx="196">
                  <c:v>Fefu and Her Friends</c:v>
                </c:pt>
                <c:pt idx="197">
                  <c:v>Fever - a workshop production</c:v>
                </c:pt>
                <c:pt idx="198">
                  <c:v>FHE High School Presents: Snow Queen and Once On This Island</c:v>
                </c:pt>
                <c:pt idx="199">
                  <c:v>First Day Off in a Long Time by Brian Finkelstein</c:v>
                </c:pt>
                <c:pt idx="200">
                  <c:v>Folk-Tales: What Stories Do Your Folks Tell?</c:v>
                </c:pt>
                <c:pt idx="201">
                  <c:v>Foolish Mortals present Shakespeare's Twelfth Night</c:v>
                </c:pt>
                <c:pt idx="202">
                  <c:v>For Colored Girl Play Production</c:v>
                </c:pt>
                <c:pt idx="203">
                  <c:v>Forgive &amp; Forget</c:v>
                </c:pt>
                <c:pt idx="204">
                  <c:v>Forsaken Angels-A New Play</c:v>
                </c:pt>
                <c:pt idx="205">
                  <c:v>Free Jujube Brown NYC Performance</c:v>
                </c:pt>
                <c:pt idx="206">
                  <c:v>Freedom Train</c:v>
                </c:pt>
                <c:pt idx="207">
                  <c:v>FRESH PRODUCE'd LA presents: Friends in Transient Places</c:v>
                </c:pt>
                <c:pt idx="208">
                  <c:v>FRINGE 2015 by YER Productions</c:v>
                </c:pt>
                <c:pt idx="209">
                  <c:v>Fringe Fest: Take Comfort in Falling Forever</c:v>
                </c:pt>
                <c:pt idx="210">
                  <c:v>From Providence to Cuba: A Historic Theater Adventure</c:v>
                </c:pt>
                <c:pt idx="211">
                  <c:v>From the Pulpit to the Runway</c:v>
                </c:pt>
                <c:pt idx="212">
                  <c:v>Fury Theatre is Producing Oleanna</c:v>
                </c:pt>
                <c:pt idx="213">
                  <c:v>Galaxy Express - The Play</c:v>
                </c:pt>
                <c:pt idx="214">
                  <c:v>Galli Theater Fresh Start Fundraiser</c:v>
                </c:pt>
                <c:pt idx="215">
                  <c:v>GCU Follow Your Dreams Production</c:v>
                </c:pt>
                <c:pt idx="216">
                  <c:v>Generations (Senior Project)</c:v>
                </c:pt>
                <c:pt idx="217">
                  <c:v>Georgia - the full cast production</c:v>
                </c:pt>
                <c:pt idx="218">
                  <c:v>Get "Walken in His Shoes" to Capital Fringe Festival in DC!</c:v>
                </c:pt>
                <c:pt idx="219">
                  <c:v>Get Your Life Back</c:v>
                </c:pt>
                <c:pt idx="220">
                  <c:v>Get. That. Snitch. - The World's Most Dangerous Play</c:v>
                </c:pt>
                <c:pt idx="221">
                  <c:v>GettingTeensSaved.org Play in Richmond, California 2016</c:v>
                </c:pt>
                <c:pt idx="222">
                  <c:v>Ghost Pirate Cruise on the Hudson Sept. 3rd</c:v>
                </c:pt>
                <c:pt idx="223">
                  <c:v>Gifts of War</c:v>
                </c:pt>
                <c:pt idx="224">
                  <c:v>Girls, Ladies and Women - A Gospel Drama</c:v>
                </c:pt>
                <c:pt idx="225">
                  <c:v>Glenn Herman's EXPRESSIONS: The UnKnown</c:v>
                </c:pt>
                <c:pt idx="226">
                  <c:v>God is a Woman (The Untitled Mitchell Buckley Project)</c:v>
                </c:pt>
                <c:pt idx="227">
                  <c:v>Going To Market</c:v>
                </c:pt>
                <c:pt idx="228">
                  <c:v>Goldfish Memory Productions</c:v>
                </c:pt>
                <c:pt idx="229">
                  <c:v>Good Bread Alley</c:v>
                </c:pt>
                <c:pt idx="230">
                  <c:v>Good Men Wanted at ANT Fest</c:v>
                </c:pt>
                <c:pt idx="231">
                  <c:v>Good People at The Hudson Guild Theatre</c:v>
                </c:pt>
                <c:pt idx="232">
                  <c:v>Good People by David Lindsay-Abaire at Waterfront Playhouse</c:v>
                </c:pt>
                <c:pt idx="233">
                  <c:v>Gore Vidal's THE BEST MAN, by Seat of the Pants Productions</c:v>
                </c:pt>
                <c:pt idx="234">
                  <c:v>Gorilla Theater Productions Presents: Phase 3</c:v>
                </c:pt>
                <c:pt idx="235">
                  <c:v>Grammar Land Performances</c:v>
                </c:pt>
                <c:pt idx="236">
                  <c:v>Grassroots Shakespeare Company â€¢ Arizona</c:v>
                </c:pt>
                <c:pt idx="237">
                  <c:v>Green Light Productions produces theatre created by women</c:v>
                </c:pt>
                <c:pt idx="238">
                  <c:v>Greensboro: A Requiem presented by ATC's Youth Ensemble</c:v>
                </c:pt>
                <c:pt idx="239">
                  <c:v>Gruesome Playground Injuries</c:v>
                </c:pt>
                <c:pt idx="240">
                  <c:v>Gruoch, or Lady Macbeth</c:v>
                </c:pt>
                <c:pt idx="241">
                  <c:v>Gypsy Stage Presents "The Importance of Being Earnest"</c:v>
                </c:pt>
                <c:pt idx="242">
                  <c:v>Haberdasher Theatre Inc. : Richard Greenbergâ€™s, The Maderati</c:v>
                </c:pt>
                <c:pt idx="243">
                  <c:v>Halfway, Nebraska</c:v>
                </c:pt>
                <c:pt idx="244">
                  <c:v>Harriet Tubman Woman Of Faith</c:v>
                </c:pt>
                <c:pt idx="245">
                  <c:v>Hear Me Roar: A Season of Powerful Women</c:v>
                </c:pt>
                <c:pt idx="246">
                  <c:v>HEDDA</c:v>
                </c:pt>
                <c:pt idx="247">
                  <c:v>Help bring Boys of a Certain Age back to NYC!</c:v>
                </c:pt>
                <c:pt idx="248">
                  <c:v>Help fund Black Enough!</c:v>
                </c:pt>
                <c:pt idx="249">
                  <c:v>Help keep girls in school in Burkina Faso</c:v>
                </c:pt>
                <c:pt idx="250">
                  <c:v>Help Save High School Theater</c:v>
                </c:pt>
                <c:pt idx="251">
                  <c:v>Help Shakespeare Troupe accept invite to perform in UK!</c:v>
                </c:pt>
                <c:pt idx="252">
                  <c:v>Help us get "Old Friends" to the El Portal!!!</c:v>
                </c:pt>
                <c:pt idx="253">
                  <c:v>Henry VI: The War of the Roses</c:v>
                </c:pt>
                <c:pt idx="254">
                  <c:v>Hi, Are You Single? by Ryan J. Haddad</c:v>
                </c:pt>
                <c:pt idx="255">
                  <c:v>HIS NAME IS ARTHUR HOLMBERG</c:v>
                </c:pt>
                <c:pt idx="256">
                  <c:v>Holocene</c:v>
                </c:pt>
                <c:pt idx="257">
                  <c:v>Home (The Place Where My Stuff Resides)</c:v>
                </c:pt>
                <c:pt idx="258">
                  <c:v>Honest Accomplice Theatre 2015-16 Season</c:v>
                </c:pt>
                <c:pt idx="259">
                  <c:v>Honorable Men - Poor Yorick's Players 2016 Season</c:v>
                </c:pt>
                <c:pt idx="260">
                  <c:v>How Could You Do This To Me (The Stage Play)</c:v>
                </c:pt>
                <c:pt idx="261">
                  <c:v>How You Kiss Me... at FringeNYC 2015</c:v>
                </c:pt>
                <c:pt idx="262">
                  <c:v>Howard's End 3.0</c:v>
                </c:pt>
                <c:pt idx="263">
                  <c:v>HUB Theatre Group presents John Logan's RED</c:v>
                </c:pt>
                <c:pt idx="264">
                  <c:v>Human, Kind Theater Project</c:v>
                </c:pt>
                <c:pt idx="265">
                  <c:v>Hurricane Katrina 10th Anniversary: Brothers from the Bottom</c:v>
                </c:pt>
                <c:pt idx="266">
                  <c:v>I Can Ski Forever 3</c:v>
                </c:pt>
                <c:pt idx="267">
                  <c:v>I Died... I Came Back, ... Whatever</c:v>
                </c:pt>
                <c:pt idx="268">
                  <c:v>I Do Wonder</c:v>
                </c:pt>
                <c:pt idx="269">
                  <c:v>I support Molding Heartz</c:v>
                </c:pt>
                <c:pt idx="270">
                  <c:v>Images: Remembrances of the Holocaust-The Eva Schloss Story</c:v>
                </c:pt>
                <c:pt idx="271">
                  <c:v>Imaginary Theater Company Presents the Premiere of The Boat</c:v>
                </c:pt>
                <c:pt idx="272">
                  <c:v>Improv Patrol "The Gift of Your Story is Our Script"</c:v>
                </c:pt>
                <c:pt idx="273">
                  <c:v>In the Hours Before the Bars Open, a play by Nate HarpÃ©l</c:v>
                </c:pt>
                <c:pt idx="274">
                  <c:v>In The Time of New York</c:v>
                </c:pt>
                <c:pt idx="275">
                  <c:v>INDEPENDENCE NYC</c:v>
                </c:pt>
                <c:pt idx="276">
                  <c:v>Invincible Diamonds: A Survivor's Guide</c:v>
                </c:pt>
                <c:pt idx="277">
                  <c:v>Israel LÃ³pez @ Ojai Playwrights Conference</c:v>
                </c:pt>
                <c:pt idx="278">
                  <c:v>IT'S JUST MY LIFE</c:v>
                </c:pt>
                <c:pt idx="279">
                  <c:v>J. Lee Vocque's BASED ON ACTUAL EVENTS</c:v>
                </c:pt>
                <c:pt idx="280">
                  <c:v>Joe West's THEATER OF DEATH</c:v>
                </c:pt>
                <c:pt idx="281">
                  <c:v>JoLee Productions</c:v>
                </c:pt>
                <c:pt idx="282">
                  <c:v>Kafka on the Shore</c:v>
                </c:pt>
                <c:pt idx="283">
                  <c:v>Kapow-i GoGo at The PIT</c:v>
                </c:pt>
                <c:pt idx="284">
                  <c:v>Keep the Art of Marionettes Alive With PUPPETWORKS!</c:v>
                </c:pt>
                <c:pt idx="285">
                  <c:v>KICK It's Not How High. It's How Strong! Written &amp; Performed</c:v>
                </c:pt>
                <c:pt idx="286">
                  <c:v>King Kirby, a play by Crystal Skillman and Fred Van Lente</c:v>
                </c:pt>
                <c:pt idx="287">
                  <c:v>King Lear</c:v>
                </c:pt>
                <c:pt idx="288">
                  <c:v>King Sisyphus</c:v>
                </c:pt>
                <c:pt idx="289">
                  <c:v>Know Thy Law</c:v>
                </c:pt>
                <c:pt idx="290">
                  <c:v>Kylie for President</c:v>
                </c:pt>
                <c:pt idx="291">
                  <c:v>L.U.N.A. Theatre Company produces "Steel Magnolias"</c:v>
                </c:pt>
                <c:pt idx="292">
                  <c:v>Lakotas and the American Theatre</c:v>
                </c:pt>
                <c:pt idx="293">
                  <c:v>laughter in the hood</c:v>
                </c:pt>
                <c:pt idx="294">
                  <c:v>Laughter is Sacred Space 2.0</c:v>
                </c:pt>
                <c:pt idx="295">
                  <c:v>Lead Players Theatre Company</c:v>
                </c:pt>
                <c:pt idx="296">
                  <c:v>Leah in Vegas at The New York International Fringe Festival</c:v>
                </c:pt>
                <c:pt idx="297">
                  <c:v>Lemming Theatrical's Smell of the Kill</c:v>
                </c:pt>
                <c:pt idx="298">
                  <c:v>Liberty Falls, 54321</c:v>
                </c:pt>
                <c:pt idx="299">
                  <c:v>LIBERTY! EQUALITY! AND FIREWORKS!... A Civil Rights Play</c:v>
                </c:pt>
                <c:pt idx="300">
                  <c:v>Life is simple</c:v>
                </c:pt>
                <c:pt idx="301">
                  <c:v>Lincoln High School presents: Little Shop of Horrors</c:v>
                </c:pt>
                <c:pt idx="302">
                  <c:v>Literacy for Brooklyn Kids</c:v>
                </c:pt>
                <c:pt idx="303">
                  <c:v>Little Nell's - a play</c:v>
                </c:pt>
                <c:pt idx="304">
                  <c:v>Live at the Speakeasy with Ryan Anderson</c:v>
                </c:pt>
                <c:pt idx="305">
                  <c:v>Loading Dock Theatre Presents: The Dudleys! A Family Game</c:v>
                </c:pt>
                <c:pt idx="306">
                  <c:v>Local Jewell Production's Inaugural Season (2014-2015)</c:v>
                </c:pt>
                <c:pt idx="307">
                  <c:v>Lord of the Flies - Syracuse University</c:v>
                </c:pt>
                <c:pt idx="308">
                  <c:v>Loud Arts</c:v>
                </c:pt>
                <c:pt idx="309">
                  <c:v>Love Letters</c:v>
                </c:pt>
                <c:pt idx="310">
                  <c:v>Love Letters To My Children, directed by Charles J. Ouda</c:v>
                </c:pt>
                <c:pt idx="311">
                  <c:v>LOVENESS, the play @FringeNYC 2014</c:v>
                </c:pt>
                <c:pt idx="312">
                  <c:v>Macbeth</c:v>
                </c:pt>
                <c:pt idx="313">
                  <c:v>Macbeth For President 2016</c:v>
                </c:pt>
                <c:pt idx="314">
                  <c:v>Macbeth in the Basement</c:v>
                </c:pt>
                <c:pt idx="315">
                  <c:v>Madame X</c:v>
                </c:pt>
                <c:pt idx="316">
                  <c:v>MADE-UP: A Sitcom Theater Special</c:v>
                </c:pt>
                <c:pt idx="317">
                  <c:v>Maggie LumiÃ¨re and The Ghost Train: an exciting new play!</c:v>
                </c:pt>
                <c:pt idx="318">
                  <c:v>Making the Move--Edinburgh Fringe 2014</c:v>
                </c:pt>
                <c:pt idx="319">
                  <c:v>MAMA BA-B: The Stage Play</c:v>
                </c:pt>
                <c:pt idx="320">
                  <c:v>Mama Threw Me So High &amp; He Who Speaks</c:v>
                </c:pt>
                <c:pt idx="321">
                  <c:v>MAMA'Z BA-B: The StagePlay</c:v>
                </c:pt>
                <c:pt idx="322">
                  <c:v>MamaÃ­ Kickstarts its 2015 Season: Chekhov, Williams &amp; more!</c:v>
                </c:pt>
                <c:pt idx="323">
                  <c:v>Marcus Rashad's "The Domino Effect Stage Play"</c:v>
                </c:pt>
                <c:pt idx="324">
                  <c:v>Marilyn Madness &amp; Me</c:v>
                </c:pt>
                <c:pt idx="325">
                  <c:v>Mark Twain is Hell for the Company - Original Play</c:v>
                </c:pt>
                <c:pt idx="326">
                  <c:v>MASKS: Off-Broadway Debut</c:v>
                </c:pt>
                <c:pt idx="327">
                  <c:v>MAX &amp; ELSA: NO MUSIC. NO CHILDREN.</c:v>
                </c:pt>
                <c:pt idx="328">
                  <c:v>Me? A Caregiver?</c:v>
                </c:pt>
                <c:pt idx="329">
                  <c:v>Measure for Measure</c:v>
                </c:pt>
                <c:pt idx="330">
                  <c:v>MEASURE FOR MEASURE: an all-female adaptation</c:v>
                </c:pt>
                <c:pt idx="331">
                  <c:v>MEDEA | A New Vision</c:v>
                </c:pt>
                <c:pt idx="332">
                  <c:v>Meet The Claires - Valentine's Day Weekend Comedy Stage Play</c:v>
                </c:pt>
                <c:pt idx="333">
                  <c:v>Melbin the Accidental</c:v>
                </c:pt>
                <c:pt idx="334">
                  <c:v>Melissa Arctic At the Road Theatre</c:v>
                </c:pt>
                <c:pt idx="335">
                  <c:v>Messages</c:v>
                </c:pt>
                <c:pt idx="336">
                  <c:v>Mickey &amp; Worm: The Tour</c:v>
                </c:pt>
                <c:pt idx="337">
                  <c:v>Might As Well Live: Dorothy Parker Does Hollywood Fringe</c:v>
                </c:pt>
                <c:pt idx="338">
                  <c:v>Ministers of Grace</c:v>
                </c:pt>
                <c:pt idx="339">
                  <c:v>Ministry theater</c:v>
                </c:pt>
                <c:pt idx="340">
                  <c:v>Montclair Shakespeare Series</c:v>
                </c:pt>
                <c:pt idx="341">
                  <c:v>Montclair Shakespeare Series: A Midsummer Night's Dream</c:v>
                </c:pt>
                <c:pt idx="342">
                  <c:v>Moon Over Mangroves</c:v>
                </c:pt>
                <c:pt idx="343">
                  <c:v>Moroccan National Debate Team</c:v>
                </c:pt>
                <c:pt idx="344">
                  <c:v>Most Dangerous Man in America (WEB DuBois) by Amiri  Baraka</c:v>
                </c:pt>
                <c:pt idx="345">
                  <c:v>Moth Theater Lives</c:v>
                </c:pt>
                <c:pt idx="346">
                  <c:v>Motorcycle MacBeth...NOT your grandmother's Shakespeare!</c:v>
                </c:pt>
                <c:pt idx="347">
                  <c:v>Mr. Marmalade</c:v>
                </c:pt>
                <c:pt idx="348">
                  <c:v>Much Ado About Nothing</c:v>
                </c:pt>
                <c:pt idx="349">
                  <c:v>My Insane Shakespeare</c:v>
                </c:pt>
                <c:pt idx="350">
                  <c:v>MY PRIVATE REVOLUTION</c:v>
                </c:pt>
                <c:pt idx="351">
                  <c:v>Nakhtik and Avalon</c:v>
                </c:pt>
                <c:pt idx="352">
                  <c:v>New Works Lab @ PPAS: "Begets: Fall of a High School Ronin"</c:v>
                </c:pt>
                <c:pt idx="353">
                  <c:v>Next 2 the Stage</c:v>
                </c:pt>
                <c:pt idx="354">
                  <c:v>Night of Ashes</c:v>
                </c:pt>
                <c:pt idx="355">
                  <c:v>No Brains for Dinner</c:v>
                </c:pt>
                <c:pt idx="356">
                  <c:v>NO HOMO at Atwater Village Theatre</c:v>
                </c:pt>
                <c:pt idx="357">
                  <c:v>Not This Year ... I Have a Headache: a comedy about marriage</c:v>
                </c:pt>
                <c:pt idx="358">
                  <c:v>Not Your Garden Variety Theater</c:v>
                </c:pt>
                <c:pt idx="359">
                  <c:v>NTACTheatre - North Texas Actor's Collaborative Theatre</c:v>
                </c:pt>
                <c:pt idx="360">
                  <c:v>Nursery Crimes</c:v>
                </c:pt>
                <c:pt idx="361">
                  <c:v>Ø¢Ù…ÙŠÙ† (Amen)</c:v>
                </c:pt>
                <c:pt idx="362">
                  <c:v>OCTOBER IN THE CHAIR &amp; Other Fragile Things...This Halloween</c:v>
                </c:pt>
                <c:pt idx="363">
                  <c:v>Omega Kids - a new play</c:v>
                </c:pt>
                <c:pt idx="364">
                  <c:v>On the Verge (Or, The Geography of Yearning) goes Steampunk!</c:v>
                </c:pt>
                <c:pt idx="365">
                  <c:v>One Funny Mother: I'm Not Crazy!!</c:v>
                </c:pt>
                <c:pt idx="366">
                  <c:v>One Shot Theatre Company</c:v>
                </c:pt>
                <c:pt idx="367">
                  <c:v>One-Man Show: "The Book Of oded, Chapter 2"</c:v>
                </c:pt>
                <c:pt idx="368">
                  <c:v>Open House Theater</c:v>
                </c:pt>
                <c:pt idx="369">
                  <c:v>or, The Whale: an original stage adaptation of Moby-Dick</c:v>
                </c:pt>
                <c:pt idx="370">
                  <c:v>Oracle b*sides and Hawkeye Plainview present SUPER-WELLESIAN</c:v>
                </c:pt>
                <c:pt idx="371">
                  <c:v>Orpheus Descending by Tennessee Williams</c:v>
                </c:pt>
                <c:pt idx="372">
                  <c:v>OTHELLO, by William Shakespeare ( FUNDRAISER)</c:v>
                </c:pt>
                <c:pt idx="373">
                  <c:v>Out of the Box: A Mime Story</c:v>
                </c:pt>
                <c:pt idx="374">
                  <c:v>Outcry Theatre presents "Dark Play or Stories for Boys"</c:v>
                </c:pt>
                <c:pt idx="375">
                  <c:v>Paperhand Puppet Intervention 16th Annual Summer Show</c:v>
                </c:pt>
                <c:pt idx="376">
                  <c:v>Pariah</c:v>
                </c:pt>
                <c:pt idx="377">
                  <c:v>PCSF PlayOffs 2016</c:v>
                </c:pt>
                <c:pt idx="378">
                  <c:v>PCSF's Biannual 24-Hour Play Festival</c:v>
                </c:pt>
                <c:pt idx="379">
                  <c:v>Pennywinkle: A New Chicago Comedy</c:v>
                </c:pt>
                <c:pt idx="380">
                  <c:v>Peter Pan by J.M. Barrie @ Open Space Arts</c:v>
                </c:pt>
                <c:pt idx="381">
                  <c:v>Phantom of the Kun Opera</c:v>
                </c:pt>
                <c:pt idx="382">
                  <c:v>Picasso at The Lapin Agile, a play by Steve Martin</c:v>
                </c:pt>
                <c:pt idx="383">
                  <c:v>Pickles &amp; Hargraves Murder Mystery Comedy at the FringeNYC</c:v>
                </c:pt>
                <c:pt idx="384">
                  <c:v>PICNIC, by William Inge: An Inaugural Production</c:v>
                </c:pt>
                <c:pt idx="385">
                  <c:v>PL@Y, an all-original fusion of comedy, rock, and dance</c:v>
                </c:pt>
                <c:pt idx="386">
                  <c:v>Play A 'Role' In "Kickstarting A Battle Stage Plays Tour"</c:v>
                </c:pt>
                <c:pt idx="387">
                  <c:v>Poles Apart - A Play in 2 Acts</c:v>
                </c:pt>
                <c:pt idx="388">
                  <c:v>Princess Cut: A young girl's reality inside a TN sex ring</c:v>
                </c:pt>
                <c:pt idx="389">
                  <c:v>Prison Boxing: A New Play by Leah Joki</c:v>
                </c:pt>
                <c:pt idx="390">
                  <c:v>Produce BELLE DAME SANS MERCI a stage play</c:v>
                </c:pt>
                <c:pt idx="391">
                  <c:v>PRODUCE the Stage Play SKYLAR'S SYNDROME by Gavin Kayner</c:v>
                </c:pt>
                <c:pt idx="392">
                  <c:v>Professor O'Hannigan's Time Machine (Student Directed)</c:v>
                </c:pt>
                <c:pt idx="393">
                  <c:v>Promised Land</c:v>
                </c:pt>
                <c:pt idx="394">
                  <c:v>Publicity for "When Yellow Were the Stars on Earth"</c:v>
                </c:pt>
                <c:pt idx="395">
                  <c:v>Pug-let: The First Ever All-Pug Production of Hamlet</c:v>
                </c:pt>
                <c:pt idx="396">
                  <c:v>Putting on a great play in Los Angeles!</c:v>
                </c:pt>
                <c:pt idx="397">
                  <c:v>R.U.R. at New Muses Theatre Company</c:v>
                </c:pt>
                <c:pt idx="398">
                  <c:v>RAIN | a theatrical production of life-changing proportions</c:v>
                </c:pt>
                <c:pt idx="399">
                  <c:v>Rainbowtown</c:v>
                </c:pt>
                <c:pt idx="400">
                  <c:v>Random Us</c:v>
                </c:pt>
                <c:pt idx="401">
                  <c:v>Reading of a New Play by Garrett Zuercher</c:v>
                </c:pt>
                <c:pt idx="402">
                  <c:v>READY OR NOT HERE I COME</c:v>
                </c:pt>
                <c:pt idx="403">
                  <c:v>Reality of Love Remix (Love in Disguise)</c:v>
                </c:pt>
                <c:pt idx="404">
                  <c:v>REALLY REALLY</c:v>
                </c:pt>
                <c:pt idx="405">
                  <c:v>REBATEnsemble Presents: "The Tempest" by William Shakespeare</c:v>
                </c:pt>
                <c:pt idx="406">
                  <c:v>REBATEnsemble Presents: ICONS - The Martin Show</c:v>
                </c:pt>
                <c:pt idx="407">
                  <c:v>REBORN IN LOVE</c:v>
                </c:pt>
                <c:pt idx="408">
                  <c:v>Red Lion Theatre Presents Shakespeare's Macbeth</c:v>
                </c:pt>
                <c:pt idx="409">
                  <c:v>Red Planet (or One Way Ticket) Staged Reading</c:v>
                </c:pt>
                <c:pt idx="410">
                  <c:v>REDISCOVERING KIA THE PLAY</c:v>
                </c:pt>
                <c:pt idx="411">
                  <c:v>Resurrecting LIZZIE BORDEN LIVE</c:v>
                </c:pt>
                <c:pt idx="412">
                  <c:v>Returning Home.</c:v>
                </c:pt>
                <c:pt idx="413">
                  <c:v>Richard III</c:v>
                </c:pt>
                <c:pt idx="414">
                  <c:v>Richard III - Presented by REBATEnsemble/Theatre Off Jackson</c:v>
                </c:pt>
                <c:pt idx="415">
                  <c:v>right left with heels: US Premiere at City Garage</c:v>
                </c:pt>
                <c:pt idx="416">
                  <c:v>Right Tracey!</c:v>
                </c:pt>
                <c:pt idx="417">
                  <c:v>Rob Base Presents Unequally Yoked The Stage Play</c:v>
                </c:pt>
                <c:pt idx="418">
                  <c:v>Romeo &amp; Juliet</c:v>
                </c:pt>
                <c:pt idx="419">
                  <c:v>Romeo and Juliet at Moody's Pub</c:v>
                </c:pt>
                <c:pt idx="420">
                  <c:v>Romeo and Juliet: A Mesh-n-Groove Production</c:v>
                </c:pt>
                <c:pt idx="421">
                  <c:v>Romeo and Juliet...Choose Your Own Ending</c:v>
                </c:pt>
                <c:pt idx="422">
                  <c:v>Roughly Speaking: Voices from The Soup Kitchen</c:v>
                </c:pt>
                <c:pt idx="423">
                  <c:v>Run Away</c:v>
                </c:pt>
                <c:pt idx="424">
                  <c:v>RUSSIAN PLAY "HOW TO BE BRAVE"</c:v>
                </c:pt>
                <c:pt idx="425">
                  <c:v>Sacrifice</c:v>
                </c:pt>
                <c:pt idx="426">
                  <c:v>SBYET 2016 Hairspray at the Lobero Theatre!</c:v>
                </c:pt>
                <c:pt idx="427">
                  <c:v>Scarlet Letters (a play with songs)</c:v>
                </c:pt>
                <c:pt idx="428">
                  <c:v>Scissortail: A play about the Oklahoma City Bombing</c:v>
                </c:pt>
                <c:pt idx="429">
                  <c:v>Scrappy Shakespeare: A Midsummer Night's Dream</c:v>
                </c:pt>
                <c:pt idx="430">
                  <c:v>Second Act: The Four Disgracers</c:v>
                </c:pt>
                <c:pt idx="431">
                  <c:v>Secret of Shahrazad (World Premier)</c:v>
                </c:pt>
                <c:pt idx="432">
                  <c:v>Send SACKERSON to SD Fringe</c:v>
                </c:pt>
                <c:pt idx="433">
                  <c:v>Send Truth AND Consequences To TNT's 2014 Youth Conference</c:v>
                </c:pt>
                <c:pt idx="434">
                  <c:v>Seven Minutes in Eternity</c:v>
                </c:pt>
                <c:pt idx="435">
                  <c:v>SEVEN, a Documentary Play: North Carolina Premiere!</c:v>
                </c:pt>
                <c:pt idx="436">
                  <c:v>Shakespeare in ASL - and FREE for everyone</c:v>
                </c:pt>
                <c:pt idx="437">
                  <c:v>Shakespeare in Sarajevo</c:v>
                </c:pt>
                <c:pt idx="438">
                  <c:v>Shakespeare In The Park</c:v>
                </c:pt>
                <c:pt idx="439">
                  <c:v>Shakespeare in the Park: Much Ado About Nothing</c:v>
                </c:pt>
                <c:pt idx="440">
                  <c:v>Shakespeare in the Park! A Comedy of Errors</c:v>
                </c:pt>
                <c:pt idx="441">
                  <c:v>Shakespeare Orange County's HAMLET: Match This!</c:v>
                </c:pt>
                <c:pt idx="442">
                  <c:v>Shakespeare Shortened School Plays</c:v>
                </c:pt>
                <c:pt idx="443">
                  <c:v>Shakespeare with Noodles:  Henry IV</c:v>
                </c:pt>
                <c:pt idx="444">
                  <c:v>Shakespeare!! To fund or not to fund, that is the Question?</c:v>
                </c:pt>
                <c:pt idx="445">
                  <c:v>Shakespeare's Pericles, Prince of Tyre</c:v>
                </c:pt>
                <c:pt idx="446">
                  <c:v>Shakespearean Youth Theatre (SYT) - The Tempest</c:v>
                </c:pt>
                <c:pt idx="447">
                  <c:v>She Kills Monsters</c:v>
                </c:pt>
                <c:pt idx="448">
                  <c:v>SHE! Is History!</c:v>
                </c:pt>
                <c:pt idx="449">
                  <c:v>Sherri's Playhouse Present's A Heavenly Hand!</c:v>
                </c:pt>
                <c:pt idx="450">
                  <c:v>SIN, The Stage Play-Spreading Awareness One City At A Time</c:v>
                </c:pt>
                <c:pt idx="451">
                  <c:v>Since I've Been Here</c:v>
                </c:pt>
                <c:pt idx="452">
                  <c:v>SNAKE EYES</c:v>
                </c:pt>
                <c:pt idx="453">
                  <c:v>Something Precious</c:v>
                </c:pt>
                <c:pt idx="454">
                  <c:v>Something Wicked This Way Comes</c:v>
                </c:pt>
                <c:pt idx="455">
                  <c:v>South Florida Tours</c:v>
                </c:pt>
                <c:pt idx="456">
                  <c:v>Southern Utah University: V-Day 2015</c:v>
                </c:pt>
                <c:pt idx="457">
                  <c:v>Speak to my Soul: A Montage of Voices</c:v>
                </c:pt>
                <c:pt idx="458">
                  <c:v>Special in a Bad Way</c:v>
                </c:pt>
                <c:pt idx="459">
                  <c:v>Spotlight Youth Theater Production of Wizard</c:v>
                </c:pt>
                <c:pt idx="460">
                  <c:v>Stage Play Production - "I Love You to Death"</c:v>
                </c:pt>
                <c:pt idx="461">
                  <c:v>Stage Production "The Nail Shop"</c:v>
                </c:pt>
                <c:pt idx="462">
                  <c:v>STAGE READING for TETCNY</c:v>
                </c:pt>
                <c:pt idx="463">
                  <c:v>Staged Reading of "The Rise and Fall of Little Voice"</c:v>
                </c:pt>
                <c:pt idx="464">
                  <c:v>Staged Right Theatre First Season Campaign</c:v>
                </c:pt>
                <c:pt idx="465">
                  <c:v>Star Man Rocket Man</c:v>
                </c:pt>
                <c:pt idx="466">
                  <c:v>Star-Spangled Sitcoms: Huzzah &amp; John Adams</c:v>
                </c:pt>
                <c:pt idx="467">
                  <c:v>Sterling Lion Theater Company</c:v>
                </c:pt>
                <c:pt idx="468">
                  <c:v>Still I Weep</c:v>
                </c:pt>
                <c:pt idx="469">
                  <c:v>Strangeloop Theatre - A Focus on New Works</c:v>
                </c:pt>
                <c:pt idx="470">
                  <c:v>Strong Poison Stage Play adapted fr. Dorothy L. Sayers novel</c:v>
                </c:pt>
                <c:pt idx="471">
                  <c:v>Sub-Basement World Premiere</c:v>
                </c:pt>
                <c:pt idx="472">
                  <c:v>SUCKIN INJUN</c:v>
                </c:pt>
                <c:pt idx="473">
                  <c:v>Suddenly Split &amp; Swiping Over</c:v>
                </c:pt>
                <c:pt idx="474">
                  <c:v>Sugarglass Theatre</c:v>
                </c:pt>
                <c:pt idx="475">
                  <c:v>Summer Adaptation of Fallen Angels</c:v>
                </c:pt>
                <c:pt idx="476">
                  <c:v>Summer FourPlay</c:v>
                </c:pt>
                <c:pt idx="477">
                  <c:v>Super Date, The Dating Game Show for Superheroes</c:v>
                </c:pt>
                <c:pt idx="478">
                  <c:v>Support 1140 Productions' 'Romeo Juliet'</c:v>
                </c:pt>
                <c:pt idx="479">
                  <c:v>Sustainable Theatre Project and The Life-Cycle of Seller Door: A Play of Consequences</c:v>
                </c:pt>
                <c:pt idx="480">
                  <c:v>Sweet, Sweet Spirit</c:v>
                </c:pt>
                <c:pt idx="481">
                  <c:v>Sylvia (a benefit show)</c:v>
                </c:pt>
                <c:pt idx="482">
                  <c:v>Syrian Children's Play: Romeo &amp; Juliet Separated by War</c:v>
                </c:pt>
                <c:pt idx="483">
                  <c:v>Tackett &amp; Pyke put on a Play</c:v>
                </c:pt>
                <c:pt idx="484">
                  <c:v>Take the Vagina Monologues to Main Street in Lexington, NC!</c:v>
                </c:pt>
                <c:pt idx="485">
                  <c:v>Tales of a Dragon KNIGHT</c:v>
                </c:pt>
                <c:pt idx="486">
                  <c:v>Talk to Me Like The Rain and Let Me Listen</c:v>
                </c:pt>
                <c:pt idx="487">
                  <c:v>Tearing Down Cabrini-Green, a dynamic social commentary.</c:v>
                </c:pt>
                <c:pt idx="488">
                  <c:v>Technical Design for Liberty Lake Community Theatre</c:v>
                </c:pt>
                <c:pt idx="489">
                  <c:v>Tell Me That You Love Me</c:v>
                </c:pt>
                <c:pt idx="490">
                  <c:v>Tell'em I'm Gonna Make It</c:v>
                </c:pt>
                <c:pt idx="491">
                  <c:v>Tennessee Williams' ONE ARM @ Minnesota Fringe</c:v>
                </c:pt>
                <c:pt idx="492">
                  <c:v>Terminator the Second</c:v>
                </c:pt>
                <c:pt idx="493">
                  <c:v>Terry Pratchett's Wyrd Sisters</c:v>
                </c:pt>
                <c:pt idx="494">
                  <c:v>ThÃ©Ã¢tre Polichinelle Show "Clown-Ballet"</c:v>
                </c:pt>
                <c:pt idx="495">
                  <c:v>Thank You For Waiting</c:v>
                </c:pt>
                <c:pt idx="496">
                  <c:v>That Still Small Voice Stage Play</c:v>
                </c:pt>
                <c:pt idx="497">
                  <c:v>The 'Theater of Community' Tour</c:v>
                </c:pt>
                <c:pt idx="498">
                  <c:v>The (out)Siders Project</c:v>
                </c:pt>
                <c:pt idx="499">
                  <c:v>The Adventurers Club</c:v>
                </c:pt>
                <c:pt idx="500">
                  <c:v>The AOA Presents: The Maiden of Orleans</c:v>
                </c:pt>
                <c:pt idx="501">
                  <c:v>The Aurora Project: A Sci-Fi Epic by Bella Poynton</c:v>
                </c:pt>
                <c:pt idx="502">
                  <c:v>The Bill Cosby Assault, a play</c:v>
                </c:pt>
                <c:pt idx="503">
                  <c:v>The Black and White Theatre Company Inc.</c:v>
                </c:pt>
                <c:pt idx="504">
                  <c:v>The Black Woman's Attitude Stage Play</c:v>
                </c:pt>
                <c:pt idx="505">
                  <c:v>The Blind Owl Stages Shinn's "The Coming World"</c:v>
                </c:pt>
                <c:pt idx="506">
                  <c:v>The Boy at the Edge of Everything NEXT STAGE RESIDENT SHOW</c:v>
                </c:pt>
                <c:pt idx="507">
                  <c:v>The Bridge That Brought Us Over: The History of Gospel Music</c:v>
                </c:pt>
                <c:pt idx="508">
                  <c:v>The Butterfingers Angel... [By The Mummers]</c:v>
                </c:pt>
                <c:pt idx="509">
                  <c:v>The Case Of Soghomon Tehlirian</c:v>
                </c:pt>
                <c:pt idx="510">
                  <c:v>The Chameleon Fools Theatre Troupe Project</c:v>
                </c:pt>
                <c:pt idx="511">
                  <c:v>The Commission Theatre Co.</c:v>
                </c:pt>
                <c:pt idx="512">
                  <c:v>The Complete Works of William Shakespeare (Abridged)</c:v>
                </c:pt>
                <c:pt idx="513">
                  <c:v>The Connection Play 2014</c:v>
                </c:pt>
                <c:pt idx="514">
                  <c:v>The Container Play</c:v>
                </c:pt>
                <c:pt idx="515">
                  <c:v>The Crusade of Connor Stephens: Professional Play Reading</c:v>
                </c:pt>
                <c:pt idx="516">
                  <c:v>The Curse of the Babywoman @ FringeNYC</c:v>
                </c:pt>
                <c:pt idx="517">
                  <c:v>The Drama Factory presents : The Magic Flute</c:v>
                </c:pt>
                <c:pt idx="518">
                  <c:v>The Drama Factory presents " The Moon Princess "</c:v>
                </c:pt>
                <c:pt idx="519">
                  <c:v>the dreamer examines his pillow</c:v>
                </c:pt>
                <c:pt idx="520">
                  <c:v>THE DRESSER     TETCNY    The Ensemble Theatre Company of NY</c:v>
                </c:pt>
                <c:pt idx="521">
                  <c:v>The Dybbuk</c:v>
                </c:pt>
                <c:pt idx="522">
                  <c:v>The Erlkings</c:v>
                </c:pt>
                <c:pt idx="523">
                  <c:v>The Escorts</c:v>
                </c:pt>
                <c:pt idx="524">
                  <c:v>The Esoteric Camgirl</c:v>
                </c:pt>
                <c:pt idx="525">
                  <c:v>The Eternal Space Brings the Old Penn Station Back to Life</c:v>
                </c:pt>
                <c:pt idx="526">
                  <c:v>The Faculty Lounge</c:v>
                </c:pt>
                <c:pt idx="527">
                  <c:v>The Fairy Tale: A Little Daylight</c:v>
                </c:pt>
                <c:pt idx="528">
                  <c:v>THE FALL - A New Play at FringeNYC!</c:v>
                </c:pt>
                <c:pt idx="529">
                  <c:v>The Fall of Wallace Winter at the Plaza Theatre</c:v>
                </c:pt>
                <c:pt idx="530">
                  <c:v>The Flu Season</c:v>
                </c:pt>
                <c:pt idx="531">
                  <c:v>The Game's Afoot - Spotlight</c:v>
                </c:pt>
                <c:pt idx="532">
                  <c:v>The Glass Menagerie: Independent Student-Run Production</c:v>
                </c:pt>
                <c:pt idx="533">
                  <c:v>The Gray Man</c:v>
                </c:pt>
                <c:pt idx="534">
                  <c:v>The Great Elephant Repertory Company</c:v>
                </c:pt>
                <c:pt idx="535">
                  <c:v>The Great Gatsby at All-of-us Express Children's Theatre</c:v>
                </c:pt>
                <c:pt idx="536">
                  <c:v>The Happy Family and Devoted Dreams new theater plays NYC</c:v>
                </c:pt>
                <c:pt idx="537">
                  <c:v>The Hat</c:v>
                </c:pt>
                <c:pt idx="538">
                  <c:v>The History Boys at USC</c:v>
                </c:pt>
                <c:pt idx="539">
                  <c:v>The Honeymoon is Over - An Original Play by Zakry Fin</c:v>
                </c:pt>
                <c:pt idx="540">
                  <c:v>The Hounds of Reservoir - A Shakesperian Heist film</c:v>
                </c:pt>
                <c:pt idx="541">
                  <c:v>The Hurtling Stillness. A story about angels and clowns</c:v>
                </c:pt>
                <c:pt idx="542">
                  <c:v>The Impossible Adventures Of Supernova Jones</c:v>
                </c:pt>
                <c:pt idx="543">
                  <c:v>THE INCREDIBLE FOX SISTERS</c:v>
                </c:pt>
                <c:pt idx="544">
                  <c:v>The Irish play MISTERMAN by Enda Walsh, heads to Boulder</c:v>
                </c:pt>
                <c:pt idx="545">
                  <c:v>The Island Boys: A New Play</c:v>
                </c:pt>
                <c:pt idx="546">
                  <c:v>The Jennings Family Reunion</c:v>
                </c:pt>
                <c:pt idx="547">
                  <c:v>The JOkeress Going Live</c:v>
                </c:pt>
                <c:pt idx="548">
                  <c:v>The Judgment of Paris</c:v>
                </c:pt>
                <c:pt idx="549">
                  <c:v>The Killing Room</c:v>
                </c:pt>
                <c:pt idx="550">
                  <c:v>The Laramie Project in Utah County</c:v>
                </c:pt>
                <c:pt idx="551">
                  <c:v>The Last Days of Judas Iscariot</c:v>
                </c:pt>
                <c:pt idx="552">
                  <c:v>The Last Encore Musical</c:v>
                </c:pt>
                <c:pt idx="553">
                  <c:v>The Last King of the I.D.A. (Minnesota Fringe)</c:v>
                </c:pt>
                <c:pt idx="554">
                  <c:v>The Lizard King, a play by Jay Jeff Jones</c:v>
                </c:pt>
                <c:pt idx="555">
                  <c:v>The Lost Boy</c:v>
                </c:pt>
                <c:pt idx="556">
                  <c:v>The Lost Boy (a play)</c:v>
                </c:pt>
                <c:pt idx="557">
                  <c:v>The Lower Depths</c:v>
                </c:pt>
                <c:pt idx="558">
                  <c:v>THE MAGIC OF LAUGHTER WITH REGGIE RICE'S #TEAMDREAMERS</c:v>
                </c:pt>
                <c:pt idx="559">
                  <c:v>The Maid, in the Common Room, with the FiancÃ©: A Comedy</c:v>
                </c:pt>
                <c:pt idx="560">
                  <c:v>The Maltese Bodkin</c:v>
                </c:pt>
                <c:pt idx="561">
                  <c:v>The Man from Willow's Brook, a new play by Kevin Kordis</c:v>
                </c:pt>
                <c:pt idx="562">
                  <c:v>The March of the Bonus Army</c:v>
                </c:pt>
                <c:pt idx="563">
                  <c:v>The Martin and Lewis Tribute Show</c:v>
                </c:pt>
                <c:pt idx="564">
                  <c:v>The Merchant of Venice as Shakespeare Heard It</c:v>
                </c:pt>
                <c:pt idx="565">
                  <c:v>The Metronome Society</c:v>
                </c:pt>
                <c:pt idx="566">
                  <c:v>The Modern Theater's 'Play It Forward' Fund</c:v>
                </c:pt>
                <c:pt idx="567">
                  <c:v>THE MOON PLAY</c:v>
                </c:pt>
                <c:pt idx="568">
                  <c:v>The Mount, new play about Edith Wharton</c:v>
                </c:pt>
                <c:pt idx="569">
                  <c:v>The One Man Traveling Tennessee Williams Festival</c:v>
                </c:pt>
                <c:pt idx="570">
                  <c:v>The Original Laughter Therapist</c:v>
                </c:pt>
                <c:pt idx="571">
                  <c:v>The Other Group Theatre</c:v>
                </c:pt>
                <c:pt idx="572">
                  <c:v>The Pelican, by August Strindberg</c:v>
                </c:pt>
                <c:pt idx="573">
                  <c:v>The Pennington School Alumni Theater Series: Charlie &amp; Bruno</c:v>
                </c:pt>
                <c:pt idx="574">
                  <c:v>The Rabbit on the Moon</c:v>
                </c:pt>
                <c:pt idx="575">
                  <c:v>The Reinvention of Lily Johnson</c:v>
                </c:pt>
                <c:pt idx="576">
                  <c:v>The Respectful Prostitute</c:v>
                </c:pt>
                <c:pt idx="577">
                  <c:v>The Rights (and Wrongs) of Mary Wollstonecraft</c:v>
                </c:pt>
                <c:pt idx="578">
                  <c:v>The Rooftop</c:v>
                </c:pt>
                <c:pt idx="579">
                  <c:v>The Salem Haunted Magic Show</c:v>
                </c:pt>
                <c:pt idx="580">
                  <c:v>The Saltbox Theatre Collective Seed Money Project</c:v>
                </c:pt>
                <c:pt idx="581">
                  <c:v>the Savannah Disputation</c:v>
                </c:pt>
                <c:pt idx="582">
                  <c:v>The Sea Horse, presented by Different Stages</c:v>
                </c:pt>
                <c:pt idx="583">
                  <c:v>The Seagull on The River</c:v>
                </c:pt>
                <c:pt idx="584">
                  <c:v>The Seagull Project Presents: The Three Sisters</c:v>
                </c:pt>
                <c:pt idx="585">
                  <c:v>The Sentinel &amp; The Showman</c:v>
                </c:pt>
                <c:pt idx="586">
                  <c:v>The Sins of Bad People  Urban Stage Play</c:v>
                </c:pt>
                <c:pt idx="587">
                  <c:v>The Sins of Seven Tables at the Edinburgh Fringe Festival</c:v>
                </c:pt>
                <c:pt idx="588">
                  <c:v>THE SNAIL: a comedy play at Hollywood Fringe Festival 2015</c:v>
                </c:pt>
                <c:pt idx="589">
                  <c:v>THE SOPHOCLES PROJECT</c:v>
                </c:pt>
                <c:pt idx="590">
                  <c:v>the southland company - LAUNCH LOS ANGELES</c:v>
                </c:pt>
                <c:pt idx="591">
                  <c:v>The Toy Box by Anthony H. Wallace</c:v>
                </c:pt>
                <c:pt idx="592">
                  <c:v>The Tragedy of Mario and Juliet</c:v>
                </c:pt>
                <c:pt idx="593">
                  <c:v>The Tumbleweed Zephyr</c:v>
                </c:pt>
                <c:pt idx="594">
                  <c:v>The Tutors</c:v>
                </c:pt>
                <c:pt idx="595">
                  <c:v>The Twilight Zone Play</c:v>
                </c:pt>
                <c:pt idx="596">
                  <c:v>THE UNDERSTUDY @ WORKING STAGE</c:v>
                </c:pt>
                <c:pt idx="597">
                  <c:v>The Vagabond Halfback</c:v>
                </c:pt>
                <c:pt idx="598">
                  <c:v>The Vagina Monologues 2015</c:v>
                </c:pt>
                <c:pt idx="599">
                  <c:v>The Walls of Jericho ( A Voice for Warrior Families)</c:v>
                </c:pt>
                <c:pt idx="600">
                  <c:v>The Wedding</c:v>
                </c:pt>
                <c:pt idx="601">
                  <c:v>The Williams Project</c:v>
                </c:pt>
                <c:pt idx="602">
                  <c:v>The Window</c:v>
                </c:pt>
                <c:pt idx="603">
                  <c:v>The Woman in Me</c:v>
                </c:pt>
                <c:pt idx="604">
                  <c:v>The World Premiere of Fire Work by Lauren Gunderson</c:v>
                </c:pt>
                <c:pt idx="605">
                  <c:v>The Youth Shakespeare Project 2014</c:v>
                </c:pt>
                <c:pt idx="606">
                  <c:v>Theatre Forever's The Nature Crown</c:v>
                </c:pt>
                <c:pt idx="607">
                  <c:v>Theatre West97 - not-for-profit run Youth Theatre Program</c:v>
                </c:pt>
                <c:pt idx="608">
                  <c:v>THIEF</c:v>
                </c:pt>
                <c:pt idx="609">
                  <c:v>Those That Fly</c:v>
                </c:pt>
                <c:pt idx="610">
                  <c:v>Three Christs - Presented at Dixon Place</c:v>
                </c:pt>
                <c:pt idx="611">
                  <c:v>Three for 5: A King's Story</c:v>
                </c:pt>
                <c:pt idx="612">
                  <c:v>Throw Like A Girl</c:v>
                </c:pt>
                <c:pt idx="613">
                  <c:v>Tickets for the Tenderloin</c:v>
                </c:pt>
                <c:pt idx="614">
                  <c:v>Tilted Field presents NO STATIC AT ALL in New York City</c:v>
                </c:pt>
                <c:pt idx="615">
                  <c:v>Titus &amp; Two Conversations. Huzzah!</c:v>
                </c:pt>
                <c:pt idx="616">
                  <c:v>Titus Andronicus (with an all-female cast &amp; crew)</c:v>
                </c:pt>
                <c:pt idx="617">
                  <c:v>Tommy and Me by Ray Didinger - Theatre Exile</c:v>
                </c:pt>
                <c:pt idx="618">
                  <c:v>Toscana, or What I Remember</c:v>
                </c:pt>
                <c:pt idx="619">
                  <c:v>TRAVELING needs a Reading</c:v>
                </c:pt>
                <c:pt idx="620">
                  <c:v>Truth is.."Real Love Ain't Suppose to Hurt"</c:v>
                </c:pt>
                <c:pt idx="621">
                  <c:v>Truth, Dare, Promise to be Faithful Stage Play</c:v>
                </c:pt>
                <c:pt idx="622">
                  <c:v>Twelfth Night by William Shakespeare</c:v>
                </c:pt>
                <c:pt idx="623">
                  <c:v>TWIST: adapted from the novel Oliver Twist</c:v>
                </c:pt>
                <c:pt idx="624">
                  <c:v>Two "Gentlemen" of Verona by William Shakespeare</c:v>
                </c:pt>
                <c:pt idx="625">
                  <c:v>TWO for the PRICE OF ONE THEATRE</c:v>
                </c:pt>
                <c:pt idx="626">
                  <c:v>Two Noble Kinsmen: Fire &amp; Shadows</c:v>
                </c:pt>
                <c:pt idx="627">
                  <c:v>Tyke Theatre Web Show</c:v>
                </c:pt>
                <c:pt idx="628">
                  <c:v>U.S. Premiere of "dirty butterfly" by debbie tucker green</c:v>
                </c:pt>
                <c:pt idx="629">
                  <c:v>Ultramarine Girl: A Cup Full of Courage</c:v>
                </c:pt>
                <c:pt idx="630">
                  <c:v>Umma Yemaya</c:v>
                </c:pt>
                <c:pt idx="631">
                  <c:v>Uncommonnotions</c:v>
                </c:pt>
                <c:pt idx="632">
                  <c:v>Unconscious Subconscious</c:v>
                </c:pt>
                <c:pt idx="633">
                  <c:v>University of Utah presents V-Day 2015-The Vagina Monologues</c:v>
                </c:pt>
                <c:pt idx="634">
                  <c:v>Uprising Theatre Company's First Production</c:v>
                </c:pt>
                <c:pt idx="635">
                  <c:v>Upstart Crows of Santa Fe Stage Weapons</c:v>
                </c:pt>
                <c:pt idx="636">
                  <c:v>Valkyrie Theatre Company</c:v>
                </c:pt>
                <c:pt idx="637">
                  <c:v>Vengeance Can Wait</c:v>
                </c:pt>
                <c:pt idx="638">
                  <c:v>Venus in Fur, Los Angeles.</c:v>
                </c:pt>
                <c:pt idx="639">
                  <c:v>Verdigris - A Play by Jim Beaver</c:v>
                </c:pt>
                <c:pt idx="640">
                  <c:v>Vestige</c:v>
                </c:pt>
                <c:pt idx="641">
                  <c:v>Vieux Carre: from Binghamton, NY to Provincetown, MA</c:v>
                </c:pt>
                <c:pt idx="642">
                  <c:v>VisiÃ³n Latino Theatre Company</c:v>
                </c:pt>
                <c:pt idx="643">
                  <c:v>Voices of Swords</c:v>
                </c:pt>
                <c:pt idx="644">
                  <c:v>Vote for Next Season's Shows!</c:v>
                </c:pt>
                <c:pt idx="645">
                  <c:v>VST presents Sincerity Forever</c:v>
                </c:pt>
                <c:pt idx="646">
                  <c:v>Wake Up Call @ IRT Theater</c:v>
                </c:pt>
                <c:pt idx="647">
                  <c:v>Walken On Sunshine</c:v>
                </c:pt>
                <c:pt idx="648">
                  <c:v>Waxwing: A New Play</c:v>
                </c:pt>
                <c:pt idx="649">
                  <c:v>We Don't Play Fight</c:v>
                </c:pt>
                <c:pt idx="650">
                  <c:v>We Play Chekhov</c:v>
                </c:pt>
                <c:pt idx="651">
                  <c:v>We Rise</c:v>
                </c:pt>
                <c:pt idx="652">
                  <c:v>Weather Men</c:v>
                </c:pt>
                <c:pt idx="653">
                  <c:v>What Dreams Were Made Of</c:v>
                </c:pt>
                <c:pt idx="654">
                  <c:v>When Johnny Comes Marching Home</c:v>
                </c:pt>
                <c:pt idx="655">
                  <c:v>While the Stars Fall</c:v>
                </c:pt>
                <c:pt idx="656">
                  <c:v>William Shakespeare's The Tempest</c:v>
                </c:pt>
                <c:pt idx="657">
                  <c:v>Woman2Woman</c:v>
                </c:pt>
                <c:pt idx="658">
                  <c:v>World Premiere of "The Piano"</c:v>
                </c:pt>
                <c:pt idx="659">
                  <c:v>WORSE THAN TIGERS</c:v>
                </c:pt>
                <c:pt idx="660">
                  <c:v>Yada.Yada.Yada. An Unauthorized Seinfeld Event. 9 in 90</c:v>
                </c:pt>
                <c:pt idx="661">
                  <c:v>Yesterday Again, Please - A New Play by Dezi Gallegos</c:v>
                </c:pt>
                <c:pt idx="662">
                  <c:v>Yorick and Company</c:v>
                </c:pt>
                <c:pt idx="663">
                  <c:v>You, Me and That Guy</c:v>
                </c:pt>
                <c:pt idx="664">
                  <c:v>Young Philosophers Theater Company Winter Productions</c:v>
                </c:pt>
                <c:pt idx="665">
                  <c:v>Your Radio Adventure!</c:v>
                </c:pt>
              </c:strCache>
            </c:strRef>
          </c:cat>
          <c:val>
            <c:numRef>
              <c:f>'Category statistics'!$B$8:$B$674</c:f>
              <c:numCache>
                <c:formatCode>General</c:formatCode>
                <c:ptCount val="666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0">
                  <c:v>1</c:v>
                </c:pt>
                <c:pt idx="13">
                  <c:v>1</c:v>
                </c:pt>
                <c:pt idx="17">
                  <c:v>1</c:v>
                </c:pt>
                <c:pt idx="18">
                  <c:v>1</c:v>
                </c:pt>
                <c:pt idx="24">
                  <c:v>1</c:v>
                </c:pt>
                <c:pt idx="30">
                  <c:v>1</c:v>
                </c:pt>
                <c:pt idx="31">
                  <c:v>1</c:v>
                </c:pt>
                <c:pt idx="39">
                  <c:v>1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9">
                  <c:v>1</c:v>
                </c:pt>
                <c:pt idx="55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83">
                  <c:v>1</c:v>
                </c:pt>
                <c:pt idx="85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6">
                  <c:v>1</c:v>
                </c:pt>
                <c:pt idx="110">
                  <c:v>1</c:v>
                </c:pt>
                <c:pt idx="111">
                  <c:v>1</c:v>
                </c:pt>
                <c:pt idx="119">
                  <c:v>1</c:v>
                </c:pt>
                <c:pt idx="120">
                  <c:v>1</c:v>
                </c:pt>
                <c:pt idx="122">
                  <c:v>1</c:v>
                </c:pt>
                <c:pt idx="123">
                  <c:v>1</c:v>
                </c:pt>
                <c:pt idx="126">
                  <c:v>1</c:v>
                </c:pt>
                <c:pt idx="128">
                  <c:v>1</c:v>
                </c:pt>
                <c:pt idx="130">
                  <c:v>1</c:v>
                </c:pt>
                <c:pt idx="134">
                  <c:v>1</c:v>
                </c:pt>
                <c:pt idx="136">
                  <c:v>1</c:v>
                </c:pt>
                <c:pt idx="137">
                  <c:v>1</c:v>
                </c:pt>
                <c:pt idx="140">
                  <c:v>1</c:v>
                </c:pt>
                <c:pt idx="141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8">
                  <c:v>1</c:v>
                </c:pt>
                <c:pt idx="152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1</c:v>
                </c:pt>
                <c:pt idx="169">
                  <c:v>1</c:v>
                </c:pt>
                <c:pt idx="171">
                  <c:v>1</c:v>
                </c:pt>
                <c:pt idx="174">
                  <c:v>1</c:v>
                </c:pt>
                <c:pt idx="175">
                  <c:v>1</c:v>
                </c:pt>
                <c:pt idx="179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92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6">
                  <c:v>1</c:v>
                </c:pt>
                <c:pt idx="208">
                  <c:v>1</c:v>
                </c:pt>
                <c:pt idx="209">
                  <c:v>1</c:v>
                </c:pt>
                <c:pt idx="213">
                  <c:v>1</c:v>
                </c:pt>
                <c:pt idx="215">
                  <c:v>1</c:v>
                </c:pt>
                <c:pt idx="218">
                  <c:v>1</c:v>
                </c:pt>
                <c:pt idx="219">
                  <c:v>1</c:v>
                </c:pt>
                <c:pt idx="221">
                  <c:v>1</c:v>
                </c:pt>
                <c:pt idx="222">
                  <c:v>1</c:v>
                </c:pt>
                <c:pt idx="224">
                  <c:v>1</c:v>
                </c:pt>
                <c:pt idx="225">
                  <c:v>1</c:v>
                </c:pt>
                <c:pt idx="235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50">
                  <c:v>1</c:v>
                </c:pt>
                <c:pt idx="251">
                  <c:v>1</c:v>
                </c:pt>
                <c:pt idx="260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0">
                  <c:v>1</c:v>
                </c:pt>
                <c:pt idx="272">
                  <c:v>1</c:v>
                </c:pt>
                <c:pt idx="274">
                  <c:v>1</c:v>
                </c:pt>
                <c:pt idx="276">
                  <c:v>1</c:v>
                </c:pt>
                <c:pt idx="281">
                  <c:v>1</c:v>
                </c:pt>
                <c:pt idx="289">
                  <c:v>1</c:v>
                </c:pt>
                <c:pt idx="291">
                  <c:v>1</c:v>
                </c:pt>
                <c:pt idx="293">
                  <c:v>1</c:v>
                </c:pt>
                <c:pt idx="295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8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9">
                  <c:v>1</c:v>
                </c:pt>
                <c:pt idx="321">
                  <c:v>1</c:v>
                </c:pt>
                <c:pt idx="324">
                  <c:v>1</c:v>
                </c:pt>
                <c:pt idx="325">
                  <c:v>1</c:v>
                </c:pt>
                <c:pt idx="329">
                  <c:v>1</c:v>
                </c:pt>
                <c:pt idx="332">
                  <c:v>1</c:v>
                </c:pt>
                <c:pt idx="335">
                  <c:v>1</c:v>
                </c:pt>
                <c:pt idx="338">
                  <c:v>1</c:v>
                </c:pt>
                <c:pt idx="339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6">
                  <c:v>1</c:v>
                </c:pt>
                <c:pt idx="359">
                  <c:v>1</c:v>
                </c:pt>
                <c:pt idx="361">
                  <c:v>1</c:v>
                </c:pt>
                <c:pt idx="368">
                  <c:v>1</c:v>
                </c:pt>
                <c:pt idx="372">
                  <c:v>1</c:v>
                </c:pt>
                <c:pt idx="373">
                  <c:v>1</c:v>
                </c:pt>
                <c:pt idx="381">
                  <c:v>1</c:v>
                </c:pt>
                <c:pt idx="382">
                  <c:v>1</c:v>
                </c:pt>
                <c:pt idx="387">
                  <c:v>2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7">
                  <c:v>1</c:v>
                </c:pt>
                <c:pt idx="398">
                  <c:v>1</c:v>
                </c:pt>
                <c:pt idx="402">
                  <c:v>1</c:v>
                </c:pt>
                <c:pt idx="407">
                  <c:v>1</c:v>
                </c:pt>
                <c:pt idx="410">
                  <c:v>1</c:v>
                </c:pt>
                <c:pt idx="416">
                  <c:v>1</c:v>
                </c:pt>
                <c:pt idx="417">
                  <c:v>1</c:v>
                </c:pt>
                <c:pt idx="420">
                  <c:v>1</c:v>
                </c:pt>
                <c:pt idx="421">
                  <c:v>1</c:v>
                </c:pt>
                <c:pt idx="424">
                  <c:v>1</c:v>
                </c:pt>
                <c:pt idx="425">
                  <c:v>1</c:v>
                </c:pt>
                <c:pt idx="427">
                  <c:v>1</c:v>
                </c:pt>
                <c:pt idx="431">
                  <c:v>1</c:v>
                </c:pt>
                <c:pt idx="437">
                  <c:v>1</c:v>
                </c:pt>
                <c:pt idx="438">
                  <c:v>1</c:v>
                </c:pt>
                <c:pt idx="442">
                  <c:v>1</c:v>
                </c:pt>
                <c:pt idx="443">
                  <c:v>1</c:v>
                </c:pt>
                <c:pt idx="449">
                  <c:v>1</c:v>
                </c:pt>
                <c:pt idx="450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4">
                  <c:v>1</c:v>
                </c:pt>
                <c:pt idx="468">
                  <c:v>1</c:v>
                </c:pt>
                <c:pt idx="475">
                  <c:v>1</c:v>
                </c:pt>
                <c:pt idx="477">
                  <c:v>1</c:v>
                </c:pt>
                <c:pt idx="484">
                  <c:v>1</c:v>
                </c:pt>
                <c:pt idx="485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1">
                  <c:v>1</c:v>
                </c:pt>
                <c:pt idx="493">
                  <c:v>1</c:v>
                </c:pt>
                <c:pt idx="494">
                  <c:v>1</c:v>
                </c:pt>
                <c:pt idx="497">
                  <c:v>1</c:v>
                </c:pt>
                <c:pt idx="502">
                  <c:v>1</c:v>
                </c:pt>
                <c:pt idx="504">
                  <c:v>1</c:v>
                </c:pt>
                <c:pt idx="507">
                  <c:v>1</c:v>
                </c:pt>
                <c:pt idx="509">
                  <c:v>1</c:v>
                </c:pt>
                <c:pt idx="513">
                  <c:v>1</c:v>
                </c:pt>
                <c:pt idx="514">
                  <c:v>1</c:v>
                </c:pt>
                <c:pt idx="518">
                  <c:v>1</c:v>
                </c:pt>
                <c:pt idx="523">
                  <c:v>1</c:v>
                </c:pt>
                <c:pt idx="524">
                  <c:v>1</c:v>
                </c:pt>
                <c:pt idx="531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40">
                  <c:v>1</c:v>
                </c:pt>
                <c:pt idx="546">
                  <c:v>1</c:v>
                </c:pt>
                <c:pt idx="547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63">
                  <c:v>1</c:v>
                </c:pt>
                <c:pt idx="564">
                  <c:v>1</c:v>
                </c:pt>
                <c:pt idx="566">
                  <c:v>1</c:v>
                </c:pt>
                <c:pt idx="570">
                  <c:v>1</c:v>
                </c:pt>
                <c:pt idx="572">
                  <c:v>1</c:v>
                </c:pt>
                <c:pt idx="574">
                  <c:v>1</c:v>
                </c:pt>
                <c:pt idx="577">
                  <c:v>1</c:v>
                </c:pt>
                <c:pt idx="579">
                  <c:v>1</c:v>
                </c:pt>
                <c:pt idx="581">
                  <c:v>1</c:v>
                </c:pt>
                <c:pt idx="582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91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3">
                  <c:v>1</c:v>
                </c:pt>
                <c:pt idx="607">
                  <c:v>1</c:v>
                </c:pt>
                <c:pt idx="609">
                  <c:v>1</c:v>
                </c:pt>
                <c:pt idx="611">
                  <c:v>1</c:v>
                </c:pt>
                <c:pt idx="612">
                  <c:v>1</c:v>
                </c:pt>
                <c:pt idx="620">
                  <c:v>1</c:v>
                </c:pt>
                <c:pt idx="621">
                  <c:v>1</c:v>
                </c:pt>
                <c:pt idx="625">
                  <c:v>1</c:v>
                </c:pt>
                <c:pt idx="627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6">
                  <c:v>1</c:v>
                </c:pt>
                <c:pt idx="637">
                  <c:v>1</c:v>
                </c:pt>
                <c:pt idx="640">
                  <c:v>1</c:v>
                </c:pt>
                <c:pt idx="649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7">
                  <c:v>1</c:v>
                </c:pt>
                <c:pt idx="660">
                  <c:v>1</c:v>
                </c:pt>
                <c:pt idx="6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4-8B43-A794-A6C2E716E767}"/>
            </c:ext>
          </c:extLst>
        </c:ser>
        <c:ser>
          <c:idx val="1"/>
          <c:order val="1"/>
          <c:tx>
            <c:strRef>
              <c:f>'Category statistics'!$C$6:$C$7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statistics'!$A$8:$A$674</c:f>
              <c:strCache>
                <c:ptCount val="666"/>
                <c:pt idx="0">
                  <c:v>'ART'</c:v>
                </c:pt>
                <c:pt idx="1">
                  <c:v>'LETTERS FROM WAR' Losing loved ones to Alzheimer's Disease</c:v>
                </c:pt>
                <c:pt idx="2">
                  <c:v>" Sweet O'l Mama " Theater Production</c:v>
                </c:pt>
                <c:pt idx="3">
                  <c:v>"A Measure of Normalcy"</c:v>
                </c:pt>
                <c:pt idx="4">
                  <c:v>"Bright Ideas" By Eric Coble</c:v>
                </c:pt>
                <c:pt idx="5">
                  <c:v>"Fortune's Child" by Mark Scharf</c:v>
                </c:pt>
                <c:pt idx="6">
                  <c:v>"God's Pinatas" A Drama for the stage, with comic relief.</c:v>
                </c:pt>
                <c:pt idx="7">
                  <c:v>"Holmes for the Holidays" Larceny &amp; Mystery For Christmas</c:v>
                </c:pt>
                <c:pt idx="8">
                  <c:v>"I Will Speak For Myself"</c:v>
                </c:pt>
                <c:pt idx="9">
                  <c:v>"I'm Alright"...an Enso Theatre Education production.</c:v>
                </c:pt>
                <c:pt idx="10">
                  <c:v>"If They Come Back"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"She Has a Name" on tour</c:v>
                </c:pt>
                <c:pt idx="17">
                  <c:v>"SHERLOCK HOLMES AND THE SCARLET AVENGER"</c:v>
                </c:pt>
                <c:pt idx="18">
                  <c:v>"Skip To My Lou," a NEW play by Steve Romagnoli</c:v>
                </c:pt>
                <c:pt idx="19">
                  <c:v>"So Amazing" produced at the Kraine Theater NYC</c:v>
                </c:pt>
                <c:pt idx="20">
                  <c:v>"The Annual Neighborhood Garage Tour"</c:v>
                </c:pt>
                <c:pt idx="21">
                  <c:v>"The Colored Museum" by George C. Wolfe</c:v>
                </c:pt>
                <c:pt idx="22">
                  <c:v>"The Holiday Bug" 2014 Puppet Show</c:v>
                </c:pt>
                <c:pt idx="23">
                  <c:v>"The Next Event"</c:v>
                </c:pt>
                <c:pt idx="24">
                  <c:v>"The Norwegians" Midwestern Tour</c:v>
                </c:pt>
                <c:pt idx="25">
                  <c:v>"The Red Herring" World Premiere</c:v>
                </c:pt>
                <c:pt idx="26">
                  <c:v>"The Rounds" by Justin Moriarty, presented by EggSalad</c:v>
                </c:pt>
                <c:pt idx="27">
                  <c:v>"The Santaland Diaries" by David Sedaris in Los Angeles 2014</c:v>
                </c:pt>
                <c:pt idx="28">
                  <c:v>"The Secret" Goes to NYC International Fringe Festival</c:v>
                </c:pt>
                <c:pt idx="29">
                  <c:v>"The Star on My Heart" Original Play Project on Holocaust</c:v>
                </c:pt>
                <c:pt idx="30">
                  <c:v>"THIS THING OF OURS"</c:v>
                </c:pt>
                <c:pt idx="31">
                  <c:v>"Trouble at the Gate" play</c:v>
                </c:pt>
                <c:pt idx="32">
                  <c:v>"Unexpectedly Expecting" - A One-Woman Show</c:v>
                </c:pt>
                <c:pt idx="33">
                  <c:v>"Vanya and Sonia and Masha and Spike" by Christopher Durang</c:v>
                </c:pt>
                <c:pt idx="34">
                  <c:v>#CLOUD$ - a modern adaptation of Aristophanes' Clouds</c:v>
                </c:pt>
                <c:pt idx="35">
                  <c:v>1001 Nights: Help bring this fascinating new play to the US</c:v>
                </c:pt>
                <c:pt idx="36">
                  <c:v>2014 UASPA Theatre Showcase</c:v>
                </c:pt>
                <c:pt idx="37">
                  <c:v>2015 Philadelphia Premier: Bonhoeffer's Cost</c:v>
                </c:pt>
                <c:pt idx="38">
                  <c:v>2016 Next Stage Residents Class Presents: When She Had Wings</c:v>
                </c:pt>
                <c:pt idx="39">
                  <c:v>3 Days In Savannah</c:v>
                </c:pt>
                <c:pt idx="40">
                  <c:v>3 Days In Savannah Part II</c:v>
                </c:pt>
                <c:pt idx="41">
                  <c:v>4th Wall Theatre Project</c:v>
                </c:pt>
                <c:pt idx="42">
                  <c:v>64 Squares</c:v>
                </c:pt>
                <c:pt idx="43">
                  <c:v>A Bad Plan</c:v>
                </c:pt>
                <c:pt idx="44">
                  <c:v>A Bite of a Snake Play</c:v>
                </c:pt>
                <c:pt idx="45">
                  <c:v>A CRY FOR HELP</c:v>
                </c:pt>
                <c:pt idx="46">
                  <c:v>A Facelift for the Facade--Spring Garden Mill, Newtown, PA</c:v>
                </c:pt>
                <c:pt idx="47">
                  <c:v>a feminine ending, brought to you by the East End Theatre Co</c:v>
                </c:pt>
                <c:pt idx="48">
                  <c:v>A Few Brave Men: The Chosen Few</c:v>
                </c:pt>
                <c:pt idx="49">
                  <c:v>A Gentleman, A Lady and A Thug</c:v>
                </c:pt>
                <c:pt idx="50">
                  <c:v>A Hand of Talons</c:v>
                </c:pt>
                <c:pt idx="51">
                  <c:v>A Hard Rain - New York Debut</c:v>
                </c:pt>
                <c:pt idx="52">
                  <c:v>A Kansas City Fringe Festival premiere: "The Art is a Lie"</c:v>
                </c:pt>
                <c:pt idx="53">
                  <c:v>A KC Fringe World Premiere: DESPERATE ACTS</c:v>
                </c:pt>
                <c:pt idx="54">
                  <c:v>A Krumpus Story - World Premiere</c:v>
                </c:pt>
                <c:pt idx="55">
                  <c:v>A Midsummer Night's Dream</c:v>
                </c:pt>
                <c:pt idx="56">
                  <c:v>A Midsummer's Night's Dream</c:v>
                </c:pt>
                <c:pt idx="57">
                  <c:v>A Philosophical Protest! One Act Play, One Act Cabaret.</c:v>
                </c:pt>
                <c:pt idx="58">
                  <c:v>A Race Redux</c:v>
                </c:pt>
                <c:pt idx="59">
                  <c:v>A Season of Love and Music (Spring 2014)</c:v>
                </c:pt>
                <c:pt idx="60">
                  <c:v>A Thought in Three Parts</c:v>
                </c:pt>
                <c:pt idx="61">
                  <c:v>A Time Pirate's Love</c:v>
                </c:pt>
                <c:pt idx="62">
                  <c:v>â€œDamselflyâ€ Gracing the stage</c:v>
                </c:pt>
                <c:pt idx="63">
                  <c:v>ACT Underground Theatre, TLDC</c:v>
                </c:pt>
                <c:pt idx="64">
                  <c:v>Actors &amp; Musicians who are Blind or Autistic</c:v>
                </c:pt>
                <c:pt idx="65">
                  <c:v>AdA (Author directing Author)</c:v>
                </c:pt>
                <c:pt idx="66">
                  <c:v>Adopt a School for Shared Shakes Artists in the Schools</c:v>
                </c:pt>
                <c:pt idx="67">
                  <c:v>AENY's Production of An Invisible Piece of this World</c:v>
                </c:pt>
                <c:pt idx="68">
                  <c:v>AFTER LIFE: Minnesota Fringe Festival 2014</c:v>
                </c:pt>
                <c:pt idx="69">
                  <c:v>Age of Valor: Heritage - The Audio Drama</c:v>
                </c:pt>
                <c:pt idx="70">
                  <c:v>Ain't She Brave FringeNYC 2014 Project</c:v>
                </c:pt>
                <c:pt idx="71">
                  <c:v>Akvavit Theatre presents NOTHING OF ME by Arne Lygre</c:v>
                </c:pt>
                <c:pt idx="72">
                  <c:v>Alexandra Petri's "The Scrum"  - Field Trip Theatre</c:v>
                </c:pt>
                <c:pt idx="73">
                  <c:v>Alice In Wonderland (Polish) ALICJA W KRAINIE CZARÃ“W</c:v>
                </c:pt>
                <c:pt idx="74">
                  <c:v>All the Best, Jack</c:v>
                </c:pt>
                <c:pt idx="75">
                  <c:v>Alzheimer's:The Musical World Premiere Tickets &amp; FUNdrasier!</c:v>
                </c:pt>
                <c:pt idx="76">
                  <c:v>America is at the Mall: A Play in Three Acts</c:v>
                </c:pt>
                <c:pt idx="77">
                  <c:v>America is at the Mall: A Post 9/11 Happily  Never After</c:v>
                </c:pt>
                <c:pt idx="78">
                  <c:v>American Pride</c:v>
                </c:pt>
                <c:pt idx="79">
                  <c:v>An Evening of Original One Acts</c:v>
                </c:pt>
                <c:pt idx="80">
                  <c:v>An Evening of Radio</c:v>
                </c:pt>
                <c:pt idx="81">
                  <c:v>An Evening With Durang</c:v>
                </c:pt>
                <c:pt idx="82">
                  <c:v>An Evening with Sarah Pettyfer</c:v>
                </c:pt>
                <c:pt idx="83">
                  <c:v>An Original Theater Play Entitled "The Art of Love"</c:v>
                </c:pt>
                <c:pt idx="84">
                  <c:v>AnaiÌˆs Nin Goes to Hell</c:v>
                </c:pt>
                <c:pt idx="85">
                  <c:v>Anansi the Spider - An African Folktale</c:v>
                </c:pt>
                <c:pt idx="86">
                  <c:v>And That's How The Story Goes</c:v>
                </c:pt>
                <c:pt idx="87">
                  <c:v>Angels in Houston</c:v>
                </c:pt>
                <c:pt idx="88">
                  <c:v>Annabel Lost</c:v>
                </c:pt>
                <c:pt idx="89">
                  <c:v>Arlington's 1st Dinner Theatre</c:v>
                </c:pt>
                <c:pt idx="90">
                  <c:v>Artists' tickets to VARIATIONS ON FAMILY</c:v>
                </c:pt>
                <c:pt idx="91">
                  <c:v>ARTS to HEARTS - The Holidate (An Original Stage Play)</c:v>
                </c:pt>
                <c:pt idx="92">
                  <c:v>As the Naked Lead the Blind (Play)</c:v>
                </c:pt>
                <c:pt idx="93">
                  <c:v>As You Like It in The Enchanted Forest Wildlife Sanctuary</c:v>
                </c:pt>
                <c:pt idx="94">
                  <c:v>Assimilation - A history lesson you will never forget</c:v>
                </c:pt>
                <c:pt idx="95">
                  <c:v>Attraction</c:v>
                </c:pt>
                <c:pt idx="96">
                  <c:v>AU Theatre Wing (Pygmalion Sound and Lighting Fees)</c:v>
                </c:pt>
                <c:pt idx="97">
                  <c:v>Avarimor Series (Audio Plays)</c:v>
                </c:pt>
                <c:pt idx="98">
                  <c:v>Backdrops for Maplewood Barn Theatre Summer 2017 Production</c:v>
                </c:pt>
                <c:pt idx="99">
                  <c:v>Balm in Gilead at Columbia</c:v>
                </c:pt>
                <c:pt idx="100">
                  <c:v>Bare Bones Shakespeare 2015-16 Season</c:v>
                </c:pt>
                <c:pt idx="101">
                  <c:v>Be A Buddy Not A Bully (Anti-Bullying Stage Play TOUR)</c:v>
                </c:pt>
                <c:pt idx="102">
                  <c:v>BEASTS OF BAVERLY GROVE</c:v>
                </c:pt>
                <c:pt idx="103">
                  <c:v>Becoming UNZIPPED</c:v>
                </c:pt>
                <c:pt idx="104">
                  <c:v>Before The Lights Go Up</c:v>
                </c:pt>
                <c:pt idx="105">
                  <c:v>BEIRUT, LADY OF LEBANON</c:v>
                </c:pt>
                <c:pt idx="106">
                  <c:v>BELIEF on the Isle of Skye</c:v>
                </c:pt>
                <c:pt idx="107">
                  <c:v>Benghazi Bergen-Belsen</c:v>
                </c:pt>
                <c:pt idx="108">
                  <c:v>Better Than Ever Productions presents Geezer Game</c:v>
                </c:pt>
                <c:pt idx="109">
                  <c:v>Better Than Shakespeare Presents: Much Ado About Something</c:v>
                </c:pt>
                <c:pt idx="110">
                  <c:v>Black America from Prophets to Pimps</c:v>
                </c:pt>
                <c:pt idx="111">
                  <c:v>Blazed Donuts: An Orginial One Act</c:v>
                </c:pt>
                <c:pt idx="112">
                  <c:v>Bluebirds by Joe Brondo</c:v>
                </c:pt>
                <c:pt idx="113">
                  <c:v>boom- a play by Peter Sinn Nachtrieb</c:v>
                </c:pt>
                <c:pt idx="114">
                  <c:v>Brava Theater and Cultural Odyssey present â€œBIRTHRIGHT?â€</c:v>
                </c:pt>
                <c:pt idx="115">
                  <c:v>Bring "SONNY" To Toronto This Summer!</c:v>
                </c:pt>
                <c:pt idx="116">
                  <c:v>Bring Bigger, Badder BRIEF HISTORY Back To The Stage!</c:v>
                </c:pt>
                <c:pt idx="117">
                  <c:v>Bring Love's Labour's Lost to Minnesota</c:v>
                </c:pt>
                <c:pt idx="118">
                  <c:v>Bring Matt Fotis's Nights on the Couch to NYC!</c:v>
                </c:pt>
                <c:pt idx="119">
                  <c:v>Bring Oedipus Revenant to Life!</c:v>
                </c:pt>
                <c:pt idx="120">
                  <c:v>Bring the iconic story of Leontyne Price to the stage.</c:v>
                </c:pt>
                <c:pt idx="121">
                  <c:v>Bringing First Love/Worst Love To Life</c:v>
                </c:pt>
                <c:pt idx="122">
                  <c:v>Bringing more Art to the Community</c:v>
                </c:pt>
                <c:pt idx="123">
                  <c:v>Broken Alley â€”Â Year 3</c:v>
                </c:pt>
                <c:pt idx="124">
                  <c:v>Brooklyn Quartet, directed by reg e gaines. Spring of 2016</c:v>
                </c:pt>
                <c:pt idx="125">
                  <c:v>Burners</c:v>
                </c:pt>
                <c:pt idx="126">
                  <c:v>Burqa&amp;Rifle: A Drama: Two Women, Two Cultues, Two Histories</c:v>
                </c:pt>
                <c:pt idx="127">
                  <c:v>By Morning</c:v>
                </c:pt>
                <c:pt idx="128">
                  <c:v>Camp Curtain Call: Star Wars (A Parody)</c:v>
                </c:pt>
                <c:pt idx="129">
                  <c:v>Campo Maldito</c:v>
                </c:pt>
                <c:pt idx="130">
                  <c:v>Carpe Diem Theater Troupe</c:v>
                </c:pt>
                <c:pt idx="131">
                  <c:v>Casablanca - The Gin Joint Cut (The Play)</c:v>
                </c:pt>
                <c:pt idx="132">
                  <c:v>Cassiopeia</c:v>
                </c:pt>
                <c:pt idx="133">
                  <c:v>Catapult OYL to the next levelâ€”in Edinburgh!</c:v>
                </c:pt>
                <c:pt idx="134">
                  <c:v>CAYCE</c:v>
                </c:pt>
                <c:pt idx="135">
                  <c:v>Celebrating 20 years of The 24 Hour Plays around the world!</c:v>
                </c:pt>
                <c:pt idx="136">
                  <c:v>Central Coast Theatre Community Website - Plays &amp; Auditions</c:v>
                </c:pt>
                <c:pt idx="137">
                  <c:v>CHARM by Philip Dawkins</c:v>
                </c:pt>
                <c:pt idx="138">
                  <c:v>Chimera Ensemble Productions Fund</c:v>
                </c:pt>
                <c:pt idx="139">
                  <c:v>Chokehold</c:v>
                </c:pt>
                <c:pt idx="140">
                  <c:v>Church Folk Can Be Dangerous People</c:v>
                </c:pt>
                <c:pt idx="141">
                  <c:v>Cielito Lindo (Pretty Little One)</c:v>
                </c:pt>
                <c:pt idx="142">
                  <c:v>Cinderella</c:v>
                </c:pt>
                <c:pt idx="143">
                  <c:v>Cirque Inspired Alice's Adventures in Wonderland</c:v>
                </c:pt>
                <c:pt idx="144">
                  <c:v>Citrus Heights Theatre In The Heights</c:v>
                </c:pt>
                <c:pt idx="145">
                  <c:v>COLLABORATION: WARHOL &amp; BASQUIAT</c:v>
                </c:pt>
                <c:pt idx="146">
                  <c:v>COLOR ME</c:v>
                </c:pt>
                <c:pt idx="147">
                  <c:v>Colt Coeur's 6th Season</c:v>
                </c:pt>
                <c:pt idx="148">
                  <c:v>Comedy Of Errors: Antioch Community High School</c:v>
                </c:pt>
                <c:pt idx="149">
                  <c:v>Coming Home</c:v>
                </c:pt>
                <c:pt idx="150">
                  <c:v>COMPASS PLAYERS</c:v>
                </c:pt>
                <c:pt idx="151">
                  <c:v>COMPASS PLAYERS presents SYLVIA by A. R. Gurney</c:v>
                </c:pt>
                <c:pt idx="152">
                  <c:v>CONVERSATIONS WITH AN AVERAGE JOE</c:v>
                </c:pt>
                <c:pt idx="153">
                  <c:v>CORIOLANUS | THE NORMAL HEART @ The Lab Theater</c:v>
                </c:pt>
                <c:pt idx="154">
                  <c:v>Corners Grove</c:v>
                </c:pt>
                <c:pt idx="155">
                  <c:v>Cortez</c:v>
                </c:pt>
                <c:pt idx="156">
                  <c:v>Cosmicomics</c:v>
                </c:pt>
                <c:pt idx="157">
                  <c:v>CST's As You Like It goes to Canada!</c:v>
                </c:pt>
                <c:pt idx="158">
                  <c:v>Cubs: an Original Work</c:v>
                </c:pt>
                <c:pt idx="159">
                  <c:v>Dandelion Theatre: 'Body Awareness' by Annie Baker</c:v>
                </c:pt>
                <c:pt idx="160">
                  <c:v>Darryl Reuben Hall's THE DINNER Nat'l Premiere in NY Fest!</c:v>
                </c:pt>
                <c:pt idx="161">
                  <c:v>dasGROUP Theatre: Savage in Limbo</c:v>
                </c:pt>
                <c:pt idx="162">
                  <c:v>David Facer, Paradox Magic</c:v>
                </c:pt>
                <c:pt idx="163">
                  <c:v>De Lewe: A Youth Movement(Traveling Show)</c:v>
                </c:pt>
                <c:pt idx="164">
                  <c:v>death (and straight boys)</c:v>
                </c:pt>
                <c:pt idx="165">
                  <c:v>Defendant Maurice Chevalier</c:v>
                </c:pt>
                <c:pt idx="166">
                  <c:v>Defiant Entertainment presents: The Park Bench</c:v>
                </c:pt>
                <c:pt idx="167">
                  <c:v>Destiny is Judd Nelson: a new play at FringeNYC</c:v>
                </c:pt>
                <c:pt idx="168">
                  <c:v>Devastated No Matter What</c:v>
                </c:pt>
                <c:pt idx="169">
                  <c:v>DIANA's "Late: A Cowboy Song" by Sarah Ruhl</c:v>
                </c:pt>
                <c:pt idx="170">
                  <c:v>Dickhead</c:v>
                </c:pt>
                <c:pt idx="171">
                  <c:v>Divine Connection Performing Arts Leadership Program</c:v>
                </c:pt>
                <c:pt idx="172">
                  <c:v>Dog sees God by Bert V. Royal @ FSU</c:v>
                </c:pt>
                <c:pt idx="173">
                  <c:v>DOG SEES GOD: Confessions of a Teenage Blockhead</c:v>
                </c:pt>
                <c:pt idx="174">
                  <c:v>Down the Mississippi</c:v>
                </c:pt>
                <c:pt idx="175">
                  <c:v>DR. Mecurio's Mythical Marvels &amp; Beastiry</c:v>
                </c:pt>
                <c:pt idx="176">
                  <c:v>Edward Albee's The Goat, or Who is Sylvia?</c:v>
                </c:pt>
                <c:pt idx="177">
                  <c:v>EgoPo's Hairy Ape Tours to the Provincetown Festival</c:v>
                </c:pt>
                <c:pt idx="178">
                  <c:v>El Campanario: A place to "rest" in times of war...</c:v>
                </c:pt>
                <c:pt idx="179">
                  <c:v>Elevation Twelfth Night</c:v>
                </c:pt>
                <c:pt idx="180">
                  <c:v>EMPATHITRAX, a new play by Ana Nogueira</c:v>
                </c:pt>
                <c:pt idx="181">
                  <c:v>End Breast Cancer</c:v>
                </c:pt>
                <c:pt idx="182">
                  <c:v>Enso Theatre Ensemble's "Pride &amp; Prejudice"</c:v>
                </c:pt>
                <c:pt idx="183">
                  <c:v>Epic Proportions</c:v>
                </c:pt>
                <c:pt idx="184">
                  <c:v>Equality Theatre</c:v>
                </c:pt>
                <c:pt idx="185">
                  <c:v>Equus at Frenetic Theatre</c:v>
                </c:pt>
                <c:pt idx="186">
                  <c:v>EUPHORIA! A New Play by John Corigliano</c:v>
                </c:pt>
                <c:pt idx="187">
                  <c:v>EverScape</c:v>
                </c:pt>
                <c:pt idx="188">
                  <c:v>Expedition (to NYC)</c:v>
                </c:pt>
                <c:pt idx="189">
                  <c:v>Eyes Closed - The First In-Dream Theater Experience</c:v>
                </c:pt>
                <c:pt idx="190">
                  <c:v>Eyes Shut. Door Open - A New Play by Cassie M. Seinuk</c:v>
                </c:pt>
                <c:pt idx="191">
                  <c:v>Face Off Theatre Company Inaugural Season 2015-2016</c:v>
                </c:pt>
                <c:pt idx="192">
                  <c:v>Fair Play</c:v>
                </c:pt>
                <c:pt idx="193">
                  <c:v>Familiar Strangers â€” A Staged Reading</c:v>
                </c:pt>
                <c:pt idx="194">
                  <c:v>Fat Pig, The Play!</c:v>
                </c:pt>
                <c:pt idx="195">
                  <c:v>FEED</c:v>
                </c:pt>
                <c:pt idx="196">
                  <c:v>Fefu and Her Friends</c:v>
                </c:pt>
                <c:pt idx="197">
                  <c:v>Fever - a workshop production</c:v>
                </c:pt>
                <c:pt idx="198">
                  <c:v>FHE High School Presents: Snow Queen and Once On This Island</c:v>
                </c:pt>
                <c:pt idx="199">
                  <c:v>First Day Off in a Long Time by Brian Finkelstein</c:v>
                </c:pt>
                <c:pt idx="200">
                  <c:v>Folk-Tales: What Stories Do Your Folks Tell?</c:v>
                </c:pt>
                <c:pt idx="201">
                  <c:v>Foolish Mortals present Shakespeare's Twelfth Night</c:v>
                </c:pt>
                <c:pt idx="202">
                  <c:v>For Colored Girl Play Production</c:v>
                </c:pt>
                <c:pt idx="203">
                  <c:v>Forgive &amp; Forget</c:v>
                </c:pt>
                <c:pt idx="204">
                  <c:v>Forsaken Angels-A New Play</c:v>
                </c:pt>
                <c:pt idx="205">
                  <c:v>Free Jujube Brown NYC Performance</c:v>
                </c:pt>
                <c:pt idx="206">
                  <c:v>Freedom Train</c:v>
                </c:pt>
                <c:pt idx="207">
                  <c:v>FRESH PRODUCE'd LA presents: Friends in Transient Places</c:v>
                </c:pt>
                <c:pt idx="208">
                  <c:v>FRINGE 2015 by YER Productions</c:v>
                </c:pt>
                <c:pt idx="209">
                  <c:v>Fringe Fest: Take Comfort in Falling Forever</c:v>
                </c:pt>
                <c:pt idx="210">
                  <c:v>From Providence to Cuba: A Historic Theater Adventure</c:v>
                </c:pt>
                <c:pt idx="211">
                  <c:v>From the Pulpit to the Runway</c:v>
                </c:pt>
                <c:pt idx="212">
                  <c:v>Fury Theatre is Producing Oleanna</c:v>
                </c:pt>
                <c:pt idx="213">
                  <c:v>Galaxy Express - The Play</c:v>
                </c:pt>
                <c:pt idx="214">
                  <c:v>Galli Theater Fresh Start Fundraiser</c:v>
                </c:pt>
                <c:pt idx="215">
                  <c:v>GCU Follow Your Dreams Production</c:v>
                </c:pt>
                <c:pt idx="216">
                  <c:v>Generations (Senior Project)</c:v>
                </c:pt>
                <c:pt idx="217">
                  <c:v>Georgia - the full cast production</c:v>
                </c:pt>
                <c:pt idx="218">
                  <c:v>Get "Walken in His Shoes" to Capital Fringe Festival in DC!</c:v>
                </c:pt>
                <c:pt idx="219">
                  <c:v>Get Your Life Back</c:v>
                </c:pt>
                <c:pt idx="220">
                  <c:v>Get. That. Snitch. - The World's Most Dangerous Play</c:v>
                </c:pt>
                <c:pt idx="221">
                  <c:v>GettingTeensSaved.org Play in Richmond, California 2016</c:v>
                </c:pt>
                <c:pt idx="222">
                  <c:v>Ghost Pirate Cruise on the Hudson Sept. 3rd</c:v>
                </c:pt>
                <c:pt idx="223">
                  <c:v>Gifts of War</c:v>
                </c:pt>
                <c:pt idx="224">
                  <c:v>Girls, Ladies and Women - A Gospel Drama</c:v>
                </c:pt>
                <c:pt idx="225">
                  <c:v>Glenn Herman's EXPRESSIONS: The UnKnown</c:v>
                </c:pt>
                <c:pt idx="226">
                  <c:v>God is a Woman (The Untitled Mitchell Buckley Project)</c:v>
                </c:pt>
                <c:pt idx="227">
                  <c:v>Going To Market</c:v>
                </c:pt>
                <c:pt idx="228">
                  <c:v>Goldfish Memory Productions</c:v>
                </c:pt>
                <c:pt idx="229">
                  <c:v>Good Bread Alley</c:v>
                </c:pt>
                <c:pt idx="230">
                  <c:v>Good Men Wanted at ANT Fest</c:v>
                </c:pt>
                <c:pt idx="231">
                  <c:v>Good People at The Hudson Guild Theatre</c:v>
                </c:pt>
                <c:pt idx="232">
                  <c:v>Good People by David Lindsay-Abaire at Waterfront Playhouse</c:v>
                </c:pt>
                <c:pt idx="233">
                  <c:v>Gore Vidal's THE BEST MAN, by Seat of the Pants Productions</c:v>
                </c:pt>
                <c:pt idx="234">
                  <c:v>Gorilla Theater Productions Presents: Phase 3</c:v>
                </c:pt>
                <c:pt idx="235">
                  <c:v>Grammar Land Performances</c:v>
                </c:pt>
                <c:pt idx="236">
                  <c:v>Grassroots Shakespeare Company â€¢ Arizona</c:v>
                </c:pt>
                <c:pt idx="237">
                  <c:v>Green Light Productions produces theatre created by women</c:v>
                </c:pt>
                <c:pt idx="238">
                  <c:v>Greensboro: A Requiem presented by ATC's Youth Ensemble</c:v>
                </c:pt>
                <c:pt idx="239">
                  <c:v>Gruesome Playground Injuries</c:v>
                </c:pt>
                <c:pt idx="240">
                  <c:v>Gruoch, or Lady Macbeth</c:v>
                </c:pt>
                <c:pt idx="241">
                  <c:v>Gypsy Stage Presents "The Importance of Being Earnest"</c:v>
                </c:pt>
                <c:pt idx="242">
                  <c:v>Haberdasher Theatre Inc. : Richard Greenbergâ€™s, The Maderati</c:v>
                </c:pt>
                <c:pt idx="243">
                  <c:v>Halfway, Nebraska</c:v>
                </c:pt>
                <c:pt idx="244">
                  <c:v>Harriet Tubman Woman Of Faith</c:v>
                </c:pt>
                <c:pt idx="245">
                  <c:v>Hear Me Roar: A Season of Powerful Women</c:v>
                </c:pt>
                <c:pt idx="246">
                  <c:v>HEDDA</c:v>
                </c:pt>
                <c:pt idx="247">
                  <c:v>Help bring Boys of a Certain Age back to NYC!</c:v>
                </c:pt>
                <c:pt idx="248">
                  <c:v>Help fund Black Enough!</c:v>
                </c:pt>
                <c:pt idx="249">
                  <c:v>Help keep girls in school in Burkina Faso</c:v>
                </c:pt>
                <c:pt idx="250">
                  <c:v>Help Save High School Theater</c:v>
                </c:pt>
                <c:pt idx="251">
                  <c:v>Help Shakespeare Troupe accept invite to perform in UK!</c:v>
                </c:pt>
                <c:pt idx="252">
                  <c:v>Help us get "Old Friends" to the El Portal!!!</c:v>
                </c:pt>
                <c:pt idx="253">
                  <c:v>Henry VI: The War of the Roses</c:v>
                </c:pt>
                <c:pt idx="254">
                  <c:v>Hi, Are You Single? by Ryan J. Haddad</c:v>
                </c:pt>
                <c:pt idx="255">
                  <c:v>HIS NAME IS ARTHUR HOLMBERG</c:v>
                </c:pt>
                <c:pt idx="256">
                  <c:v>Holocene</c:v>
                </c:pt>
                <c:pt idx="257">
                  <c:v>Home (The Place Where My Stuff Resides)</c:v>
                </c:pt>
                <c:pt idx="258">
                  <c:v>Honest Accomplice Theatre 2015-16 Season</c:v>
                </c:pt>
                <c:pt idx="259">
                  <c:v>Honorable Men - Poor Yorick's Players 2016 Season</c:v>
                </c:pt>
                <c:pt idx="260">
                  <c:v>How Could You Do This To Me (The Stage Play)</c:v>
                </c:pt>
                <c:pt idx="261">
                  <c:v>How You Kiss Me... at FringeNYC 2015</c:v>
                </c:pt>
                <c:pt idx="262">
                  <c:v>Howard's End 3.0</c:v>
                </c:pt>
                <c:pt idx="263">
                  <c:v>HUB Theatre Group presents John Logan's RED</c:v>
                </c:pt>
                <c:pt idx="264">
                  <c:v>Human, Kind Theater Project</c:v>
                </c:pt>
                <c:pt idx="265">
                  <c:v>Hurricane Katrina 10th Anniversary: Brothers from the Bottom</c:v>
                </c:pt>
                <c:pt idx="266">
                  <c:v>I Can Ski Forever 3</c:v>
                </c:pt>
                <c:pt idx="267">
                  <c:v>I Died... I Came Back, ... Whatever</c:v>
                </c:pt>
                <c:pt idx="268">
                  <c:v>I Do Wonder</c:v>
                </c:pt>
                <c:pt idx="269">
                  <c:v>I support Molding Heartz</c:v>
                </c:pt>
                <c:pt idx="270">
                  <c:v>Images: Remembrances of the Holocaust-The Eva Schloss Story</c:v>
                </c:pt>
                <c:pt idx="271">
                  <c:v>Imaginary Theater Company Presents the Premiere of The Boat</c:v>
                </c:pt>
                <c:pt idx="272">
                  <c:v>Improv Patrol "The Gift of Your Story is Our Script"</c:v>
                </c:pt>
                <c:pt idx="273">
                  <c:v>In the Hours Before the Bars Open, a play by Nate HarpÃ©l</c:v>
                </c:pt>
                <c:pt idx="274">
                  <c:v>In The Time of New York</c:v>
                </c:pt>
                <c:pt idx="275">
                  <c:v>INDEPENDENCE NYC</c:v>
                </c:pt>
                <c:pt idx="276">
                  <c:v>Invincible Diamonds: A Survivor's Guide</c:v>
                </c:pt>
                <c:pt idx="277">
                  <c:v>Israel LÃ³pez @ Ojai Playwrights Conference</c:v>
                </c:pt>
                <c:pt idx="278">
                  <c:v>IT'S JUST MY LIFE</c:v>
                </c:pt>
                <c:pt idx="279">
                  <c:v>J. Lee Vocque's BASED ON ACTUAL EVENTS</c:v>
                </c:pt>
                <c:pt idx="280">
                  <c:v>Joe West's THEATER OF DEATH</c:v>
                </c:pt>
                <c:pt idx="281">
                  <c:v>JoLee Productions</c:v>
                </c:pt>
                <c:pt idx="282">
                  <c:v>Kafka on the Shore</c:v>
                </c:pt>
                <c:pt idx="283">
                  <c:v>Kapow-i GoGo at The PIT</c:v>
                </c:pt>
                <c:pt idx="284">
                  <c:v>Keep the Art of Marionettes Alive With PUPPETWORKS!</c:v>
                </c:pt>
                <c:pt idx="285">
                  <c:v>KICK It's Not How High. It's How Strong! Written &amp; Performed</c:v>
                </c:pt>
                <c:pt idx="286">
                  <c:v>King Kirby, a play by Crystal Skillman and Fred Van Lente</c:v>
                </c:pt>
                <c:pt idx="287">
                  <c:v>King Lear</c:v>
                </c:pt>
                <c:pt idx="288">
                  <c:v>King Sisyphus</c:v>
                </c:pt>
                <c:pt idx="289">
                  <c:v>Know Thy Law</c:v>
                </c:pt>
                <c:pt idx="290">
                  <c:v>Kylie for President</c:v>
                </c:pt>
                <c:pt idx="291">
                  <c:v>L.U.N.A. Theatre Company produces "Steel Magnolias"</c:v>
                </c:pt>
                <c:pt idx="292">
                  <c:v>Lakotas and the American Theatre</c:v>
                </c:pt>
                <c:pt idx="293">
                  <c:v>laughter in the hood</c:v>
                </c:pt>
                <c:pt idx="294">
                  <c:v>Laughter is Sacred Space 2.0</c:v>
                </c:pt>
                <c:pt idx="295">
                  <c:v>Lead Players Theatre Company</c:v>
                </c:pt>
                <c:pt idx="296">
                  <c:v>Leah in Vegas at The New York International Fringe Festival</c:v>
                </c:pt>
                <c:pt idx="297">
                  <c:v>Lemming Theatrical's Smell of the Kill</c:v>
                </c:pt>
                <c:pt idx="298">
                  <c:v>Liberty Falls, 54321</c:v>
                </c:pt>
                <c:pt idx="299">
                  <c:v>LIBERTY! EQUALITY! AND FIREWORKS!... A Civil Rights Play</c:v>
                </c:pt>
                <c:pt idx="300">
                  <c:v>Life is simple</c:v>
                </c:pt>
                <c:pt idx="301">
                  <c:v>Lincoln High School presents: Little Shop of Horrors</c:v>
                </c:pt>
                <c:pt idx="302">
                  <c:v>Literacy for Brooklyn Kids</c:v>
                </c:pt>
                <c:pt idx="303">
                  <c:v>Little Nell's - a play</c:v>
                </c:pt>
                <c:pt idx="304">
                  <c:v>Live at the Speakeasy with Ryan Anderson</c:v>
                </c:pt>
                <c:pt idx="305">
                  <c:v>Loading Dock Theatre Presents: The Dudleys! A Family Game</c:v>
                </c:pt>
                <c:pt idx="306">
                  <c:v>Local Jewell Production's Inaugural Season (2014-2015)</c:v>
                </c:pt>
                <c:pt idx="307">
                  <c:v>Lord of the Flies - Syracuse University</c:v>
                </c:pt>
                <c:pt idx="308">
                  <c:v>Loud Arts</c:v>
                </c:pt>
                <c:pt idx="309">
                  <c:v>Love Letters</c:v>
                </c:pt>
                <c:pt idx="310">
                  <c:v>Love Letters To My Children, directed by Charles J. Ouda</c:v>
                </c:pt>
                <c:pt idx="311">
                  <c:v>LOVENESS, the play @FringeNYC 2014</c:v>
                </c:pt>
                <c:pt idx="312">
                  <c:v>Macbeth</c:v>
                </c:pt>
                <c:pt idx="313">
                  <c:v>Macbeth For President 2016</c:v>
                </c:pt>
                <c:pt idx="314">
                  <c:v>Macbeth in the Basement</c:v>
                </c:pt>
                <c:pt idx="315">
                  <c:v>Madame X</c:v>
                </c:pt>
                <c:pt idx="316">
                  <c:v>MADE-UP: A Sitcom Theater Special</c:v>
                </c:pt>
                <c:pt idx="317">
                  <c:v>Maggie LumiÃ¨re and The Ghost Train: an exciting new play!</c:v>
                </c:pt>
                <c:pt idx="318">
                  <c:v>Making the Move--Edinburgh Fringe 2014</c:v>
                </c:pt>
                <c:pt idx="319">
                  <c:v>MAMA BA-B: The Stage Play</c:v>
                </c:pt>
                <c:pt idx="320">
                  <c:v>Mama Threw Me So High &amp; He Who Speaks</c:v>
                </c:pt>
                <c:pt idx="321">
                  <c:v>MAMA'Z BA-B: The StagePlay</c:v>
                </c:pt>
                <c:pt idx="322">
                  <c:v>MamaÃ­ Kickstarts its 2015 Season: Chekhov, Williams &amp; more!</c:v>
                </c:pt>
                <c:pt idx="323">
                  <c:v>Marcus Rashad's "The Domino Effect Stage Play"</c:v>
                </c:pt>
                <c:pt idx="324">
                  <c:v>Marilyn Madness &amp; Me</c:v>
                </c:pt>
                <c:pt idx="325">
                  <c:v>Mark Twain is Hell for the Company - Original Play</c:v>
                </c:pt>
                <c:pt idx="326">
                  <c:v>MASKS: Off-Broadway Debut</c:v>
                </c:pt>
                <c:pt idx="327">
                  <c:v>MAX &amp; ELSA: NO MUSIC. NO CHILDREN.</c:v>
                </c:pt>
                <c:pt idx="328">
                  <c:v>Me? A Caregiver?</c:v>
                </c:pt>
                <c:pt idx="329">
                  <c:v>Measure for Measure</c:v>
                </c:pt>
                <c:pt idx="330">
                  <c:v>MEASURE FOR MEASURE: an all-female adaptation</c:v>
                </c:pt>
                <c:pt idx="331">
                  <c:v>MEDEA | A New Vision</c:v>
                </c:pt>
                <c:pt idx="332">
                  <c:v>Meet The Claires - Valentine's Day Weekend Comedy Stage Play</c:v>
                </c:pt>
                <c:pt idx="333">
                  <c:v>Melbin the Accidental</c:v>
                </c:pt>
                <c:pt idx="334">
                  <c:v>Melissa Arctic At the Road Theatre</c:v>
                </c:pt>
                <c:pt idx="335">
                  <c:v>Messages</c:v>
                </c:pt>
                <c:pt idx="336">
                  <c:v>Mickey &amp; Worm: The Tour</c:v>
                </c:pt>
                <c:pt idx="337">
                  <c:v>Might As Well Live: Dorothy Parker Does Hollywood Fringe</c:v>
                </c:pt>
                <c:pt idx="338">
                  <c:v>Ministers of Grace</c:v>
                </c:pt>
                <c:pt idx="339">
                  <c:v>Ministry theater</c:v>
                </c:pt>
                <c:pt idx="340">
                  <c:v>Montclair Shakespeare Series</c:v>
                </c:pt>
                <c:pt idx="341">
                  <c:v>Montclair Shakespeare Series: A Midsummer Night's Dream</c:v>
                </c:pt>
                <c:pt idx="342">
                  <c:v>Moon Over Mangroves</c:v>
                </c:pt>
                <c:pt idx="343">
                  <c:v>Moroccan National Debate Team</c:v>
                </c:pt>
                <c:pt idx="344">
                  <c:v>Most Dangerous Man in America (WEB DuBois) by Amiri  Baraka</c:v>
                </c:pt>
                <c:pt idx="345">
                  <c:v>Moth Theater Lives</c:v>
                </c:pt>
                <c:pt idx="346">
                  <c:v>Motorcycle MacBeth...NOT your grandmother's Shakespeare!</c:v>
                </c:pt>
                <c:pt idx="347">
                  <c:v>Mr. Marmalade</c:v>
                </c:pt>
                <c:pt idx="348">
                  <c:v>Much Ado About Nothing</c:v>
                </c:pt>
                <c:pt idx="349">
                  <c:v>My Insane Shakespeare</c:v>
                </c:pt>
                <c:pt idx="350">
                  <c:v>MY PRIVATE REVOLUTION</c:v>
                </c:pt>
                <c:pt idx="351">
                  <c:v>Nakhtik and Avalon</c:v>
                </c:pt>
                <c:pt idx="352">
                  <c:v>New Works Lab @ PPAS: "Begets: Fall of a High School Ronin"</c:v>
                </c:pt>
                <c:pt idx="353">
                  <c:v>Next 2 the Stage</c:v>
                </c:pt>
                <c:pt idx="354">
                  <c:v>Night of Ashes</c:v>
                </c:pt>
                <c:pt idx="355">
                  <c:v>No Brains for Dinner</c:v>
                </c:pt>
                <c:pt idx="356">
                  <c:v>NO HOMO at Atwater Village Theatre</c:v>
                </c:pt>
                <c:pt idx="357">
                  <c:v>Not This Year ... I Have a Headache: a comedy about marriage</c:v>
                </c:pt>
                <c:pt idx="358">
                  <c:v>Not Your Garden Variety Theater</c:v>
                </c:pt>
                <c:pt idx="359">
                  <c:v>NTACTheatre - North Texas Actor's Collaborative Theatre</c:v>
                </c:pt>
                <c:pt idx="360">
                  <c:v>Nursery Crimes</c:v>
                </c:pt>
                <c:pt idx="361">
                  <c:v>Ø¢Ù…ÙŠÙ† (Amen)</c:v>
                </c:pt>
                <c:pt idx="362">
                  <c:v>OCTOBER IN THE CHAIR &amp; Other Fragile Things...This Halloween</c:v>
                </c:pt>
                <c:pt idx="363">
                  <c:v>Omega Kids - a new play</c:v>
                </c:pt>
                <c:pt idx="364">
                  <c:v>On the Verge (Or, The Geography of Yearning) goes Steampunk!</c:v>
                </c:pt>
                <c:pt idx="365">
                  <c:v>One Funny Mother: I'm Not Crazy!!</c:v>
                </c:pt>
                <c:pt idx="366">
                  <c:v>One Shot Theatre Company</c:v>
                </c:pt>
                <c:pt idx="367">
                  <c:v>One-Man Show: "The Book Of oded, Chapter 2"</c:v>
                </c:pt>
                <c:pt idx="368">
                  <c:v>Open House Theater</c:v>
                </c:pt>
                <c:pt idx="369">
                  <c:v>or, The Whale: an original stage adaptation of Moby-Dick</c:v>
                </c:pt>
                <c:pt idx="370">
                  <c:v>Oracle b*sides and Hawkeye Plainview present SUPER-WELLESIAN</c:v>
                </c:pt>
                <c:pt idx="371">
                  <c:v>Orpheus Descending by Tennessee Williams</c:v>
                </c:pt>
                <c:pt idx="372">
                  <c:v>OTHELLO, by William Shakespeare ( FUNDRAISER)</c:v>
                </c:pt>
                <c:pt idx="373">
                  <c:v>Out of the Box: A Mime Story</c:v>
                </c:pt>
                <c:pt idx="374">
                  <c:v>Outcry Theatre presents "Dark Play or Stories for Boys"</c:v>
                </c:pt>
                <c:pt idx="375">
                  <c:v>Paperhand Puppet Intervention 16th Annual Summer Show</c:v>
                </c:pt>
                <c:pt idx="376">
                  <c:v>Pariah</c:v>
                </c:pt>
                <c:pt idx="377">
                  <c:v>PCSF PlayOffs 2016</c:v>
                </c:pt>
                <c:pt idx="378">
                  <c:v>PCSF's Biannual 24-Hour Play Festival</c:v>
                </c:pt>
                <c:pt idx="379">
                  <c:v>Pennywinkle: A New Chicago Comedy</c:v>
                </c:pt>
                <c:pt idx="380">
                  <c:v>Peter Pan by J.M. Barrie @ Open Space Arts</c:v>
                </c:pt>
                <c:pt idx="381">
                  <c:v>Phantom of the Kun Opera</c:v>
                </c:pt>
                <c:pt idx="382">
                  <c:v>Picasso at The Lapin Agile, a play by Steve Martin</c:v>
                </c:pt>
                <c:pt idx="383">
                  <c:v>Pickles &amp; Hargraves Murder Mystery Comedy at the FringeNYC</c:v>
                </c:pt>
                <c:pt idx="384">
                  <c:v>PICNIC, by William Inge: An Inaugural Production</c:v>
                </c:pt>
                <c:pt idx="385">
                  <c:v>PL@Y, an all-original fusion of comedy, rock, and dance</c:v>
                </c:pt>
                <c:pt idx="386">
                  <c:v>Play A 'Role' In "Kickstarting A Battle Stage Plays Tour"</c:v>
                </c:pt>
                <c:pt idx="387">
                  <c:v>Poles Apart - A Play in 2 Acts</c:v>
                </c:pt>
                <c:pt idx="388">
                  <c:v>Princess Cut: A young girl's reality inside a TN sex ring</c:v>
                </c:pt>
                <c:pt idx="389">
                  <c:v>Prison Boxing: A New Play by Leah Joki</c:v>
                </c:pt>
                <c:pt idx="390">
                  <c:v>Produce BELLE DAME SANS MERCI a stage play</c:v>
                </c:pt>
                <c:pt idx="391">
                  <c:v>PRODUCE the Stage Play SKYLAR'S SYNDROME by Gavin Kayner</c:v>
                </c:pt>
                <c:pt idx="392">
                  <c:v>Professor O'Hannigan's Time Machine (Student Directed)</c:v>
                </c:pt>
                <c:pt idx="393">
                  <c:v>Promised Land</c:v>
                </c:pt>
                <c:pt idx="394">
                  <c:v>Publicity for "When Yellow Were the Stars on Earth"</c:v>
                </c:pt>
                <c:pt idx="395">
                  <c:v>Pug-let: The First Ever All-Pug Production of Hamlet</c:v>
                </c:pt>
                <c:pt idx="396">
                  <c:v>Putting on a great play in Los Angeles!</c:v>
                </c:pt>
                <c:pt idx="397">
                  <c:v>R.U.R. at New Muses Theatre Company</c:v>
                </c:pt>
                <c:pt idx="398">
                  <c:v>RAIN | a theatrical production of life-changing proportions</c:v>
                </c:pt>
                <c:pt idx="399">
                  <c:v>Rainbowtown</c:v>
                </c:pt>
                <c:pt idx="400">
                  <c:v>Random Us</c:v>
                </c:pt>
                <c:pt idx="401">
                  <c:v>Reading of a New Play by Garrett Zuercher</c:v>
                </c:pt>
                <c:pt idx="402">
                  <c:v>READY OR NOT HERE I COME</c:v>
                </c:pt>
                <c:pt idx="403">
                  <c:v>Reality of Love Remix (Love in Disguise)</c:v>
                </c:pt>
                <c:pt idx="404">
                  <c:v>REALLY REALLY</c:v>
                </c:pt>
                <c:pt idx="405">
                  <c:v>REBATEnsemble Presents: "The Tempest" by William Shakespeare</c:v>
                </c:pt>
                <c:pt idx="406">
                  <c:v>REBATEnsemble Presents: ICONS - The Martin Show</c:v>
                </c:pt>
                <c:pt idx="407">
                  <c:v>REBORN IN LOVE</c:v>
                </c:pt>
                <c:pt idx="408">
                  <c:v>Red Lion Theatre Presents Shakespeare's Macbeth</c:v>
                </c:pt>
                <c:pt idx="409">
                  <c:v>Red Planet (or One Way Ticket) Staged Reading</c:v>
                </c:pt>
                <c:pt idx="410">
                  <c:v>REDISCOVERING KIA THE PLAY</c:v>
                </c:pt>
                <c:pt idx="411">
                  <c:v>Resurrecting LIZZIE BORDEN LIVE</c:v>
                </c:pt>
                <c:pt idx="412">
                  <c:v>Returning Home.</c:v>
                </c:pt>
                <c:pt idx="413">
                  <c:v>Richard III</c:v>
                </c:pt>
                <c:pt idx="414">
                  <c:v>Richard III - Presented by REBATEnsemble/Theatre Off Jackson</c:v>
                </c:pt>
                <c:pt idx="415">
                  <c:v>right left with heels: US Premiere at City Garage</c:v>
                </c:pt>
                <c:pt idx="416">
                  <c:v>Right Tracey!</c:v>
                </c:pt>
                <c:pt idx="417">
                  <c:v>Rob Base Presents Unequally Yoked The Stage Play</c:v>
                </c:pt>
                <c:pt idx="418">
                  <c:v>Romeo &amp; Juliet</c:v>
                </c:pt>
                <c:pt idx="419">
                  <c:v>Romeo and Juliet at Moody's Pub</c:v>
                </c:pt>
                <c:pt idx="420">
                  <c:v>Romeo and Juliet: A Mesh-n-Groove Production</c:v>
                </c:pt>
                <c:pt idx="421">
                  <c:v>Romeo and Juliet...Choose Your Own Ending</c:v>
                </c:pt>
                <c:pt idx="422">
                  <c:v>Roughly Speaking: Voices from The Soup Kitchen</c:v>
                </c:pt>
                <c:pt idx="423">
                  <c:v>Run Away</c:v>
                </c:pt>
                <c:pt idx="424">
                  <c:v>RUSSIAN PLAY "HOW TO BE BRAVE"</c:v>
                </c:pt>
                <c:pt idx="425">
                  <c:v>Sacrifice</c:v>
                </c:pt>
                <c:pt idx="426">
                  <c:v>SBYET 2016 Hairspray at the Lobero Theatre!</c:v>
                </c:pt>
                <c:pt idx="427">
                  <c:v>Scarlet Letters (a play with songs)</c:v>
                </c:pt>
                <c:pt idx="428">
                  <c:v>Scissortail: A play about the Oklahoma City Bombing</c:v>
                </c:pt>
                <c:pt idx="429">
                  <c:v>Scrappy Shakespeare: A Midsummer Night's Dream</c:v>
                </c:pt>
                <c:pt idx="430">
                  <c:v>Second Act: The Four Disgracers</c:v>
                </c:pt>
                <c:pt idx="431">
                  <c:v>Secret of Shahrazad (World Premier)</c:v>
                </c:pt>
                <c:pt idx="432">
                  <c:v>Send SACKERSON to SD Fringe</c:v>
                </c:pt>
                <c:pt idx="433">
                  <c:v>Send Truth AND Consequences To TNT's 2014 Youth Conference</c:v>
                </c:pt>
                <c:pt idx="434">
                  <c:v>Seven Minutes in Eternity</c:v>
                </c:pt>
                <c:pt idx="435">
                  <c:v>SEVEN, a Documentary Play: North Carolina Premiere!</c:v>
                </c:pt>
                <c:pt idx="436">
                  <c:v>Shakespeare in ASL - and FREE for everyone</c:v>
                </c:pt>
                <c:pt idx="437">
                  <c:v>Shakespeare in Sarajevo</c:v>
                </c:pt>
                <c:pt idx="438">
                  <c:v>Shakespeare In The Park</c:v>
                </c:pt>
                <c:pt idx="439">
                  <c:v>Shakespeare in the Park: Much Ado About Nothing</c:v>
                </c:pt>
                <c:pt idx="440">
                  <c:v>Shakespeare in the Park! A Comedy of Errors</c:v>
                </c:pt>
                <c:pt idx="441">
                  <c:v>Shakespeare Orange County's HAMLET: Match This!</c:v>
                </c:pt>
                <c:pt idx="442">
                  <c:v>Shakespeare Shortened School Plays</c:v>
                </c:pt>
                <c:pt idx="443">
                  <c:v>Shakespeare with Noodles:  Henry IV</c:v>
                </c:pt>
                <c:pt idx="444">
                  <c:v>Shakespeare!! To fund or not to fund, that is the Question?</c:v>
                </c:pt>
                <c:pt idx="445">
                  <c:v>Shakespeare's Pericles, Prince of Tyre</c:v>
                </c:pt>
                <c:pt idx="446">
                  <c:v>Shakespearean Youth Theatre (SYT) - The Tempest</c:v>
                </c:pt>
                <c:pt idx="447">
                  <c:v>She Kills Monsters</c:v>
                </c:pt>
                <c:pt idx="448">
                  <c:v>SHE! Is History!</c:v>
                </c:pt>
                <c:pt idx="449">
                  <c:v>Sherri's Playhouse Present's A Heavenly Hand!</c:v>
                </c:pt>
                <c:pt idx="450">
                  <c:v>SIN, The Stage Play-Spreading Awareness One City At A Time</c:v>
                </c:pt>
                <c:pt idx="451">
                  <c:v>Since I've Been Here</c:v>
                </c:pt>
                <c:pt idx="452">
                  <c:v>SNAKE EYES</c:v>
                </c:pt>
                <c:pt idx="453">
                  <c:v>Something Precious</c:v>
                </c:pt>
                <c:pt idx="454">
                  <c:v>Something Wicked This Way Comes</c:v>
                </c:pt>
                <c:pt idx="455">
                  <c:v>South Florida Tours</c:v>
                </c:pt>
                <c:pt idx="456">
                  <c:v>Southern Utah University: V-Day 2015</c:v>
                </c:pt>
                <c:pt idx="457">
                  <c:v>Speak to my Soul: A Montage of Voices</c:v>
                </c:pt>
                <c:pt idx="458">
                  <c:v>Special in a Bad Way</c:v>
                </c:pt>
                <c:pt idx="459">
                  <c:v>Spotlight Youth Theater Production of Wizard</c:v>
                </c:pt>
                <c:pt idx="460">
                  <c:v>Stage Play Production - "I Love You to Death"</c:v>
                </c:pt>
                <c:pt idx="461">
                  <c:v>Stage Production "The Nail Shop"</c:v>
                </c:pt>
                <c:pt idx="462">
                  <c:v>STAGE READING for TETCNY</c:v>
                </c:pt>
                <c:pt idx="463">
                  <c:v>Staged Reading of "The Rise and Fall of Little Voice"</c:v>
                </c:pt>
                <c:pt idx="464">
                  <c:v>Staged Right Theatre First Season Campaign</c:v>
                </c:pt>
                <c:pt idx="465">
                  <c:v>Star Man Rocket Man</c:v>
                </c:pt>
                <c:pt idx="466">
                  <c:v>Star-Spangled Sitcoms: Huzzah &amp; John Adams</c:v>
                </c:pt>
                <c:pt idx="467">
                  <c:v>Sterling Lion Theater Company</c:v>
                </c:pt>
                <c:pt idx="468">
                  <c:v>Still I Weep</c:v>
                </c:pt>
                <c:pt idx="469">
                  <c:v>Strangeloop Theatre - A Focus on New Works</c:v>
                </c:pt>
                <c:pt idx="470">
                  <c:v>Strong Poison Stage Play adapted fr. Dorothy L. Sayers novel</c:v>
                </c:pt>
                <c:pt idx="471">
                  <c:v>Sub-Basement World Premiere</c:v>
                </c:pt>
                <c:pt idx="472">
                  <c:v>SUCKIN INJUN</c:v>
                </c:pt>
                <c:pt idx="473">
                  <c:v>Suddenly Split &amp; Swiping Over</c:v>
                </c:pt>
                <c:pt idx="474">
                  <c:v>Sugarglass Theatre</c:v>
                </c:pt>
                <c:pt idx="475">
                  <c:v>Summer Adaptation of Fallen Angels</c:v>
                </c:pt>
                <c:pt idx="476">
                  <c:v>Summer FourPlay</c:v>
                </c:pt>
                <c:pt idx="477">
                  <c:v>Super Date, The Dating Game Show for Superheroes</c:v>
                </c:pt>
                <c:pt idx="478">
                  <c:v>Support 1140 Productions' 'Romeo Juliet'</c:v>
                </c:pt>
                <c:pt idx="479">
                  <c:v>Sustainable Theatre Project and The Life-Cycle of Seller Door: A Play of Consequences</c:v>
                </c:pt>
                <c:pt idx="480">
                  <c:v>Sweet, Sweet Spirit</c:v>
                </c:pt>
                <c:pt idx="481">
                  <c:v>Sylvia (a benefit show)</c:v>
                </c:pt>
                <c:pt idx="482">
                  <c:v>Syrian Children's Play: Romeo &amp; Juliet Separated by War</c:v>
                </c:pt>
                <c:pt idx="483">
                  <c:v>Tackett &amp; Pyke put on a Play</c:v>
                </c:pt>
                <c:pt idx="484">
                  <c:v>Take the Vagina Monologues to Main Street in Lexington, NC!</c:v>
                </c:pt>
                <c:pt idx="485">
                  <c:v>Tales of a Dragon KNIGHT</c:v>
                </c:pt>
                <c:pt idx="486">
                  <c:v>Talk to Me Like The Rain and Let Me Listen</c:v>
                </c:pt>
                <c:pt idx="487">
                  <c:v>Tearing Down Cabrini-Green, a dynamic social commentary.</c:v>
                </c:pt>
                <c:pt idx="488">
                  <c:v>Technical Design for Liberty Lake Community Theatre</c:v>
                </c:pt>
                <c:pt idx="489">
                  <c:v>Tell Me That You Love Me</c:v>
                </c:pt>
                <c:pt idx="490">
                  <c:v>Tell'em I'm Gonna Make It</c:v>
                </c:pt>
                <c:pt idx="491">
                  <c:v>Tennessee Williams' ONE ARM @ Minnesota Fringe</c:v>
                </c:pt>
                <c:pt idx="492">
                  <c:v>Terminator the Second</c:v>
                </c:pt>
                <c:pt idx="493">
                  <c:v>Terry Pratchett's Wyrd Sisters</c:v>
                </c:pt>
                <c:pt idx="494">
                  <c:v>ThÃ©Ã¢tre Polichinelle Show "Clown-Ballet"</c:v>
                </c:pt>
                <c:pt idx="495">
                  <c:v>Thank You For Waiting</c:v>
                </c:pt>
                <c:pt idx="496">
                  <c:v>That Still Small Voice Stage Play</c:v>
                </c:pt>
                <c:pt idx="497">
                  <c:v>The 'Theater of Community' Tour</c:v>
                </c:pt>
                <c:pt idx="498">
                  <c:v>The (out)Siders Project</c:v>
                </c:pt>
                <c:pt idx="499">
                  <c:v>The Adventurers Club</c:v>
                </c:pt>
                <c:pt idx="500">
                  <c:v>The AOA Presents: The Maiden of Orleans</c:v>
                </c:pt>
                <c:pt idx="501">
                  <c:v>The Aurora Project: A Sci-Fi Epic by Bella Poynton</c:v>
                </c:pt>
                <c:pt idx="502">
                  <c:v>The Bill Cosby Assault, a play</c:v>
                </c:pt>
                <c:pt idx="503">
                  <c:v>The Black and White Theatre Company Inc.</c:v>
                </c:pt>
                <c:pt idx="504">
                  <c:v>The Black Woman's Attitude Stage Play</c:v>
                </c:pt>
                <c:pt idx="505">
                  <c:v>The Blind Owl Stages Shinn's "The Coming World"</c:v>
                </c:pt>
                <c:pt idx="506">
                  <c:v>The Boy at the Edge of Everything NEXT STAGE RESIDENT SHOW</c:v>
                </c:pt>
                <c:pt idx="507">
                  <c:v>The Bridge That Brought Us Over: The History of Gospel Music</c:v>
                </c:pt>
                <c:pt idx="508">
                  <c:v>The Butterfingers Angel... [By The Mummers]</c:v>
                </c:pt>
                <c:pt idx="509">
                  <c:v>The Case Of Soghomon Tehlirian</c:v>
                </c:pt>
                <c:pt idx="510">
                  <c:v>The Chameleon Fools Theatre Troupe Project</c:v>
                </c:pt>
                <c:pt idx="511">
                  <c:v>The Commission Theatre Co.</c:v>
                </c:pt>
                <c:pt idx="512">
                  <c:v>The Complete Works of William Shakespeare (Abridged)</c:v>
                </c:pt>
                <c:pt idx="513">
                  <c:v>The Connection Play 2014</c:v>
                </c:pt>
                <c:pt idx="514">
                  <c:v>The Container Play</c:v>
                </c:pt>
                <c:pt idx="515">
                  <c:v>The Crusade of Connor Stephens: Professional Play Reading</c:v>
                </c:pt>
                <c:pt idx="516">
                  <c:v>The Curse of the Babywoman @ FringeNYC</c:v>
                </c:pt>
                <c:pt idx="517">
                  <c:v>The Drama Factory presents : The Magic Flute</c:v>
                </c:pt>
                <c:pt idx="518">
                  <c:v>The Drama Factory presents " The Moon Princess "</c:v>
                </c:pt>
                <c:pt idx="519">
                  <c:v>the dreamer examines his pillow</c:v>
                </c:pt>
                <c:pt idx="520">
                  <c:v>THE DRESSER     TETCNY    The Ensemble Theatre Company of NY</c:v>
                </c:pt>
                <c:pt idx="521">
                  <c:v>The Dybbuk</c:v>
                </c:pt>
                <c:pt idx="522">
                  <c:v>The Erlkings</c:v>
                </c:pt>
                <c:pt idx="523">
                  <c:v>The Escorts</c:v>
                </c:pt>
                <c:pt idx="524">
                  <c:v>The Esoteric Camgirl</c:v>
                </c:pt>
                <c:pt idx="525">
                  <c:v>The Eternal Space Brings the Old Penn Station Back to Life</c:v>
                </c:pt>
                <c:pt idx="526">
                  <c:v>The Faculty Lounge</c:v>
                </c:pt>
                <c:pt idx="527">
                  <c:v>The Fairy Tale: A Little Daylight</c:v>
                </c:pt>
                <c:pt idx="528">
                  <c:v>THE FALL - A New Play at FringeNYC!</c:v>
                </c:pt>
                <c:pt idx="529">
                  <c:v>The Fall of Wallace Winter at the Plaza Theatre</c:v>
                </c:pt>
                <c:pt idx="530">
                  <c:v>The Flu Season</c:v>
                </c:pt>
                <c:pt idx="531">
                  <c:v>The Game's Afoot - Spotlight</c:v>
                </c:pt>
                <c:pt idx="532">
                  <c:v>The Glass Menagerie: Independent Student-Run Production</c:v>
                </c:pt>
                <c:pt idx="533">
                  <c:v>The Gray Man</c:v>
                </c:pt>
                <c:pt idx="534">
                  <c:v>The Great Elephant Repertory Company</c:v>
                </c:pt>
                <c:pt idx="535">
                  <c:v>The Great Gatsby at All-of-us Express Children's Theatre</c:v>
                </c:pt>
                <c:pt idx="536">
                  <c:v>The Happy Family and Devoted Dreams new theater plays NYC</c:v>
                </c:pt>
                <c:pt idx="537">
                  <c:v>The Hat</c:v>
                </c:pt>
                <c:pt idx="538">
                  <c:v>The History Boys at USC</c:v>
                </c:pt>
                <c:pt idx="539">
                  <c:v>The Honeymoon is Over - An Original Play by Zakry Fin</c:v>
                </c:pt>
                <c:pt idx="540">
                  <c:v>The Hounds of Reservoir - A Shakesperian Heist film</c:v>
                </c:pt>
                <c:pt idx="541">
                  <c:v>The Hurtling Stillness. A story about angels and clowns</c:v>
                </c:pt>
                <c:pt idx="542">
                  <c:v>The Impossible Adventures Of Supernova Jones</c:v>
                </c:pt>
                <c:pt idx="543">
                  <c:v>THE INCREDIBLE FOX SISTERS</c:v>
                </c:pt>
                <c:pt idx="544">
                  <c:v>The Irish play MISTERMAN by Enda Walsh, heads to Boulder</c:v>
                </c:pt>
                <c:pt idx="545">
                  <c:v>The Island Boys: A New Play</c:v>
                </c:pt>
                <c:pt idx="546">
                  <c:v>The Jennings Family Reunion</c:v>
                </c:pt>
                <c:pt idx="547">
                  <c:v>The JOkeress Going Live</c:v>
                </c:pt>
                <c:pt idx="548">
                  <c:v>The Judgment of Paris</c:v>
                </c:pt>
                <c:pt idx="549">
                  <c:v>The Killing Room</c:v>
                </c:pt>
                <c:pt idx="550">
                  <c:v>The Laramie Project in Utah County</c:v>
                </c:pt>
                <c:pt idx="551">
                  <c:v>The Last Days of Judas Iscariot</c:v>
                </c:pt>
                <c:pt idx="552">
                  <c:v>The Last Encore Musical</c:v>
                </c:pt>
                <c:pt idx="553">
                  <c:v>The Last King of the I.D.A. (Minnesota Fringe)</c:v>
                </c:pt>
                <c:pt idx="554">
                  <c:v>The Lizard King, a play by Jay Jeff Jones</c:v>
                </c:pt>
                <c:pt idx="555">
                  <c:v>The Lost Boy</c:v>
                </c:pt>
                <c:pt idx="556">
                  <c:v>The Lost Boy (a play)</c:v>
                </c:pt>
                <c:pt idx="557">
                  <c:v>The Lower Depths</c:v>
                </c:pt>
                <c:pt idx="558">
                  <c:v>THE MAGIC OF LAUGHTER WITH REGGIE RICE'S #TEAMDREAMERS</c:v>
                </c:pt>
                <c:pt idx="559">
                  <c:v>The Maid, in the Common Room, with the FiancÃ©: A Comedy</c:v>
                </c:pt>
                <c:pt idx="560">
                  <c:v>The Maltese Bodkin</c:v>
                </c:pt>
                <c:pt idx="561">
                  <c:v>The Man from Willow's Brook, a new play by Kevin Kordis</c:v>
                </c:pt>
                <c:pt idx="562">
                  <c:v>The March of the Bonus Army</c:v>
                </c:pt>
                <c:pt idx="563">
                  <c:v>The Martin and Lewis Tribute Show</c:v>
                </c:pt>
                <c:pt idx="564">
                  <c:v>The Merchant of Venice as Shakespeare Heard It</c:v>
                </c:pt>
                <c:pt idx="565">
                  <c:v>The Metronome Society</c:v>
                </c:pt>
                <c:pt idx="566">
                  <c:v>The Modern Theater's 'Play It Forward' Fund</c:v>
                </c:pt>
                <c:pt idx="567">
                  <c:v>THE MOON PLAY</c:v>
                </c:pt>
                <c:pt idx="568">
                  <c:v>The Mount, new play about Edith Wharton</c:v>
                </c:pt>
                <c:pt idx="569">
                  <c:v>The One Man Traveling Tennessee Williams Festival</c:v>
                </c:pt>
                <c:pt idx="570">
                  <c:v>The Original Laughter Therapist</c:v>
                </c:pt>
                <c:pt idx="571">
                  <c:v>The Other Group Theatre</c:v>
                </c:pt>
                <c:pt idx="572">
                  <c:v>The Pelican, by August Strindberg</c:v>
                </c:pt>
                <c:pt idx="573">
                  <c:v>The Pennington School Alumni Theater Series: Charlie &amp; Bruno</c:v>
                </c:pt>
                <c:pt idx="574">
                  <c:v>The Rabbit on the Moon</c:v>
                </c:pt>
                <c:pt idx="575">
                  <c:v>The Reinvention of Lily Johnson</c:v>
                </c:pt>
                <c:pt idx="576">
                  <c:v>The Respectful Prostitute</c:v>
                </c:pt>
                <c:pt idx="577">
                  <c:v>The Rights (and Wrongs) of Mary Wollstonecraft</c:v>
                </c:pt>
                <c:pt idx="578">
                  <c:v>The Rooftop</c:v>
                </c:pt>
                <c:pt idx="579">
                  <c:v>The Salem Haunted Magic Show</c:v>
                </c:pt>
                <c:pt idx="580">
                  <c:v>The Saltbox Theatre Collective Seed Money Project</c:v>
                </c:pt>
                <c:pt idx="581">
                  <c:v>the Savannah Disputation</c:v>
                </c:pt>
                <c:pt idx="582">
                  <c:v>The Sea Horse, presented by Different Stages</c:v>
                </c:pt>
                <c:pt idx="583">
                  <c:v>The Seagull on The River</c:v>
                </c:pt>
                <c:pt idx="584">
                  <c:v>The Seagull Project Presents: The Three Sisters</c:v>
                </c:pt>
                <c:pt idx="585">
                  <c:v>The Sentinel &amp; The Showman</c:v>
                </c:pt>
                <c:pt idx="586">
                  <c:v>The Sins of Bad People  Urban Stage Play</c:v>
                </c:pt>
                <c:pt idx="587">
                  <c:v>The Sins of Seven Tables at the Edinburgh Fringe Festival</c:v>
                </c:pt>
                <c:pt idx="588">
                  <c:v>THE SNAIL: a comedy play at Hollywood Fringe Festival 2015</c:v>
                </c:pt>
                <c:pt idx="589">
                  <c:v>THE SOPHOCLES PROJECT</c:v>
                </c:pt>
                <c:pt idx="590">
                  <c:v>the southland company - LAUNCH LOS ANGELES</c:v>
                </c:pt>
                <c:pt idx="591">
                  <c:v>The Toy Box by Anthony H. Wallace</c:v>
                </c:pt>
                <c:pt idx="592">
                  <c:v>The Tragedy of Mario and Juliet</c:v>
                </c:pt>
                <c:pt idx="593">
                  <c:v>The Tumbleweed Zephyr</c:v>
                </c:pt>
                <c:pt idx="594">
                  <c:v>The Tutors</c:v>
                </c:pt>
                <c:pt idx="595">
                  <c:v>The Twilight Zone Play</c:v>
                </c:pt>
                <c:pt idx="596">
                  <c:v>THE UNDERSTUDY @ WORKING STAGE</c:v>
                </c:pt>
                <c:pt idx="597">
                  <c:v>The Vagabond Halfback</c:v>
                </c:pt>
                <c:pt idx="598">
                  <c:v>The Vagina Monologues 2015</c:v>
                </c:pt>
                <c:pt idx="599">
                  <c:v>The Walls of Jericho ( A Voice for Warrior Families)</c:v>
                </c:pt>
                <c:pt idx="600">
                  <c:v>The Wedding</c:v>
                </c:pt>
                <c:pt idx="601">
                  <c:v>The Williams Project</c:v>
                </c:pt>
                <c:pt idx="602">
                  <c:v>The Window</c:v>
                </c:pt>
                <c:pt idx="603">
                  <c:v>The Woman in Me</c:v>
                </c:pt>
                <c:pt idx="604">
                  <c:v>The World Premiere of Fire Work by Lauren Gunderson</c:v>
                </c:pt>
                <c:pt idx="605">
                  <c:v>The Youth Shakespeare Project 2014</c:v>
                </c:pt>
                <c:pt idx="606">
                  <c:v>Theatre Forever's The Nature Crown</c:v>
                </c:pt>
                <c:pt idx="607">
                  <c:v>Theatre West97 - not-for-profit run Youth Theatre Program</c:v>
                </c:pt>
                <c:pt idx="608">
                  <c:v>THIEF</c:v>
                </c:pt>
                <c:pt idx="609">
                  <c:v>Those That Fly</c:v>
                </c:pt>
                <c:pt idx="610">
                  <c:v>Three Christs - Presented at Dixon Place</c:v>
                </c:pt>
                <c:pt idx="611">
                  <c:v>Three for 5: A King's Story</c:v>
                </c:pt>
                <c:pt idx="612">
                  <c:v>Throw Like A Girl</c:v>
                </c:pt>
                <c:pt idx="613">
                  <c:v>Tickets for the Tenderloin</c:v>
                </c:pt>
                <c:pt idx="614">
                  <c:v>Tilted Field presents NO STATIC AT ALL in New York City</c:v>
                </c:pt>
                <c:pt idx="615">
                  <c:v>Titus &amp; Two Conversations. Huzzah!</c:v>
                </c:pt>
                <c:pt idx="616">
                  <c:v>Titus Andronicus (with an all-female cast &amp; crew)</c:v>
                </c:pt>
                <c:pt idx="617">
                  <c:v>Tommy and Me by Ray Didinger - Theatre Exile</c:v>
                </c:pt>
                <c:pt idx="618">
                  <c:v>Toscana, or What I Remember</c:v>
                </c:pt>
                <c:pt idx="619">
                  <c:v>TRAVELING needs a Reading</c:v>
                </c:pt>
                <c:pt idx="620">
                  <c:v>Truth is.."Real Love Ain't Suppose to Hurt"</c:v>
                </c:pt>
                <c:pt idx="621">
                  <c:v>Truth, Dare, Promise to be Faithful Stage Play</c:v>
                </c:pt>
                <c:pt idx="622">
                  <c:v>Twelfth Night by William Shakespeare</c:v>
                </c:pt>
                <c:pt idx="623">
                  <c:v>TWIST: adapted from the novel Oliver Twist</c:v>
                </c:pt>
                <c:pt idx="624">
                  <c:v>Two "Gentlemen" of Verona by William Shakespeare</c:v>
                </c:pt>
                <c:pt idx="625">
                  <c:v>TWO for the PRICE OF ONE THEATRE</c:v>
                </c:pt>
                <c:pt idx="626">
                  <c:v>Two Noble Kinsmen: Fire &amp; Shadows</c:v>
                </c:pt>
                <c:pt idx="627">
                  <c:v>Tyke Theatre Web Show</c:v>
                </c:pt>
                <c:pt idx="628">
                  <c:v>U.S. Premiere of "dirty butterfly" by debbie tucker green</c:v>
                </c:pt>
                <c:pt idx="629">
                  <c:v>Ultramarine Girl: A Cup Full of Courage</c:v>
                </c:pt>
                <c:pt idx="630">
                  <c:v>Umma Yemaya</c:v>
                </c:pt>
                <c:pt idx="631">
                  <c:v>Uncommonnotions</c:v>
                </c:pt>
                <c:pt idx="632">
                  <c:v>Unconscious Subconscious</c:v>
                </c:pt>
                <c:pt idx="633">
                  <c:v>University of Utah presents V-Day 2015-The Vagina Monologues</c:v>
                </c:pt>
                <c:pt idx="634">
                  <c:v>Uprising Theatre Company's First Production</c:v>
                </c:pt>
                <c:pt idx="635">
                  <c:v>Upstart Crows of Santa Fe Stage Weapons</c:v>
                </c:pt>
                <c:pt idx="636">
                  <c:v>Valkyrie Theatre Company</c:v>
                </c:pt>
                <c:pt idx="637">
                  <c:v>Vengeance Can Wait</c:v>
                </c:pt>
                <c:pt idx="638">
                  <c:v>Venus in Fur, Los Angeles.</c:v>
                </c:pt>
                <c:pt idx="639">
                  <c:v>Verdigris - A Play by Jim Beaver</c:v>
                </c:pt>
                <c:pt idx="640">
                  <c:v>Vestige</c:v>
                </c:pt>
                <c:pt idx="641">
                  <c:v>Vieux Carre: from Binghamton, NY to Provincetown, MA</c:v>
                </c:pt>
                <c:pt idx="642">
                  <c:v>VisiÃ³n Latino Theatre Company</c:v>
                </c:pt>
                <c:pt idx="643">
                  <c:v>Voices of Swords</c:v>
                </c:pt>
                <c:pt idx="644">
                  <c:v>Vote for Next Season's Shows!</c:v>
                </c:pt>
                <c:pt idx="645">
                  <c:v>VST presents Sincerity Forever</c:v>
                </c:pt>
                <c:pt idx="646">
                  <c:v>Wake Up Call @ IRT Theater</c:v>
                </c:pt>
                <c:pt idx="647">
                  <c:v>Walken On Sunshine</c:v>
                </c:pt>
                <c:pt idx="648">
                  <c:v>Waxwing: A New Play</c:v>
                </c:pt>
                <c:pt idx="649">
                  <c:v>We Don't Play Fight</c:v>
                </c:pt>
                <c:pt idx="650">
                  <c:v>We Play Chekhov</c:v>
                </c:pt>
                <c:pt idx="651">
                  <c:v>We Rise</c:v>
                </c:pt>
                <c:pt idx="652">
                  <c:v>Weather Men</c:v>
                </c:pt>
                <c:pt idx="653">
                  <c:v>What Dreams Were Made Of</c:v>
                </c:pt>
                <c:pt idx="654">
                  <c:v>When Johnny Comes Marching Home</c:v>
                </c:pt>
                <c:pt idx="655">
                  <c:v>While the Stars Fall</c:v>
                </c:pt>
                <c:pt idx="656">
                  <c:v>William Shakespeare's The Tempest</c:v>
                </c:pt>
                <c:pt idx="657">
                  <c:v>Woman2Woman</c:v>
                </c:pt>
                <c:pt idx="658">
                  <c:v>World Premiere of "The Piano"</c:v>
                </c:pt>
                <c:pt idx="659">
                  <c:v>WORSE THAN TIGERS</c:v>
                </c:pt>
                <c:pt idx="660">
                  <c:v>Yada.Yada.Yada. An Unauthorized Seinfeld Event. 9 in 90</c:v>
                </c:pt>
                <c:pt idx="661">
                  <c:v>Yesterday Again, Please - A New Play by Dezi Gallegos</c:v>
                </c:pt>
                <c:pt idx="662">
                  <c:v>Yorick and Company</c:v>
                </c:pt>
                <c:pt idx="663">
                  <c:v>You, Me and That Guy</c:v>
                </c:pt>
                <c:pt idx="664">
                  <c:v>Young Philosophers Theater Company Winter Productions</c:v>
                </c:pt>
                <c:pt idx="665">
                  <c:v>Your Radio Adventure!</c:v>
                </c:pt>
              </c:strCache>
            </c:strRef>
          </c:cat>
          <c:val>
            <c:numRef>
              <c:f>'Category statistics'!$C$8:$C$674</c:f>
              <c:numCache>
                <c:formatCode>General</c:formatCode>
                <c:ptCount val="666"/>
                <c:pt idx="44">
                  <c:v>1</c:v>
                </c:pt>
                <c:pt idx="89">
                  <c:v>1</c:v>
                </c:pt>
                <c:pt idx="107">
                  <c:v>1</c:v>
                </c:pt>
                <c:pt idx="131">
                  <c:v>1</c:v>
                </c:pt>
                <c:pt idx="323">
                  <c:v>1</c:v>
                </c:pt>
                <c:pt idx="331">
                  <c:v>1</c:v>
                </c:pt>
                <c:pt idx="414">
                  <c:v>1</c:v>
                </c:pt>
                <c:pt idx="435">
                  <c:v>1</c:v>
                </c:pt>
                <c:pt idx="4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FA8-AC45-9C56-2A024552219F}"/>
            </c:ext>
          </c:extLst>
        </c:ser>
        <c:ser>
          <c:idx val="2"/>
          <c:order val="2"/>
          <c:tx>
            <c:strRef>
              <c:f>'Category statistics'!$D$6:$D$7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statistics'!$A$8:$A$674</c:f>
              <c:strCache>
                <c:ptCount val="666"/>
                <c:pt idx="0">
                  <c:v>'ART'</c:v>
                </c:pt>
                <c:pt idx="1">
                  <c:v>'LETTERS FROM WAR' Losing loved ones to Alzheimer's Disease</c:v>
                </c:pt>
                <c:pt idx="2">
                  <c:v>" Sweet O'l Mama " Theater Production</c:v>
                </c:pt>
                <c:pt idx="3">
                  <c:v>"A Measure of Normalcy"</c:v>
                </c:pt>
                <c:pt idx="4">
                  <c:v>"Bright Ideas" By Eric Coble</c:v>
                </c:pt>
                <c:pt idx="5">
                  <c:v>"Fortune's Child" by Mark Scharf</c:v>
                </c:pt>
                <c:pt idx="6">
                  <c:v>"God's Pinatas" A Drama for the stage, with comic relief.</c:v>
                </c:pt>
                <c:pt idx="7">
                  <c:v>"Holmes for the Holidays" Larceny &amp; Mystery For Christmas</c:v>
                </c:pt>
                <c:pt idx="8">
                  <c:v>"I Will Speak For Myself"</c:v>
                </c:pt>
                <c:pt idx="9">
                  <c:v>"I'm Alright"...an Enso Theatre Education production.</c:v>
                </c:pt>
                <c:pt idx="10">
                  <c:v>"If They Come Back"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"She Has a Name" on tour</c:v>
                </c:pt>
                <c:pt idx="17">
                  <c:v>"SHERLOCK HOLMES AND THE SCARLET AVENGER"</c:v>
                </c:pt>
                <c:pt idx="18">
                  <c:v>"Skip To My Lou," a NEW play by Steve Romagnoli</c:v>
                </c:pt>
                <c:pt idx="19">
                  <c:v>"So Amazing" produced at the Kraine Theater NYC</c:v>
                </c:pt>
                <c:pt idx="20">
                  <c:v>"The Annual Neighborhood Garage Tour"</c:v>
                </c:pt>
                <c:pt idx="21">
                  <c:v>"The Colored Museum" by George C. Wolfe</c:v>
                </c:pt>
                <c:pt idx="22">
                  <c:v>"The Holiday Bug" 2014 Puppet Show</c:v>
                </c:pt>
                <c:pt idx="23">
                  <c:v>"The Next Event"</c:v>
                </c:pt>
                <c:pt idx="24">
                  <c:v>"The Norwegians" Midwestern Tour</c:v>
                </c:pt>
                <c:pt idx="25">
                  <c:v>"The Red Herring" World Premiere</c:v>
                </c:pt>
                <c:pt idx="26">
                  <c:v>"The Rounds" by Justin Moriarty, presented by EggSalad</c:v>
                </c:pt>
                <c:pt idx="27">
                  <c:v>"The Santaland Diaries" by David Sedaris in Los Angeles 2014</c:v>
                </c:pt>
                <c:pt idx="28">
                  <c:v>"The Secret" Goes to NYC International Fringe Festival</c:v>
                </c:pt>
                <c:pt idx="29">
                  <c:v>"The Star on My Heart" Original Play Project on Holocaust</c:v>
                </c:pt>
                <c:pt idx="30">
                  <c:v>"THIS THING OF OURS"</c:v>
                </c:pt>
                <c:pt idx="31">
                  <c:v>"Trouble at the Gate" play</c:v>
                </c:pt>
                <c:pt idx="32">
                  <c:v>"Unexpectedly Expecting" - A One-Woman Show</c:v>
                </c:pt>
                <c:pt idx="33">
                  <c:v>"Vanya and Sonia and Masha and Spike" by Christopher Durang</c:v>
                </c:pt>
                <c:pt idx="34">
                  <c:v>#CLOUD$ - a modern adaptation of Aristophanes' Clouds</c:v>
                </c:pt>
                <c:pt idx="35">
                  <c:v>1001 Nights: Help bring this fascinating new play to the US</c:v>
                </c:pt>
                <c:pt idx="36">
                  <c:v>2014 UASPA Theatre Showcase</c:v>
                </c:pt>
                <c:pt idx="37">
                  <c:v>2015 Philadelphia Premier: Bonhoeffer's Cost</c:v>
                </c:pt>
                <c:pt idx="38">
                  <c:v>2016 Next Stage Residents Class Presents: When She Had Wings</c:v>
                </c:pt>
                <c:pt idx="39">
                  <c:v>3 Days In Savannah</c:v>
                </c:pt>
                <c:pt idx="40">
                  <c:v>3 Days In Savannah Part II</c:v>
                </c:pt>
                <c:pt idx="41">
                  <c:v>4th Wall Theatre Project</c:v>
                </c:pt>
                <c:pt idx="42">
                  <c:v>64 Squares</c:v>
                </c:pt>
                <c:pt idx="43">
                  <c:v>A Bad Plan</c:v>
                </c:pt>
                <c:pt idx="44">
                  <c:v>A Bite of a Snake Play</c:v>
                </c:pt>
                <c:pt idx="45">
                  <c:v>A CRY FOR HELP</c:v>
                </c:pt>
                <c:pt idx="46">
                  <c:v>A Facelift for the Facade--Spring Garden Mill, Newtown, PA</c:v>
                </c:pt>
                <c:pt idx="47">
                  <c:v>a feminine ending, brought to you by the East End Theatre Co</c:v>
                </c:pt>
                <c:pt idx="48">
                  <c:v>A Few Brave Men: The Chosen Few</c:v>
                </c:pt>
                <c:pt idx="49">
                  <c:v>A Gentleman, A Lady and A Thug</c:v>
                </c:pt>
                <c:pt idx="50">
                  <c:v>A Hand of Talons</c:v>
                </c:pt>
                <c:pt idx="51">
                  <c:v>A Hard Rain - New York Debut</c:v>
                </c:pt>
                <c:pt idx="52">
                  <c:v>A Kansas City Fringe Festival premiere: "The Art is a Lie"</c:v>
                </c:pt>
                <c:pt idx="53">
                  <c:v>A KC Fringe World Premiere: DESPERATE ACTS</c:v>
                </c:pt>
                <c:pt idx="54">
                  <c:v>A Krumpus Story - World Premiere</c:v>
                </c:pt>
                <c:pt idx="55">
                  <c:v>A Midsummer Night's Dream</c:v>
                </c:pt>
                <c:pt idx="56">
                  <c:v>A Midsummer's Night's Dream</c:v>
                </c:pt>
                <c:pt idx="57">
                  <c:v>A Philosophical Protest! One Act Play, One Act Cabaret.</c:v>
                </c:pt>
                <c:pt idx="58">
                  <c:v>A Race Redux</c:v>
                </c:pt>
                <c:pt idx="59">
                  <c:v>A Season of Love and Music (Spring 2014)</c:v>
                </c:pt>
                <c:pt idx="60">
                  <c:v>A Thought in Three Parts</c:v>
                </c:pt>
                <c:pt idx="61">
                  <c:v>A Time Pirate's Love</c:v>
                </c:pt>
                <c:pt idx="62">
                  <c:v>â€œDamselflyâ€ Gracing the stage</c:v>
                </c:pt>
                <c:pt idx="63">
                  <c:v>ACT Underground Theatre, TLDC</c:v>
                </c:pt>
                <c:pt idx="64">
                  <c:v>Actors &amp; Musicians who are Blind or Autistic</c:v>
                </c:pt>
                <c:pt idx="65">
                  <c:v>AdA (Author directing Author)</c:v>
                </c:pt>
                <c:pt idx="66">
                  <c:v>Adopt a School for Shared Shakes Artists in the Schools</c:v>
                </c:pt>
                <c:pt idx="67">
                  <c:v>AENY's Production of An Invisible Piece of this World</c:v>
                </c:pt>
                <c:pt idx="68">
                  <c:v>AFTER LIFE: Minnesota Fringe Festival 2014</c:v>
                </c:pt>
                <c:pt idx="69">
                  <c:v>Age of Valor: Heritage - The Audio Drama</c:v>
                </c:pt>
                <c:pt idx="70">
                  <c:v>Ain't She Brave FringeNYC 2014 Project</c:v>
                </c:pt>
                <c:pt idx="71">
                  <c:v>Akvavit Theatre presents NOTHING OF ME by Arne Lygre</c:v>
                </c:pt>
                <c:pt idx="72">
                  <c:v>Alexandra Petri's "The Scrum"  - Field Trip Theatre</c:v>
                </c:pt>
                <c:pt idx="73">
                  <c:v>Alice In Wonderland (Polish) ALICJA W KRAINIE CZARÃ“W</c:v>
                </c:pt>
                <c:pt idx="74">
                  <c:v>All the Best, Jack</c:v>
                </c:pt>
                <c:pt idx="75">
                  <c:v>Alzheimer's:The Musical World Premiere Tickets &amp; FUNdrasier!</c:v>
                </c:pt>
                <c:pt idx="76">
                  <c:v>America is at the Mall: A Play in Three Acts</c:v>
                </c:pt>
                <c:pt idx="77">
                  <c:v>America is at the Mall: A Post 9/11 Happily  Never After</c:v>
                </c:pt>
                <c:pt idx="78">
                  <c:v>American Pride</c:v>
                </c:pt>
                <c:pt idx="79">
                  <c:v>An Evening of Original One Acts</c:v>
                </c:pt>
                <c:pt idx="80">
                  <c:v>An Evening of Radio</c:v>
                </c:pt>
                <c:pt idx="81">
                  <c:v>An Evening With Durang</c:v>
                </c:pt>
                <c:pt idx="82">
                  <c:v>An Evening with Sarah Pettyfer</c:v>
                </c:pt>
                <c:pt idx="83">
                  <c:v>An Original Theater Play Entitled "The Art of Love"</c:v>
                </c:pt>
                <c:pt idx="84">
                  <c:v>AnaiÌˆs Nin Goes to Hell</c:v>
                </c:pt>
                <c:pt idx="85">
                  <c:v>Anansi the Spider - An African Folktale</c:v>
                </c:pt>
                <c:pt idx="86">
                  <c:v>And That's How The Story Goes</c:v>
                </c:pt>
                <c:pt idx="87">
                  <c:v>Angels in Houston</c:v>
                </c:pt>
                <c:pt idx="88">
                  <c:v>Annabel Lost</c:v>
                </c:pt>
                <c:pt idx="89">
                  <c:v>Arlington's 1st Dinner Theatre</c:v>
                </c:pt>
                <c:pt idx="90">
                  <c:v>Artists' tickets to VARIATIONS ON FAMILY</c:v>
                </c:pt>
                <c:pt idx="91">
                  <c:v>ARTS to HEARTS - The Holidate (An Original Stage Play)</c:v>
                </c:pt>
                <c:pt idx="92">
                  <c:v>As the Naked Lead the Blind (Play)</c:v>
                </c:pt>
                <c:pt idx="93">
                  <c:v>As You Like It in The Enchanted Forest Wildlife Sanctuary</c:v>
                </c:pt>
                <c:pt idx="94">
                  <c:v>Assimilation - A history lesson you will never forget</c:v>
                </c:pt>
                <c:pt idx="95">
                  <c:v>Attraction</c:v>
                </c:pt>
                <c:pt idx="96">
                  <c:v>AU Theatre Wing (Pygmalion Sound and Lighting Fees)</c:v>
                </c:pt>
                <c:pt idx="97">
                  <c:v>Avarimor Series (Audio Plays)</c:v>
                </c:pt>
                <c:pt idx="98">
                  <c:v>Backdrops for Maplewood Barn Theatre Summer 2017 Production</c:v>
                </c:pt>
                <c:pt idx="99">
                  <c:v>Balm in Gilead at Columbia</c:v>
                </c:pt>
                <c:pt idx="100">
                  <c:v>Bare Bones Shakespeare 2015-16 Season</c:v>
                </c:pt>
                <c:pt idx="101">
                  <c:v>Be A Buddy Not A Bully (Anti-Bullying Stage Play TOUR)</c:v>
                </c:pt>
                <c:pt idx="102">
                  <c:v>BEASTS OF BAVERLY GROVE</c:v>
                </c:pt>
                <c:pt idx="103">
                  <c:v>Becoming UNZIPPED</c:v>
                </c:pt>
                <c:pt idx="104">
                  <c:v>Before The Lights Go Up</c:v>
                </c:pt>
                <c:pt idx="105">
                  <c:v>BEIRUT, LADY OF LEBANON</c:v>
                </c:pt>
                <c:pt idx="106">
                  <c:v>BELIEF on the Isle of Skye</c:v>
                </c:pt>
                <c:pt idx="107">
                  <c:v>Benghazi Bergen-Belsen</c:v>
                </c:pt>
                <c:pt idx="108">
                  <c:v>Better Than Ever Productions presents Geezer Game</c:v>
                </c:pt>
                <c:pt idx="109">
                  <c:v>Better Than Shakespeare Presents: Much Ado About Something</c:v>
                </c:pt>
                <c:pt idx="110">
                  <c:v>Black America from Prophets to Pimps</c:v>
                </c:pt>
                <c:pt idx="111">
                  <c:v>Blazed Donuts: An Orginial One Act</c:v>
                </c:pt>
                <c:pt idx="112">
                  <c:v>Bluebirds by Joe Brondo</c:v>
                </c:pt>
                <c:pt idx="113">
                  <c:v>boom- a play by Peter Sinn Nachtrieb</c:v>
                </c:pt>
                <c:pt idx="114">
                  <c:v>Brava Theater and Cultural Odyssey present â€œBIRTHRIGHT?â€</c:v>
                </c:pt>
                <c:pt idx="115">
                  <c:v>Bring "SONNY" To Toronto This Summer!</c:v>
                </c:pt>
                <c:pt idx="116">
                  <c:v>Bring Bigger, Badder BRIEF HISTORY Back To The Stage!</c:v>
                </c:pt>
                <c:pt idx="117">
                  <c:v>Bring Love's Labour's Lost to Minnesota</c:v>
                </c:pt>
                <c:pt idx="118">
                  <c:v>Bring Matt Fotis's Nights on the Couch to NYC!</c:v>
                </c:pt>
                <c:pt idx="119">
                  <c:v>Bring Oedipus Revenant to Life!</c:v>
                </c:pt>
                <c:pt idx="120">
                  <c:v>Bring the iconic story of Leontyne Price to the stage.</c:v>
                </c:pt>
                <c:pt idx="121">
                  <c:v>Bringing First Love/Worst Love To Life</c:v>
                </c:pt>
                <c:pt idx="122">
                  <c:v>Bringing more Art to the Community</c:v>
                </c:pt>
                <c:pt idx="123">
                  <c:v>Broken Alley â€”Â Year 3</c:v>
                </c:pt>
                <c:pt idx="124">
                  <c:v>Brooklyn Quartet, directed by reg e gaines. Spring of 2016</c:v>
                </c:pt>
                <c:pt idx="125">
                  <c:v>Burners</c:v>
                </c:pt>
                <c:pt idx="126">
                  <c:v>Burqa&amp;Rifle: A Drama: Two Women, Two Cultues, Two Histories</c:v>
                </c:pt>
                <c:pt idx="127">
                  <c:v>By Morning</c:v>
                </c:pt>
                <c:pt idx="128">
                  <c:v>Camp Curtain Call: Star Wars (A Parody)</c:v>
                </c:pt>
                <c:pt idx="129">
                  <c:v>Campo Maldito</c:v>
                </c:pt>
                <c:pt idx="130">
                  <c:v>Carpe Diem Theater Troupe</c:v>
                </c:pt>
                <c:pt idx="131">
                  <c:v>Casablanca - The Gin Joint Cut (The Play)</c:v>
                </c:pt>
                <c:pt idx="132">
                  <c:v>Cassiopeia</c:v>
                </c:pt>
                <c:pt idx="133">
                  <c:v>Catapult OYL to the next levelâ€”in Edinburgh!</c:v>
                </c:pt>
                <c:pt idx="134">
                  <c:v>CAYCE</c:v>
                </c:pt>
                <c:pt idx="135">
                  <c:v>Celebrating 20 years of The 24 Hour Plays around the world!</c:v>
                </c:pt>
                <c:pt idx="136">
                  <c:v>Central Coast Theatre Community Website - Plays &amp; Auditions</c:v>
                </c:pt>
                <c:pt idx="137">
                  <c:v>CHARM by Philip Dawkins</c:v>
                </c:pt>
                <c:pt idx="138">
                  <c:v>Chimera Ensemble Productions Fund</c:v>
                </c:pt>
                <c:pt idx="139">
                  <c:v>Chokehold</c:v>
                </c:pt>
                <c:pt idx="140">
                  <c:v>Church Folk Can Be Dangerous People</c:v>
                </c:pt>
                <c:pt idx="141">
                  <c:v>Cielito Lindo (Pretty Little One)</c:v>
                </c:pt>
                <c:pt idx="142">
                  <c:v>Cinderella</c:v>
                </c:pt>
                <c:pt idx="143">
                  <c:v>Cirque Inspired Alice's Adventures in Wonderland</c:v>
                </c:pt>
                <c:pt idx="144">
                  <c:v>Citrus Heights Theatre In The Heights</c:v>
                </c:pt>
                <c:pt idx="145">
                  <c:v>COLLABORATION: WARHOL &amp; BASQUIAT</c:v>
                </c:pt>
                <c:pt idx="146">
                  <c:v>COLOR ME</c:v>
                </c:pt>
                <c:pt idx="147">
                  <c:v>Colt Coeur's 6th Season</c:v>
                </c:pt>
                <c:pt idx="148">
                  <c:v>Comedy Of Errors: Antioch Community High School</c:v>
                </c:pt>
                <c:pt idx="149">
                  <c:v>Coming Home</c:v>
                </c:pt>
                <c:pt idx="150">
                  <c:v>COMPASS PLAYERS</c:v>
                </c:pt>
                <c:pt idx="151">
                  <c:v>COMPASS PLAYERS presents SYLVIA by A. R. Gurney</c:v>
                </c:pt>
                <c:pt idx="152">
                  <c:v>CONVERSATIONS WITH AN AVERAGE JOE</c:v>
                </c:pt>
                <c:pt idx="153">
                  <c:v>CORIOLANUS | THE NORMAL HEART @ The Lab Theater</c:v>
                </c:pt>
                <c:pt idx="154">
                  <c:v>Corners Grove</c:v>
                </c:pt>
                <c:pt idx="155">
                  <c:v>Cortez</c:v>
                </c:pt>
                <c:pt idx="156">
                  <c:v>Cosmicomics</c:v>
                </c:pt>
                <c:pt idx="157">
                  <c:v>CST's As You Like It goes to Canada!</c:v>
                </c:pt>
                <c:pt idx="158">
                  <c:v>Cubs: an Original Work</c:v>
                </c:pt>
                <c:pt idx="159">
                  <c:v>Dandelion Theatre: 'Body Awareness' by Annie Baker</c:v>
                </c:pt>
                <c:pt idx="160">
                  <c:v>Darryl Reuben Hall's THE DINNER Nat'l Premiere in NY Fest!</c:v>
                </c:pt>
                <c:pt idx="161">
                  <c:v>dasGROUP Theatre: Savage in Limbo</c:v>
                </c:pt>
                <c:pt idx="162">
                  <c:v>David Facer, Paradox Magic</c:v>
                </c:pt>
                <c:pt idx="163">
                  <c:v>De Lewe: A Youth Movement(Traveling Show)</c:v>
                </c:pt>
                <c:pt idx="164">
                  <c:v>death (and straight boys)</c:v>
                </c:pt>
                <c:pt idx="165">
                  <c:v>Defendant Maurice Chevalier</c:v>
                </c:pt>
                <c:pt idx="166">
                  <c:v>Defiant Entertainment presents: The Park Bench</c:v>
                </c:pt>
                <c:pt idx="167">
                  <c:v>Destiny is Judd Nelson: a new play at FringeNYC</c:v>
                </c:pt>
                <c:pt idx="168">
                  <c:v>Devastated No Matter What</c:v>
                </c:pt>
                <c:pt idx="169">
                  <c:v>DIANA's "Late: A Cowboy Song" by Sarah Ruhl</c:v>
                </c:pt>
                <c:pt idx="170">
                  <c:v>Dickhead</c:v>
                </c:pt>
                <c:pt idx="171">
                  <c:v>Divine Connection Performing Arts Leadership Program</c:v>
                </c:pt>
                <c:pt idx="172">
                  <c:v>Dog sees God by Bert V. Royal @ FSU</c:v>
                </c:pt>
                <c:pt idx="173">
                  <c:v>DOG SEES GOD: Confessions of a Teenage Blockhead</c:v>
                </c:pt>
                <c:pt idx="174">
                  <c:v>Down the Mississippi</c:v>
                </c:pt>
                <c:pt idx="175">
                  <c:v>DR. Mecurio's Mythical Marvels &amp; Beastiry</c:v>
                </c:pt>
                <c:pt idx="176">
                  <c:v>Edward Albee's The Goat, or Who is Sylvia?</c:v>
                </c:pt>
                <c:pt idx="177">
                  <c:v>EgoPo's Hairy Ape Tours to the Provincetown Festival</c:v>
                </c:pt>
                <c:pt idx="178">
                  <c:v>El Campanario: A place to "rest" in times of war...</c:v>
                </c:pt>
                <c:pt idx="179">
                  <c:v>Elevation Twelfth Night</c:v>
                </c:pt>
                <c:pt idx="180">
                  <c:v>EMPATHITRAX, a new play by Ana Nogueira</c:v>
                </c:pt>
                <c:pt idx="181">
                  <c:v>End Breast Cancer</c:v>
                </c:pt>
                <c:pt idx="182">
                  <c:v>Enso Theatre Ensemble's "Pride &amp; Prejudice"</c:v>
                </c:pt>
                <c:pt idx="183">
                  <c:v>Epic Proportions</c:v>
                </c:pt>
                <c:pt idx="184">
                  <c:v>Equality Theatre</c:v>
                </c:pt>
                <c:pt idx="185">
                  <c:v>Equus at Frenetic Theatre</c:v>
                </c:pt>
                <c:pt idx="186">
                  <c:v>EUPHORIA! A New Play by John Corigliano</c:v>
                </c:pt>
                <c:pt idx="187">
                  <c:v>EverScape</c:v>
                </c:pt>
                <c:pt idx="188">
                  <c:v>Expedition (to NYC)</c:v>
                </c:pt>
                <c:pt idx="189">
                  <c:v>Eyes Closed - The First In-Dream Theater Experience</c:v>
                </c:pt>
                <c:pt idx="190">
                  <c:v>Eyes Shut. Door Open - A New Play by Cassie M. Seinuk</c:v>
                </c:pt>
                <c:pt idx="191">
                  <c:v>Face Off Theatre Company Inaugural Season 2015-2016</c:v>
                </c:pt>
                <c:pt idx="192">
                  <c:v>Fair Play</c:v>
                </c:pt>
                <c:pt idx="193">
                  <c:v>Familiar Strangers â€” A Staged Reading</c:v>
                </c:pt>
                <c:pt idx="194">
                  <c:v>Fat Pig, The Play!</c:v>
                </c:pt>
                <c:pt idx="195">
                  <c:v>FEED</c:v>
                </c:pt>
                <c:pt idx="196">
                  <c:v>Fefu and Her Friends</c:v>
                </c:pt>
                <c:pt idx="197">
                  <c:v>Fever - a workshop production</c:v>
                </c:pt>
                <c:pt idx="198">
                  <c:v>FHE High School Presents: Snow Queen and Once On This Island</c:v>
                </c:pt>
                <c:pt idx="199">
                  <c:v>First Day Off in a Long Time by Brian Finkelstein</c:v>
                </c:pt>
                <c:pt idx="200">
                  <c:v>Folk-Tales: What Stories Do Your Folks Tell?</c:v>
                </c:pt>
                <c:pt idx="201">
                  <c:v>Foolish Mortals present Shakespeare's Twelfth Night</c:v>
                </c:pt>
                <c:pt idx="202">
                  <c:v>For Colored Girl Play Production</c:v>
                </c:pt>
                <c:pt idx="203">
                  <c:v>Forgive &amp; Forget</c:v>
                </c:pt>
                <c:pt idx="204">
                  <c:v>Forsaken Angels-A New Play</c:v>
                </c:pt>
                <c:pt idx="205">
                  <c:v>Free Jujube Brown NYC Performance</c:v>
                </c:pt>
                <c:pt idx="206">
                  <c:v>Freedom Train</c:v>
                </c:pt>
                <c:pt idx="207">
                  <c:v>FRESH PRODUCE'd LA presents: Friends in Transient Places</c:v>
                </c:pt>
                <c:pt idx="208">
                  <c:v>FRINGE 2015 by YER Productions</c:v>
                </c:pt>
                <c:pt idx="209">
                  <c:v>Fringe Fest: Take Comfort in Falling Forever</c:v>
                </c:pt>
                <c:pt idx="210">
                  <c:v>From Providence to Cuba: A Historic Theater Adventure</c:v>
                </c:pt>
                <c:pt idx="211">
                  <c:v>From the Pulpit to the Runway</c:v>
                </c:pt>
                <c:pt idx="212">
                  <c:v>Fury Theatre is Producing Oleanna</c:v>
                </c:pt>
                <c:pt idx="213">
                  <c:v>Galaxy Express - The Play</c:v>
                </c:pt>
                <c:pt idx="214">
                  <c:v>Galli Theater Fresh Start Fundraiser</c:v>
                </c:pt>
                <c:pt idx="215">
                  <c:v>GCU Follow Your Dreams Production</c:v>
                </c:pt>
                <c:pt idx="216">
                  <c:v>Generations (Senior Project)</c:v>
                </c:pt>
                <c:pt idx="217">
                  <c:v>Georgia - the full cast production</c:v>
                </c:pt>
                <c:pt idx="218">
                  <c:v>Get "Walken in His Shoes" to Capital Fringe Festival in DC!</c:v>
                </c:pt>
                <c:pt idx="219">
                  <c:v>Get Your Life Back</c:v>
                </c:pt>
                <c:pt idx="220">
                  <c:v>Get. That. Snitch. - The World's Most Dangerous Play</c:v>
                </c:pt>
                <c:pt idx="221">
                  <c:v>GettingTeensSaved.org Play in Richmond, California 2016</c:v>
                </c:pt>
                <c:pt idx="222">
                  <c:v>Ghost Pirate Cruise on the Hudson Sept. 3rd</c:v>
                </c:pt>
                <c:pt idx="223">
                  <c:v>Gifts of War</c:v>
                </c:pt>
                <c:pt idx="224">
                  <c:v>Girls, Ladies and Women - A Gospel Drama</c:v>
                </c:pt>
                <c:pt idx="225">
                  <c:v>Glenn Herman's EXPRESSIONS: The UnKnown</c:v>
                </c:pt>
                <c:pt idx="226">
                  <c:v>God is a Woman (The Untitled Mitchell Buckley Project)</c:v>
                </c:pt>
                <c:pt idx="227">
                  <c:v>Going To Market</c:v>
                </c:pt>
                <c:pt idx="228">
                  <c:v>Goldfish Memory Productions</c:v>
                </c:pt>
                <c:pt idx="229">
                  <c:v>Good Bread Alley</c:v>
                </c:pt>
                <c:pt idx="230">
                  <c:v>Good Men Wanted at ANT Fest</c:v>
                </c:pt>
                <c:pt idx="231">
                  <c:v>Good People at The Hudson Guild Theatre</c:v>
                </c:pt>
                <c:pt idx="232">
                  <c:v>Good People by David Lindsay-Abaire at Waterfront Playhouse</c:v>
                </c:pt>
                <c:pt idx="233">
                  <c:v>Gore Vidal's THE BEST MAN, by Seat of the Pants Productions</c:v>
                </c:pt>
                <c:pt idx="234">
                  <c:v>Gorilla Theater Productions Presents: Phase 3</c:v>
                </c:pt>
                <c:pt idx="235">
                  <c:v>Grammar Land Performances</c:v>
                </c:pt>
                <c:pt idx="236">
                  <c:v>Grassroots Shakespeare Company â€¢ Arizona</c:v>
                </c:pt>
                <c:pt idx="237">
                  <c:v>Green Light Productions produces theatre created by women</c:v>
                </c:pt>
                <c:pt idx="238">
                  <c:v>Greensboro: A Requiem presented by ATC's Youth Ensemble</c:v>
                </c:pt>
                <c:pt idx="239">
                  <c:v>Gruesome Playground Injuries</c:v>
                </c:pt>
                <c:pt idx="240">
                  <c:v>Gruoch, or Lady Macbeth</c:v>
                </c:pt>
                <c:pt idx="241">
                  <c:v>Gypsy Stage Presents "The Importance of Being Earnest"</c:v>
                </c:pt>
                <c:pt idx="242">
                  <c:v>Haberdasher Theatre Inc. : Richard Greenbergâ€™s, The Maderati</c:v>
                </c:pt>
                <c:pt idx="243">
                  <c:v>Halfway, Nebraska</c:v>
                </c:pt>
                <c:pt idx="244">
                  <c:v>Harriet Tubman Woman Of Faith</c:v>
                </c:pt>
                <c:pt idx="245">
                  <c:v>Hear Me Roar: A Season of Powerful Women</c:v>
                </c:pt>
                <c:pt idx="246">
                  <c:v>HEDDA</c:v>
                </c:pt>
                <c:pt idx="247">
                  <c:v>Help bring Boys of a Certain Age back to NYC!</c:v>
                </c:pt>
                <c:pt idx="248">
                  <c:v>Help fund Black Enough!</c:v>
                </c:pt>
                <c:pt idx="249">
                  <c:v>Help keep girls in school in Burkina Faso</c:v>
                </c:pt>
                <c:pt idx="250">
                  <c:v>Help Save High School Theater</c:v>
                </c:pt>
                <c:pt idx="251">
                  <c:v>Help Shakespeare Troupe accept invite to perform in UK!</c:v>
                </c:pt>
                <c:pt idx="252">
                  <c:v>Help us get "Old Friends" to the El Portal!!!</c:v>
                </c:pt>
                <c:pt idx="253">
                  <c:v>Henry VI: The War of the Roses</c:v>
                </c:pt>
                <c:pt idx="254">
                  <c:v>Hi, Are You Single? by Ryan J. Haddad</c:v>
                </c:pt>
                <c:pt idx="255">
                  <c:v>HIS NAME IS ARTHUR HOLMBERG</c:v>
                </c:pt>
                <c:pt idx="256">
                  <c:v>Holocene</c:v>
                </c:pt>
                <c:pt idx="257">
                  <c:v>Home (The Place Where My Stuff Resides)</c:v>
                </c:pt>
                <c:pt idx="258">
                  <c:v>Honest Accomplice Theatre 2015-16 Season</c:v>
                </c:pt>
                <c:pt idx="259">
                  <c:v>Honorable Men - Poor Yorick's Players 2016 Season</c:v>
                </c:pt>
                <c:pt idx="260">
                  <c:v>How Could You Do This To Me (The Stage Play)</c:v>
                </c:pt>
                <c:pt idx="261">
                  <c:v>How You Kiss Me... at FringeNYC 2015</c:v>
                </c:pt>
                <c:pt idx="262">
                  <c:v>Howard's End 3.0</c:v>
                </c:pt>
                <c:pt idx="263">
                  <c:v>HUB Theatre Group presents John Logan's RED</c:v>
                </c:pt>
                <c:pt idx="264">
                  <c:v>Human, Kind Theater Project</c:v>
                </c:pt>
                <c:pt idx="265">
                  <c:v>Hurricane Katrina 10th Anniversary: Brothers from the Bottom</c:v>
                </c:pt>
                <c:pt idx="266">
                  <c:v>I Can Ski Forever 3</c:v>
                </c:pt>
                <c:pt idx="267">
                  <c:v>I Died... I Came Back, ... Whatever</c:v>
                </c:pt>
                <c:pt idx="268">
                  <c:v>I Do Wonder</c:v>
                </c:pt>
                <c:pt idx="269">
                  <c:v>I support Molding Heartz</c:v>
                </c:pt>
                <c:pt idx="270">
                  <c:v>Images: Remembrances of the Holocaust-The Eva Schloss Story</c:v>
                </c:pt>
                <c:pt idx="271">
                  <c:v>Imaginary Theater Company Presents the Premiere of The Boat</c:v>
                </c:pt>
                <c:pt idx="272">
                  <c:v>Improv Patrol "The Gift of Your Story is Our Script"</c:v>
                </c:pt>
                <c:pt idx="273">
                  <c:v>In the Hours Before the Bars Open, a play by Nate HarpÃ©l</c:v>
                </c:pt>
                <c:pt idx="274">
                  <c:v>In The Time of New York</c:v>
                </c:pt>
                <c:pt idx="275">
                  <c:v>INDEPENDENCE NYC</c:v>
                </c:pt>
                <c:pt idx="276">
                  <c:v>Invincible Diamonds: A Survivor's Guide</c:v>
                </c:pt>
                <c:pt idx="277">
                  <c:v>Israel LÃ³pez @ Ojai Playwrights Conference</c:v>
                </c:pt>
                <c:pt idx="278">
                  <c:v>IT'S JUST MY LIFE</c:v>
                </c:pt>
                <c:pt idx="279">
                  <c:v>J. Lee Vocque's BASED ON ACTUAL EVENTS</c:v>
                </c:pt>
                <c:pt idx="280">
                  <c:v>Joe West's THEATER OF DEATH</c:v>
                </c:pt>
                <c:pt idx="281">
                  <c:v>JoLee Productions</c:v>
                </c:pt>
                <c:pt idx="282">
                  <c:v>Kafka on the Shore</c:v>
                </c:pt>
                <c:pt idx="283">
                  <c:v>Kapow-i GoGo at The PIT</c:v>
                </c:pt>
                <c:pt idx="284">
                  <c:v>Keep the Art of Marionettes Alive With PUPPETWORKS!</c:v>
                </c:pt>
                <c:pt idx="285">
                  <c:v>KICK It's Not How High. It's How Strong! Written &amp; Performed</c:v>
                </c:pt>
                <c:pt idx="286">
                  <c:v>King Kirby, a play by Crystal Skillman and Fred Van Lente</c:v>
                </c:pt>
                <c:pt idx="287">
                  <c:v>King Lear</c:v>
                </c:pt>
                <c:pt idx="288">
                  <c:v>King Sisyphus</c:v>
                </c:pt>
                <c:pt idx="289">
                  <c:v>Know Thy Law</c:v>
                </c:pt>
                <c:pt idx="290">
                  <c:v>Kylie for President</c:v>
                </c:pt>
                <c:pt idx="291">
                  <c:v>L.U.N.A. Theatre Company produces "Steel Magnolias"</c:v>
                </c:pt>
                <c:pt idx="292">
                  <c:v>Lakotas and the American Theatre</c:v>
                </c:pt>
                <c:pt idx="293">
                  <c:v>laughter in the hood</c:v>
                </c:pt>
                <c:pt idx="294">
                  <c:v>Laughter is Sacred Space 2.0</c:v>
                </c:pt>
                <c:pt idx="295">
                  <c:v>Lead Players Theatre Company</c:v>
                </c:pt>
                <c:pt idx="296">
                  <c:v>Leah in Vegas at The New York International Fringe Festival</c:v>
                </c:pt>
                <c:pt idx="297">
                  <c:v>Lemming Theatrical's Smell of the Kill</c:v>
                </c:pt>
                <c:pt idx="298">
                  <c:v>Liberty Falls, 54321</c:v>
                </c:pt>
                <c:pt idx="299">
                  <c:v>LIBERTY! EQUALITY! AND FIREWORKS!... A Civil Rights Play</c:v>
                </c:pt>
                <c:pt idx="300">
                  <c:v>Life is simple</c:v>
                </c:pt>
                <c:pt idx="301">
                  <c:v>Lincoln High School presents: Little Shop of Horrors</c:v>
                </c:pt>
                <c:pt idx="302">
                  <c:v>Literacy for Brooklyn Kids</c:v>
                </c:pt>
                <c:pt idx="303">
                  <c:v>Little Nell's - a play</c:v>
                </c:pt>
                <c:pt idx="304">
                  <c:v>Live at the Speakeasy with Ryan Anderson</c:v>
                </c:pt>
                <c:pt idx="305">
                  <c:v>Loading Dock Theatre Presents: The Dudleys! A Family Game</c:v>
                </c:pt>
                <c:pt idx="306">
                  <c:v>Local Jewell Production's Inaugural Season (2014-2015)</c:v>
                </c:pt>
                <c:pt idx="307">
                  <c:v>Lord of the Flies - Syracuse University</c:v>
                </c:pt>
                <c:pt idx="308">
                  <c:v>Loud Arts</c:v>
                </c:pt>
                <c:pt idx="309">
                  <c:v>Love Letters</c:v>
                </c:pt>
                <c:pt idx="310">
                  <c:v>Love Letters To My Children, directed by Charles J. Ouda</c:v>
                </c:pt>
                <c:pt idx="311">
                  <c:v>LOVENESS, the play @FringeNYC 2014</c:v>
                </c:pt>
                <c:pt idx="312">
                  <c:v>Macbeth</c:v>
                </c:pt>
                <c:pt idx="313">
                  <c:v>Macbeth For President 2016</c:v>
                </c:pt>
                <c:pt idx="314">
                  <c:v>Macbeth in the Basement</c:v>
                </c:pt>
                <c:pt idx="315">
                  <c:v>Madame X</c:v>
                </c:pt>
                <c:pt idx="316">
                  <c:v>MADE-UP: A Sitcom Theater Special</c:v>
                </c:pt>
                <c:pt idx="317">
                  <c:v>Maggie LumiÃ¨re and The Ghost Train: an exciting new play!</c:v>
                </c:pt>
                <c:pt idx="318">
                  <c:v>Making the Move--Edinburgh Fringe 2014</c:v>
                </c:pt>
                <c:pt idx="319">
                  <c:v>MAMA BA-B: The Stage Play</c:v>
                </c:pt>
                <c:pt idx="320">
                  <c:v>Mama Threw Me So High &amp; He Who Speaks</c:v>
                </c:pt>
                <c:pt idx="321">
                  <c:v>MAMA'Z BA-B: The StagePlay</c:v>
                </c:pt>
                <c:pt idx="322">
                  <c:v>MamaÃ­ Kickstarts its 2015 Season: Chekhov, Williams &amp; more!</c:v>
                </c:pt>
                <c:pt idx="323">
                  <c:v>Marcus Rashad's "The Domino Effect Stage Play"</c:v>
                </c:pt>
                <c:pt idx="324">
                  <c:v>Marilyn Madness &amp; Me</c:v>
                </c:pt>
                <c:pt idx="325">
                  <c:v>Mark Twain is Hell for the Company - Original Play</c:v>
                </c:pt>
                <c:pt idx="326">
                  <c:v>MASKS: Off-Broadway Debut</c:v>
                </c:pt>
                <c:pt idx="327">
                  <c:v>MAX &amp; ELSA: NO MUSIC. NO CHILDREN.</c:v>
                </c:pt>
                <c:pt idx="328">
                  <c:v>Me? A Caregiver?</c:v>
                </c:pt>
                <c:pt idx="329">
                  <c:v>Measure for Measure</c:v>
                </c:pt>
                <c:pt idx="330">
                  <c:v>MEASURE FOR MEASURE: an all-female adaptation</c:v>
                </c:pt>
                <c:pt idx="331">
                  <c:v>MEDEA | A New Vision</c:v>
                </c:pt>
                <c:pt idx="332">
                  <c:v>Meet The Claires - Valentine's Day Weekend Comedy Stage Play</c:v>
                </c:pt>
                <c:pt idx="333">
                  <c:v>Melbin the Accidental</c:v>
                </c:pt>
                <c:pt idx="334">
                  <c:v>Melissa Arctic At the Road Theatre</c:v>
                </c:pt>
                <c:pt idx="335">
                  <c:v>Messages</c:v>
                </c:pt>
                <c:pt idx="336">
                  <c:v>Mickey &amp; Worm: The Tour</c:v>
                </c:pt>
                <c:pt idx="337">
                  <c:v>Might As Well Live: Dorothy Parker Does Hollywood Fringe</c:v>
                </c:pt>
                <c:pt idx="338">
                  <c:v>Ministers of Grace</c:v>
                </c:pt>
                <c:pt idx="339">
                  <c:v>Ministry theater</c:v>
                </c:pt>
                <c:pt idx="340">
                  <c:v>Montclair Shakespeare Series</c:v>
                </c:pt>
                <c:pt idx="341">
                  <c:v>Montclair Shakespeare Series: A Midsummer Night's Dream</c:v>
                </c:pt>
                <c:pt idx="342">
                  <c:v>Moon Over Mangroves</c:v>
                </c:pt>
                <c:pt idx="343">
                  <c:v>Moroccan National Debate Team</c:v>
                </c:pt>
                <c:pt idx="344">
                  <c:v>Most Dangerous Man in America (WEB DuBois) by Amiri  Baraka</c:v>
                </c:pt>
                <c:pt idx="345">
                  <c:v>Moth Theater Lives</c:v>
                </c:pt>
                <c:pt idx="346">
                  <c:v>Motorcycle MacBeth...NOT your grandmother's Shakespeare!</c:v>
                </c:pt>
                <c:pt idx="347">
                  <c:v>Mr. Marmalade</c:v>
                </c:pt>
                <c:pt idx="348">
                  <c:v>Much Ado About Nothing</c:v>
                </c:pt>
                <c:pt idx="349">
                  <c:v>My Insane Shakespeare</c:v>
                </c:pt>
                <c:pt idx="350">
                  <c:v>MY PRIVATE REVOLUTION</c:v>
                </c:pt>
                <c:pt idx="351">
                  <c:v>Nakhtik and Avalon</c:v>
                </c:pt>
                <c:pt idx="352">
                  <c:v>New Works Lab @ PPAS: "Begets: Fall of a High School Ronin"</c:v>
                </c:pt>
                <c:pt idx="353">
                  <c:v>Next 2 the Stage</c:v>
                </c:pt>
                <c:pt idx="354">
                  <c:v>Night of Ashes</c:v>
                </c:pt>
                <c:pt idx="355">
                  <c:v>No Brains for Dinner</c:v>
                </c:pt>
                <c:pt idx="356">
                  <c:v>NO HOMO at Atwater Village Theatre</c:v>
                </c:pt>
                <c:pt idx="357">
                  <c:v>Not This Year ... I Have a Headache: a comedy about marriage</c:v>
                </c:pt>
                <c:pt idx="358">
                  <c:v>Not Your Garden Variety Theater</c:v>
                </c:pt>
                <c:pt idx="359">
                  <c:v>NTACTheatre - North Texas Actor's Collaborative Theatre</c:v>
                </c:pt>
                <c:pt idx="360">
                  <c:v>Nursery Crimes</c:v>
                </c:pt>
                <c:pt idx="361">
                  <c:v>Ø¢Ù…ÙŠÙ† (Amen)</c:v>
                </c:pt>
                <c:pt idx="362">
                  <c:v>OCTOBER IN THE CHAIR &amp; Other Fragile Things...This Halloween</c:v>
                </c:pt>
                <c:pt idx="363">
                  <c:v>Omega Kids - a new play</c:v>
                </c:pt>
                <c:pt idx="364">
                  <c:v>On the Verge (Or, The Geography of Yearning) goes Steampunk!</c:v>
                </c:pt>
                <c:pt idx="365">
                  <c:v>One Funny Mother: I'm Not Crazy!!</c:v>
                </c:pt>
                <c:pt idx="366">
                  <c:v>One Shot Theatre Company</c:v>
                </c:pt>
                <c:pt idx="367">
                  <c:v>One-Man Show: "The Book Of oded, Chapter 2"</c:v>
                </c:pt>
                <c:pt idx="368">
                  <c:v>Open House Theater</c:v>
                </c:pt>
                <c:pt idx="369">
                  <c:v>or, The Whale: an original stage adaptation of Moby-Dick</c:v>
                </c:pt>
                <c:pt idx="370">
                  <c:v>Oracle b*sides and Hawkeye Plainview present SUPER-WELLESIAN</c:v>
                </c:pt>
                <c:pt idx="371">
                  <c:v>Orpheus Descending by Tennessee Williams</c:v>
                </c:pt>
                <c:pt idx="372">
                  <c:v>OTHELLO, by William Shakespeare ( FUNDRAISER)</c:v>
                </c:pt>
                <c:pt idx="373">
                  <c:v>Out of the Box: A Mime Story</c:v>
                </c:pt>
                <c:pt idx="374">
                  <c:v>Outcry Theatre presents "Dark Play or Stories for Boys"</c:v>
                </c:pt>
                <c:pt idx="375">
                  <c:v>Paperhand Puppet Intervention 16th Annual Summer Show</c:v>
                </c:pt>
                <c:pt idx="376">
                  <c:v>Pariah</c:v>
                </c:pt>
                <c:pt idx="377">
                  <c:v>PCSF PlayOffs 2016</c:v>
                </c:pt>
                <c:pt idx="378">
                  <c:v>PCSF's Biannual 24-Hour Play Festival</c:v>
                </c:pt>
                <c:pt idx="379">
                  <c:v>Pennywinkle: A New Chicago Comedy</c:v>
                </c:pt>
                <c:pt idx="380">
                  <c:v>Peter Pan by J.M. Barrie @ Open Space Arts</c:v>
                </c:pt>
                <c:pt idx="381">
                  <c:v>Phantom of the Kun Opera</c:v>
                </c:pt>
                <c:pt idx="382">
                  <c:v>Picasso at The Lapin Agile, a play by Steve Martin</c:v>
                </c:pt>
                <c:pt idx="383">
                  <c:v>Pickles &amp; Hargraves Murder Mystery Comedy at the FringeNYC</c:v>
                </c:pt>
                <c:pt idx="384">
                  <c:v>PICNIC, by William Inge: An Inaugural Production</c:v>
                </c:pt>
                <c:pt idx="385">
                  <c:v>PL@Y, an all-original fusion of comedy, rock, and dance</c:v>
                </c:pt>
                <c:pt idx="386">
                  <c:v>Play A 'Role' In "Kickstarting A Battle Stage Plays Tour"</c:v>
                </c:pt>
                <c:pt idx="387">
                  <c:v>Poles Apart - A Play in 2 Acts</c:v>
                </c:pt>
                <c:pt idx="388">
                  <c:v>Princess Cut: A young girl's reality inside a TN sex ring</c:v>
                </c:pt>
                <c:pt idx="389">
                  <c:v>Prison Boxing: A New Play by Leah Joki</c:v>
                </c:pt>
                <c:pt idx="390">
                  <c:v>Produce BELLE DAME SANS MERCI a stage play</c:v>
                </c:pt>
                <c:pt idx="391">
                  <c:v>PRODUCE the Stage Play SKYLAR'S SYNDROME by Gavin Kayner</c:v>
                </c:pt>
                <c:pt idx="392">
                  <c:v>Professor O'Hannigan's Time Machine (Student Directed)</c:v>
                </c:pt>
                <c:pt idx="393">
                  <c:v>Promised Land</c:v>
                </c:pt>
                <c:pt idx="394">
                  <c:v>Publicity for "When Yellow Were the Stars on Earth"</c:v>
                </c:pt>
                <c:pt idx="395">
                  <c:v>Pug-let: The First Ever All-Pug Production of Hamlet</c:v>
                </c:pt>
                <c:pt idx="396">
                  <c:v>Putting on a great play in Los Angeles!</c:v>
                </c:pt>
                <c:pt idx="397">
                  <c:v>R.U.R. at New Muses Theatre Company</c:v>
                </c:pt>
                <c:pt idx="398">
                  <c:v>RAIN | a theatrical production of life-changing proportions</c:v>
                </c:pt>
                <c:pt idx="399">
                  <c:v>Rainbowtown</c:v>
                </c:pt>
                <c:pt idx="400">
                  <c:v>Random Us</c:v>
                </c:pt>
                <c:pt idx="401">
                  <c:v>Reading of a New Play by Garrett Zuercher</c:v>
                </c:pt>
                <c:pt idx="402">
                  <c:v>READY OR NOT HERE I COME</c:v>
                </c:pt>
                <c:pt idx="403">
                  <c:v>Reality of Love Remix (Love in Disguise)</c:v>
                </c:pt>
                <c:pt idx="404">
                  <c:v>REALLY REALLY</c:v>
                </c:pt>
                <c:pt idx="405">
                  <c:v>REBATEnsemble Presents: "The Tempest" by William Shakespeare</c:v>
                </c:pt>
                <c:pt idx="406">
                  <c:v>REBATEnsemble Presents: ICONS - The Martin Show</c:v>
                </c:pt>
                <c:pt idx="407">
                  <c:v>REBORN IN LOVE</c:v>
                </c:pt>
                <c:pt idx="408">
                  <c:v>Red Lion Theatre Presents Shakespeare's Macbeth</c:v>
                </c:pt>
                <c:pt idx="409">
                  <c:v>Red Planet (or One Way Ticket) Staged Reading</c:v>
                </c:pt>
                <c:pt idx="410">
                  <c:v>REDISCOVERING KIA THE PLAY</c:v>
                </c:pt>
                <c:pt idx="411">
                  <c:v>Resurrecting LIZZIE BORDEN LIVE</c:v>
                </c:pt>
                <c:pt idx="412">
                  <c:v>Returning Home.</c:v>
                </c:pt>
                <c:pt idx="413">
                  <c:v>Richard III</c:v>
                </c:pt>
                <c:pt idx="414">
                  <c:v>Richard III - Presented by REBATEnsemble/Theatre Off Jackson</c:v>
                </c:pt>
                <c:pt idx="415">
                  <c:v>right left with heels: US Premiere at City Garage</c:v>
                </c:pt>
                <c:pt idx="416">
                  <c:v>Right Tracey!</c:v>
                </c:pt>
                <c:pt idx="417">
                  <c:v>Rob Base Presents Unequally Yoked The Stage Play</c:v>
                </c:pt>
                <c:pt idx="418">
                  <c:v>Romeo &amp; Juliet</c:v>
                </c:pt>
                <c:pt idx="419">
                  <c:v>Romeo and Juliet at Moody's Pub</c:v>
                </c:pt>
                <c:pt idx="420">
                  <c:v>Romeo and Juliet: A Mesh-n-Groove Production</c:v>
                </c:pt>
                <c:pt idx="421">
                  <c:v>Romeo and Juliet...Choose Your Own Ending</c:v>
                </c:pt>
                <c:pt idx="422">
                  <c:v>Roughly Speaking: Voices from The Soup Kitchen</c:v>
                </c:pt>
                <c:pt idx="423">
                  <c:v>Run Away</c:v>
                </c:pt>
                <c:pt idx="424">
                  <c:v>RUSSIAN PLAY "HOW TO BE BRAVE"</c:v>
                </c:pt>
                <c:pt idx="425">
                  <c:v>Sacrifice</c:v>
                </c:pt>
                <c:pt idx="426">
                  <c:v>SBYET 2016 Hairspray at the Lobero Theatre!</c:v>
                </c:pt>
                <c:pt idx="427">
                  <c:v>Scarlet Letters (a play with songs)</c:v>
                </c:pt>
                <c:pt idx="428">
                  <c:v>Scissortail: A play about the Oklahoma City Bombing</c:v>
                </c:pt>
                <c:pt idx="429">
                  <c:v>Scrappy Shakespeare: A Midsummer Night's Dream</c:v>
                </c:pt>
                <c:pt idx="430">
                  <c:v>Second Act: The Four Disgracers</c:v>
                </c:pt>
                <c:pt idx="431">
                  <c:v>Secret of Shahrazad (World Premier)</c:v>
                </c:pt>
                <c:pt idx="432">
                  <c:v>Send SACKERSON to SD Fringe</c:v>
                </c:pt>
                <c:pt idx="433">
                  <c:v>Send Truth AND Consequences To TNT's 2014 Youth Conference</c:v>
                </c:pt>
                <c:pt idx="434">
                  <c:v>Seven Minutes in Eternity</c:v>
                </c:pt>
                <c:pt idx="435">
                  <c:v>SEVEN, a Documentary Play: North Carolina Premiere!</c:v>
                </c:pt>
                <c:pt idx="436">
                  <c:v>Shakespeare in ASL - and FREE for everyone</c:v>
                </c:pt>
                <c:pt idx="437">
                  <c:v>Shakespeare in Sarajevo</c:v>
                </c:pt>
                <c:pt idx="438">
                  <c:v>Shakespeare In The Park</c:v>
                </c:pt>
                <c:pt idx="439">
                  <c:v>Shakespeare in the Park: Much Ado About Nothing</c:v>
                </c:pt>
                <c:pt idx="440">
                  <c:v>Shakespeare in the Park! A Comedy of Errors</c:v>
                </c:pt>
                <c:pt idx="441">
                  <c:v>Shakespeare Orange County's HAMLET: Match This!</c:v>
                </c:pt>
                <c:pt idx="442">
                  <c:v>Shakespeare Shortened School Plays</c:v>
                </c:pt>
                <c:pt idx="443">
                  <c:v>Shakespeare with Noodles:  Henry IV</c:v>
                </c:pt>
                <c:pt idx="444">
                  <c:v>Shakespeare!! To fund or not to fund, that is the Question?</c:v>
                </c:pt>
                <c:pt idx="445">
                  <c:v>Shakespeare's Pericles, Prince of Tyre</c:v>
                </c:pt>
                <c:pt idx="446">
                  <c:v>Shakespearean Youth Theatre (SYT) - The Tempest</c:v>
                </c:pt>
                <c:pt idx="447">
                  <c:v>She Kills Monsters</c:v>
                </c:pt>
                <c:pt idx="448">
                  <c:v>SHE! Is History!</c:v>
                </c:pt>
                <c:pt idx="449">
                  <c:v>Sherri's Playhouse Present's A Heavenly Hand!</c:v>
                </c:pt>
                <c:pt idx="450">
                  <c:v>SIN, The Stage Play-Spreading Awareness One City At A Time</c:v>
                </c:pt>
                <c:pt idx="451">
                  <c:v>Since I've Been Here</c:v>
                </c:pt>
                <c:pt idx="452">
                  <c:v>SNAKE EYES</c:v>
                </c:pt>
                <c:pt idx="453">
                  <c:v>Something Precious</c:v>
                </c:pt>
                <c:pt idx="454">
                  <c:v>Something Wicked This Way Comes</c:v>
                </c:pt>
                <c:pt idx="455">
                  <c:v>South Florida Tours</c:v>
                </c:pt>
                <c:pt idx="456">
                  <c:v>Southern Utah University: V-Day 2015</c:v>
                </c:pt>
                <c:pt idx="457">
                  <c:v>Speak to my Soul: A Montage of Voices</c:v>
                </c:pt>
                <c:pt idx="458">
                  <c:v>Special in a Bad Way</c:v>
                </c:pt>
                <c:pt idx="459">
                  <c:v>Spotlight Youth Theater Production of Wizard</c:v>
                </c:pt>
                <c:pt idx="460">
                  <c:v>Stage Play Production - "I Love You to Death"</c:v>
                </c:pt>
                <c:pt idx="461">
                  <c:v>Stage Production "The Nail Shop"</c:v>
                </c:pt>
                <c:pt idx="462">
                  <c:v>STAGE READING for TETCNY</c:v>
                </c:pt>
                <c:pt idx="463">
                  <c:v>Staged Reading of "The Rise and Fall of Little Voice"</c:v>
                </c:pt>
                <c:pt idx="464">
                  <c:v>Staged Right Theatre First Season Campaign</c:v>
                </c:pt>
                <c:pt idx="465">
                  <c:v>Star Man Rocket Man</c:v>
                </c:pt>
                <c:pt idx="466">
                  <c:v>Star-Spangled Sitcoms: Huzzah &amp; John Adams</c:v>
                </c:pt>
                <c:pt idx="467">
                  <c:v>Sterling Lion Theater Company</c:v>
                </c:pt>
                <c:pt idx="468">
                  <c:v>Still I Weep</c:v>
                </c:pt>
                <c:pt idx="469">
                  <c:v>Strangeloop Theatre - A Focus on New Works</c:v>
                </c:pt>
                <c:pt idx="470">
                  <c:v>Strong Poison Stage Play adapted fr. Dorothy L. Sayers novel</c:v>
                </c:pt>
                <c:pt idx="471">
                  <c:v>Sub-Basement World Premiere</c:v>
                </c:pt>
                <c:pt idx="472">
                  <c:v>SUCKIN INJUN</c:v>
                </c:pt>
                <c:pt idx="473">
                  <c:v>Suddenly Split &amp; Swiping Over</c:v>
                </c:pt>
                <c:pt idx="474">
                  <c:v>Sugarglass Theatre</c:v>
                </c:pt>
                <c:pt idx="475">
                  <c:v>Summer Adaptation of Fallen Angels</c:v>
                </c:pt>
                <c:pt idx="476">
                  <c:v>Summer FourPlay</c:v>
                </c:pt>
                <c:pt idx="477">
                  <c:v>Super Date, The Dating Game Show for Superheroes</c:v>
                </c:pt>
                <c:pt idx="478">
                  <c:v>Support 1140 Productions' 'Romeo Juliet'</c:v>
                </c:pt>
                <c:pt idx="479">
                  <c:v>Sustainable Theatre Project and The Life-Cycle of Seller Door: A Play of Consequences</c:v>
                </c:pt>
                <c:pt idx="480">
                  <c:v>Sweet, Sweet Spirit</c:v>
                </c:pt>
                <c:pt idx="481">
                  <c:v>Sylvia (a benefit show)</c:v>
                </c:pt>
                <c:pt idx="482">
                  <c:v>Syrian Children's Play: Romeo &amp; Juliet Separated by War</c:v>
                </c:pt>
                <c:pt idx="483">
                  <c:v>Tackett &amp; Pyke put on a Play</c:v>
                </c:pt>
                <c:pt idx="484">
                  <c:v>Take the Vagina Monologues to Main Street in Lexington, NC!</c:v>
                </c:pt>
                <c:pt idx="485">
                  <c:v>Tales of a Dragon KNIGHT</c:v>
                </c:pt>
                <c:pt idx="486">
                  <c:v>Talk to Me Like The Rain and Let Me Listen</c:v>
                </c:pt>
                <c:pt idx="487">
                  <c:v>Tearing Down Cabrini-Green, a dynamic social commentary.</c:v>
                </c:pt>
                <c:pt idx="488">
                  <c:v>Technical Design for Liberty Lake Community Theatre</c:v>
                </c:pt>
                <c:pt idx="489">
                  <c:v>Tell Me That You Love Me</c:v>
                </c:pt>
                <c:pt idx="490">
                  <c:v>Tell'em I'm Gonna Make It</c:v>
                </c:pt>
                <c:pt idx="491">
                  <c:v>Tennessee Williams' ONE ARM @ Minnesota Fringe</c:v>
                </c:pt>
                <c:pt idx="492">
                  <c:v>Terminator the Second</c:v>
                </c:pt>
                <c:pt idx="493">
                  <c:v>Terry Pratchett's Wyrd Sisters</c:v>
                </c:pt>
                <c:pt idx="494">
                  <c:v>ThÃ©Ã¢tre Polichinelle Show "Clown-Ballet"</c:v>
                </c:pt>
                <c:pt idx="495">
                  <c:v>Thank You For Waiting</c:v>
                </c:pt>
                <c:pt idx="496">
                  <c:v>That Still Small Voice Stage Play</c:v>
                </c:pt>
                <c:pt idx="497">
                  <c:v>The 'Theater of Community' Tour</c:v>
                </c:pt>
                <c:pt idx="498">
                  <c:v>The (out)Siders Project</c:v>
                </c:pt>
                <c:pt idx="499">
                  <c:v>The Adventurers Club</c:v>
                </c:pt>
                <c:pt idx="500">
                  <c:v>The AOA Presents: The Maiden of Orleans</c:v>
                </c:pt>
                <c:pt idx="501">
                  <c:v>The Aurora Project: A Sci-Fi Epic by Bella Poynton</c:v>
                </c:pt>
                <c:pt idx="502">
                  <c:v>The Bill Cosby Assault, a play</c:v>
                </c:pt>
                <c:pt idx="503">
                  <c:v>The Black and White Theatre Company Inc.</c:v>
                </c:pt>
                <c:pt idx="504">
                  <c:v>The Black Woman's Attitude Stage Play</c:v>
                </c:pt>
                <c:pt idx="505">
                  <c:v>The Blind Owl Stages Shinn's "The Coming World"</c:v>
                </c:pt>
                <c:pt idx="506">
                  <c:v>The Boy at the Edge of Everything NEXT STAGE RESIDENT SHOW</c:v>
                </c:pt>
                <c:pt idx="507">
                  <c:v>The Bridge That Brought Us Over: The History of Gospel Music</c:v>
                </c:pt>
                <c:pt idx="508">
                  <c:v>The Butterfingers Angel... [By The Mummers]</c:v>
                </c:pt>
                <c:pt idx="509">
                  <c:v>The Case Of Soghomon Tehlirian</c:v>
                </c:pt>
                <c:pt idx="510">
                  <c:v>The Chameleon Fools Theatre Troupe Project</c:v>
                </c:pt>
                <c:pt idx="511">
                  <c:v>The Commission Theatre Co.</c:v>
                </c:pt>
                <c:pt idx="512">
                  <c:v>The Complete Works of William Shakespeare (Abridged)</c:v>
                </c:pt>
                <c:pt idx="513">
                  <c:v>The Connection Play 2014</c:v>
                </c:pt>
                <c:pt idx="514">
                  <c:v>The Container Play</c:v>
                </c:pt>
                <c:pt idx="515">
                  <c:v>The Crusade of Connor Stephens: Professional Play Reading</c:v>
                </c:pt>
                <c:pt idx="516">
                  <c:v>The Curse of the Babywoman @ FringeNYC</c:v>
                </c:pt>
                <c:pt idx="517">
                  <c:v>The Drama Factory presents : The Magic Flute</c:v>
                </c:pt>
                <c:pt idx="518">
                  <c:v>The Drama Factory presents " The Moon Princess "</c:v>
                </c:pt>
                <c:pt idx="519">
                  <c:v>the dreamer examines his pillow</c:v>
                </c:pt>
                <c:pt idx="520">
                  <c:v>THE DRESSER     TETCNY    The Ensemble Theatre Company of NY</c:v>
                </c:pt>
                <c:pt idx="521">
                  <c:v>The Dybbuk</c:v>
                </c:pt>
                <c:pt idx="522">
                  <c:v>The Erlkings</c:v>
                </c:pt>
                <c:pt idx="523">
                  <c:v>The Escorts</c:v>
                </c:pt>
                <c:pt idx="524">
                  <c:v>The Esoteric Camgirl</c:v>
                </c:pt>
                <c:pt idx="525">
                  <c:v>The Eternal Space Brings the Old Penn Station Back to Life</c:v>
                </c:pt>
                <c:pt idx="526">
                  <c:v>The Faculty Lounge</c:v>
                </c:pt>
                <c:pt idx="527">
                  <c:v>The Fairy Tale: A Little Daylight</c:v>
                </c:pt>
                <c:pt idx="528">
                  <c:v>THE FALL - A New Play at FringeNYC!</c:v>
                </c:pt>
                <c:pt idx="529">
                  <c:v>The Fall of Wallace Winter at the Plaza Theatre</c:v>
                </c:pt>
                <c:pt idx="530">
                  <c:v>The Flu Season</c:v>
                </c:pt>
                <c:pt idx="531">
                  <c:v>The Game's Afoot - Spotlight</c:v>
                </c:pt>
                <c:pt idx="532">
                  <c:v>The Glass Menagerie: Independent Student-Run Production</c:v>
                </c:pt>
                <c:pt idx="533">
                  <c:v>The Gray Man</c:v>
                </c:pt>
                <c:pt idx="534">
                  <c:v>The Great Elephant Repertory Company</c:v>
                </c:pt>
                <c:pt idx="535">
                  <c:v>The Great Gatsby at All-of-us Express Children's Theatre</c:v>
                </c:pt>
                <c:pt idx="536">
                  <c:v>The Happy Family and Devoted Dreams new theater plays NYC</c:v>
                </c:pt>
                <c:pt idx="537">
                  <c:v>The Hat</c:v>
                </c:pt>
                <c:pt idx="538">
                  <c:v>The History Boys at USC</c:v>
                </c:pt>
                <c:pt idx="539">
                  <c:v>The Honeymoon is Over - An Original Play by Zakry Fin</c:v>
                </c:pt>
                <c:pt idx="540">
                  <c:v>The Hounds of Reservoir - A Shakesperian Heist film</c:v>
                </c:pt>
                <c:pt idx="541">
                  <c:v>The Hurtling Stillness. A story about angels and clowns</c:v>
                </c:pt>
                <c:pt idx="542">
                  <c:v>The Impossible Adventures Of Supernova Jones</c:v>
                </c:pt>
                <c:pt idx="543">
                  <c:v>THE INCREDIBLE FOX SISTERS</c:v>
                </c:pt>
                <c:pt idx="544">
                  <c:v>The Irish play MISTERMAN by Enda Walsh, heads to Boulder</c:v>
                </c:pt>
                <c:pt idx="545">
                  <c:v>The Island Boys: A New Play</c:v>
                </c:pt>
                <c:pt idx="546">
                  <c:v>The Jennings Family Reunion</c:v>
                </c:pt>
                <c:pt idx="547">
                  <c:v>The JOkeress Going Live</c:v>
                </c:pt>
                <c:pt idx="548">
                  <c:v>The Judgment of Paris</c:v>
                </c:pt>
                <c:pt idx="549">
                  <c:v>The Killing Room</c:v>
                </c:pt>
                <c:pt idx="550">
                  <c:v>The Laramie Project in Utah County</c:v>
                </c:pt>
                <c:pt idx="551">
                  <c:v>The Last Days of Judas Iscariot</c:v>
                </c:pt>
                <c:pt idx="552">
                  <c:v>The Last Encore Musical</c:v>
                </c:pt>
                <c:pt idx="553">
                  <c:v>The Last King of the I.D.A. (Minnesota Fringe)</c:v>
                </c:pt>
                <c:pt idx="554">
                  <c:v>The Lizard King, a play by Jay Jeff Jones</c:v>
                </c:pt>
                <c:pt idx="555">
                  <c:v>The Lost Boy</c:v>
                </c:pt>
                <c:pt idx="556">
                  <c:v>The Lost Boy (a play)</c:v>
                </c:pt>
                <c:pt idx="557">
                  <c:v>The Lower Depths</c:v>
                </c:pt>
                <c:pt idx="558">
                  <c:v>THE MAGIC OF LAUGHTER WITH REGGIE RICE'S #TEAMDREAMERS</c:v>
                </c:pt>
                <c:pt idx="559">
                  <c:v>The Maid, in the Common Room, with the FiancÃ©: A Comedy</c:v>
                </c:pt>
                <c:pt idx="560">
                  <c:v>The Maltese Bodkin</c:v>
                </c:pt>
                <c:pt idx="561">
                  <c:v>The Man from Willow's Brook, a new play by Kevin Kordis</c:v>
                </c:pt>
                <c:pt idx="562">
                  <c:v>The March of the Bonus Army</c:v>
                </c:pt>
                <c:pt idx="563">
                  <c:v>The Martin and Lewis Tribute Show</c:v>
                </c:pt>
                <c:pt idx="564">
                  <c:v>The Merchant of Venice as Shakespeare Heard It</c:v>
                </c:pt>
                <c:pt idx="565">
                  <c:v>The Metronome Society</c:v>
                </c:pt>
                <c:pt idx="566">
                  <c:v>The Modern Theater's 'Play It Forward' Fund</c:v>
                </c:pt>
                <c:pt idx="567">
                  <c:v>THE MOON PLAY</c:v>
                </c:pt>
                <c:pt idx="568">
                  <c:v>The Mount, new play about Edith Wharton</c:v>
                </c:pt>
                <c:pt idx="569">
                  <c:v>The One Man Traveling Tennessee Williams Festival</c:v>
                </c:pt>
                <c:pt idx="570">
                  <c:v>The Original Laughter Therapist</c:v>
                </c:pt>
                <c:pt idx="571">
                  <c:v>The Other Group Theatre</c:v>
                </c:pt>
                <c:pt idx="572">
                  <c:v>The Pelican, by August Strindberg</c:v>
                </c:pt>
                <c:pt idx="573">
                  <c:v>The Pennington School Alumni Theater Series: Charlie &amp; Bruno</c:v>
                </c:pt>
                <c:pt idx="574">
                  <c:v>The Rabbit on the Moon</c:v>
                </c:pt>
                <c:pt idx="575">
                  <c:v>The Reinvention of Lily Johnson</c:v>
                </c:pt>
                <c:pt idx="576">
                  <c:v>The Respectful Prostitute</c:v>
                </c:pt>
                <c:pt idx="577">
                  <c:v>The Rights (and Wrongs) of Mary Wollstonecraft</c:v>
                </c:pt>
                <c:pt idx="578">
                  <c:v>The Rooftop</c:v>
                </c:pt>
                <c:pt idx="579">
                  <c:v>The Salem Haunted Magic Show</c:v>
                </c:pt>
                <c:pt idx="580">
                  <c:v>The Saltbox Theatre Collective Seed Money Project</c:v>
                </c:pt>
                <c:pt idx="581">
                  <c:v>the Savannah Disputation</c:v>
                </c:pt>
                <c:pt idx="582">
                  <c:v>The Sea Horse, presented by Different Stages</c:v>
                </c:pt>
                <c:pt idx="583">
                  <c:v>The Seagull on The River</c:v>
                </c:pt>
                <c:pt idx="584">
                  <c:v>The Seagull Project Presents: The Three Sisters</c:v>
                </c:pt>
                <c:pt idx="585">
                  <c:v>The Sentinel &amp; The Showman</c:v>
                </c:pt>
                <c:pt idx="586">
                  <c:v>The Sins of Bad People  Urban Stage Play</c:v>
                </c:pt>
                <c:pt idx="587">
                  <c:v>The Sins of Seven Tables at the Edinburgh Fringe Festival</c:v>
                </c:pt>
                <c:pt idx="588">
                  <c:v>THE SNAIL: a comedy play at Hollywood Fringe Festival 2015</c:v>
                </c:pt>
                <c:pt idx="589">
                  <c:v>THE SOPHOCLES PROJECT</c:v>
                </c:pt>
                <c:pt idx="590">
                  <c:v>the southland company - LAUNCH LOS ANGELES</c:v>
                </c:pt>
                <c:pt idx="591">
                  <c:v>The Toy Box by Anthony H. Wallace</c:v>
                </c:pt>
                <c:pt idx="592">
                  <c:v>The Tragedy of Mario and Juliet</c:v>
                </c:pt>
                <c:pt idx="593">
                  <c:v>The Tumbleweed Zephyr</c:v>
                </c:pt>
                <c:pt idx="594">
                  <c:v>The Tutors</c:v>
                </c:pt>
                <c:pt idx="595">
                  <c:v>The Twilight Zone Play</c:v>
                </c:pt>
                <c:pt idx="596">
                  <c:v>THE UNDERSTUDY @ WORKING STAGE</c:v>
                </c:pt>
                <c:pt idx="597">
                  <c:v>The Vagabond Halfback</c:v>
                </c:pt>
                <c:pt idx="598">
                  <c:v>The Vagina Monologues 2015</c:v>
                </c:pt>
                <c:pt idx="599">
                  <c:v>The Walls of Jericho ( A Voice for Warrior Families)</c:v>
                </c:pt>
                <c:pt idx="600">
                  <c:v>The Wedding</c:v>
                </c:pt>
                <c:pt idx="601">
                  <c:v>The Williams Project</c:v>
                </c:pt>
                <c:pt idx="602">
                  <c:v>The Window</c:v>
                </c:pt>
                <c:pt idx="603">
                  <c:v>The Woman in Me</c:v>
                </c:pt>
                <c:pt idx="604">
                  <c:v>The World Premiere of Fire Work by Lauren Gunderson</c:v>
                </c:pt>
                <c:pt idx="605">
                  <c:v>The Youth Shakespeare Project 2014</c:v>
                </c:pt>
                <c:pt idx="606">
                  <c:v>Theatre Forever's The Nature Crown</c:v>
                </c:pt>
                <c:pt idx="607">
                  <c:v>Theatre West97 - not-for-profit run Youth Theatre Program</c:v>
                </c:pt>
                <c:pt idx="608">
                  <c:v>THIEF</c:v>
                </c:pt>
                <c:pt idx="609">
                  <c:v>Those That Fly</c:v>
                </c:pt>
                <c:pt idx="610">
                  <c:v>Three Christs - Presented at Dixon Place</c:v>
                </c:pt>
                <c:pt idx="611">
                  <c:v>Three for 5: A King's Story</c:v>
                </c:pt>
                <c:pt idx="612">
                  <c:v>Throw Like A Girl</c:v>
                </c:pt>
                <c:pt idx="613">
                  <c:v>Tickets for the Tenderloin</c:v>
                </c:pt>
                <c:pt idx="614">
                  <c:v>Tilted Field presents NO STATIC AT ALL in New York City</c:v>
                </c:pt>
                <c:pt idx="615">
                  <c:v>Titus &amp; Two Conversations. Huzzah!</c:v>
                </c:pt>
                <c:pt idx="616">
                  <c:v>Titus Andronicus (with an all-female cast &amp; crew)</c:v>
                </c:pt>
                <c:pt idx="617">
                  <c:v>Tommy and Me by Ray Didinger - Theatre Exile</c:v>
                </c:pt>
                <c:pt idx="618">
                  <c:v>Toscana, or What I Remember</c:v>
                </c:pt>
                <c:pt idx="619">
                  <c:v>TRAVELING needs a Reading</c:v>
                </c:pt>
                <c:pt idx="620">
                  <c:v>Truth is.."Real Love Ain't Suppose to Hurt"</c:v>
                </c:pt>
                <c:pt idx="621">
                  <c:v>Truth, Dare, Promise to be Faithful Stage Play</c:v>
                </c:pt>
                <c:pt idx="622">
                  <c:v>Twelfth Night by William Shakespeare</c:v>
                </c:pt>
                <c:pt idx="623">
                  <c:v>TWIST: adapted from the novel Oliver Twist</c:v>
                </c:pt>
                <c:pt idx="624">
                  <c:v>Two "Gentlemen" of Verona by William Shakespeare</c:v>
                </c:pt>
                <c:pt idx="625">
                  <c:v>TWO for the PRICE OF ONE THEATRE</c:v>
                </c:pt>
                <c:pt idx="626">
                  <c:v>Two Noble Kinsmen: Fire &amp; Shadows</c:v>
                </c:pt>
                <c:pt idx="627">
                  <c:v>Tyke Theatre Web Show</c:v>
                </c:pt>
                <c:pt idx="628">
                  <c:v>U.S. Premiere of "dirty butterfly" by debbie tucker green</c:v>
                </c:pt>
                <c:pt idx="629">
                  <c:v>Ultramarine Girl: A Cup Full of Courage</c:v>
                </c:pt>
                <c:pt idx="630">
                  <c:v>Umma Yemaya</c:v>
                </c:pt>
                <c:pt idx="631">
                  <c:v>Uncommonnotions</c:v>
                </c:pt>
                <c:pt idx="632">
                  <c:v>Unconscious Subconscious</c:v>
                </c:pt>
                <c:pt idx="633">
                  <c:v>University of Utah presents V-Day 2015-The Vagina Monologues</c:v>
                </c:pt>
                <c:pt idx="634">
                  <c:v>Uprising Theatre Company's First Production</c:v>
                </c:pt>
                <c:pt idx="635">
                  <c:v>Upstart Crows of Santa Fe Stage Weapons</c:v>
                </c:pt>
                <c:pt idx="636">
                  <c:v>Valkyrie Theatre Company</c:v>
                </c:pt>
                <c:pt idx="637">
                  <c:v>Vengeance Can Wait</c:v>
                </c:pt>
                <c:pt idx="638">
                  <c:v>Venus in Fur, Los Angeles.</c:v>
                </c:pt>
                <c:pt idx="639">
                  <c:v>Verdigris - A Play by Jim Beaver</c:v>
                </c:pt>
                <c:pt idx="640">
                  <c:v>Vestige</c:v>
                </c:pt>
                <c:pt idx="641">
                  <c:v>Vieux Carre: from Binghamton, NY to Provincetown, MA</c:v>
                </c:pt>
                <c:pt idx="642">
                  <c:v>VisiÃ³n Latino Theatre Company</c:v>
                </c:pt>
                <c:pt idx="643">
                  <c:v>Voices of Swords</c:v>
                </c:pt>
                <c:pt idx="644">
                  <c:v>Vote for Next Season's Shows!</c:v>
                </c:pt>
                <c:pt idx="645">
                  <c:v>VST presents Sincerity Forever</c:v>
                </c:pt>
                <c:pt idx="646">
                  <c:v>Wake Up Call @ IRT Theater</c:v>
                </c:pt>
                <c:pt idx="647">
                  <c:v>Walken On Sunshine</c:v>
                </c:pt>
                <c:pt idx="648">
                  <c:v>Waxwing: A New Play</c:v>
                </c:pt>
                <c:pt idx="649">
                  <c:v>We Don't Play Fight</c:v>
                </c:pt>
                <c:pt idx="650">
                  <c:v>We Play Chekhov</c:v>
                </c:pt>
                <c:pt idx="651">
                  <c:v>We Rise</c:v>
                </c:pt>
                <c:pt idx="652">
                  <c:v>Weather Men</c:v>
                </c:pt>
                <c:pt idx="653">
                  <c:v>What Dreams Were Made Of</c:v>
                </c:pt>
                <c:pt idx="654">
                  <c:v>When Johnny Comes Marching Home</c:v>
                </c:pt>
                <c:pt idx="655">
                  <c:v>While the Stars Fall</c:v>
                </c:pt>
                <c:pt idx="656">
                  <c:v>William Shakespeare's The Tempest</c:v>
                </c:pt>
                <c:pt idx="657">
                  <c:v>Woman2Woman</c:v>
                </c:pt>
                <c:pt idx="658">
                  <c:v>World Premiere of "The Piano"</c:v>
                </c:pt>
                <c:pt idx="659">
                  <c:v>WORSE THAN TIGERS</c:v>
                </c:pt>
                <c:pt idx="660">
                  <c:v>Yada.Yada.Yada. An Unauthorized Seinfeld Event. 9 in 90</c:v>
                </c:pt>
                <c:pt idx="661">
                  <c:v>Yesterday Again, Please - A New Play by Dezi Gallegos</c:v>
                </c:pt>
                <c:pt idx="662">
                  <c:v>Yorick and Company</c:v>
                </c:pt>
                <c:pt idx="663">
                  <c:v>You, Me and That Guy</c:v>
                </c:pt>
                <c:pt idx="664">
                  <c:v>Young Philosophers Theater Company Winter Productions</c:v>
                </c:pt>
                <c:pt idx="665">
                  <c:v>Your Radio Adventure!</c:v>
                </c:pt>
              </c:strCache>
            </c:strRef>
          </c:cat>
          <c:val>
            <c:numRef>
              <c:f>'Category statistics'!$D$8:$D$674</c:f>
              <c:numCache>
                <c:formatCode>General</c:formatCode>
                <c:ptCount val="666"/>
                <c:pt idx="0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40">
                  <c:v>1</c:v>
                </c:pt>
                <c:pt idx="42">
                  <c:v>1</c:v>
                </c:pt>
                <c:pt idx="43">
                  <c:v>1</c:v>
                </c:pt>
                <c:pt idx="48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7">
                  <c:v>1</c:v>
                </c:pt>
                <c:pt idx="58">
                  <c:v>1</c:v>
                </c:pt>
                <c:pt idx="60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0">
                  <c:v>1</c:v>
                </c:pt>
                <c:pt idx="71">
                  <c:v>1</c:v>
                </c:pt>
                <c:pt idx="74">
                  <c:v>1</c:v>
                </c:pt>
                <c:pt idx="75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4">
                  <c:v>1</c:v>
                </c:pt>
                <c:pt idx="86">
                  <c:v>1</c:v>
                </c:pt>
                <c:pt idx="88">
                  <c:v>1</c:v>
                </c:pt>
                <c:pt idx="92">
                  <c:v>1</c:v>
                </c:pt>
                <c:pt idx="94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4">
                  <c:v>1</c:v>
                </c:pt>
                <c:pt idx="105">
                  <c:v>1</c:v>
                </c:pt>
                <c:pt idx="108">
                  <c:v>1</c:v>
                </c:pt>
                <c:pt idx="109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5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5">
                  <c:v>1</c:v>
                </c:pt>
                <c:pt idx="138">
                  <c:v>1</c:v>
                </c:pt>
                <c:pt idx="139">
                  <c:v>1</c:v>
                </c:pt>
                <c:pt idx="142">
                  <c:v>1</c:v>
                </c:pt>
                <c:pt idx="143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4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1</c:v>
                </c:pt>
                <c:pt idx="182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5">
                  <c:v>1</c:v>
                </c:pt>
                <c:pt idx="207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20">
                  <c:v>1</c:v>
                </c:pt>
                <c:pt idx="223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1">
                  <c:v>1</c:v>
                </c:pt>
                <c:pt idx="273">
                  <c:v>1</c:v>
                </c:pt>
                <c:pt idx="275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90">
                  <c:v>1</c:v>
                </c:pt>
                <c:pt idx="292">
                  <c:v>1</c:v>
                </c:pt>
                <c:pt idx="294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4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2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1">
                  <c:v>1</c:v>
                </c:pt>
                <c:pt idx="352">
                  <c:v>1</c:v>
                </c:pt>
                <c:pt idx="354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8">
                  <c:v>1</c:v>
                </c:pt>
                <c:pt idx="389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5">
                  <c:v>1</c:v>
                </c:pt>
                <c:pt idx="418">
                  <c:v>1</c:v>
                </c:pt>
                <c:pt idx="419">
                  <c:v>1</c:v>
                </c:pt>
                <c:pt idx="422">
                  <c:v>1</c:v>
                </c:pt>
                <c:pt idx="423">
                  <c:v>1</c:v>
                </c:pt>
                <c:pt idx="426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51">
                  <c:v>1</c:v>
                </c:pt>
                <c:pt idx="458">
                  <c:v>1</c:v>
                </c:pt>
                <c:pt idx="459">
                  <c:v>1</c:v>
                </c:pt>
                <c:pt idx="463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6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9">
                  <c:v>1</c:v>
                </c:pt>
                <c:pt idx="492">
                  <c:v>1</c:v>
                </c:pt>
                <c:pt idx="495">
                  <c:v>1</c:v>
                </c:pt>
                <c:pt idx="496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5">
                  <c:v>1</c:v>
                </c:pt>
                <c:pt idx="506">
                  <c:v>1</c:v>
                </c:pt>
                <c:pt idx="508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2">
                  <c:v>1</c:v>
                </c:pt>
                <c:pt idx="533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6">
                  <c:v>1</c:v>
                </c:pt>
                <c:pt idx="557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5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1">
                  <c:v>1</c:v>
                </c:pt>
                <c:pt idx="573">
                  <c:v>1</c:v>
                </c:pt>
                <c:pt idx="575">
                  <c:v>1</c:v>
                </c:pt>
                <c:pt idx="576">
                  <c:v>1</c:v>
                </c:pt>
                <c:pt idx="578">
                  <c:v>1</c:v>
                </c:pt>
                <c:pt idx="580">
                  <c:v>1</c:v>
                </c:pt>
                <c:pt idx="583">
                  <c:v>1</c:v>
                </c:pt>
                <c:pt idx="584">
                  <c:v>1</c:v>
                </c:pt>
                <c:pt idx="589">
                  <c:v>1</c:v>
                </c:pt>
                <c:pt idx="590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8">
                  <c:v>1</c:v>
                </c:pt>
                <c:pt idx="610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6">
                  <c:v>1</c:v>
                </c:pt>
                <c:pt idx="628">
                  <c:v>1</c:v>
                </c:pt>
                <c:pt idx="629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39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50">
                  <c:v>1</c:v>
                </c:pt>
                <c:pt idx="651">
                  <c:v>1</c:v>
                </c:pt>
                <c:pt idx="656">
                  <c:v>1</c:v>
                </c:pt>
                <c:pt idx="658">
                  <c:v>1</c:v>
                </c:pt>
                <c:pt idx="659">
                  <c:v>1</c:v>
                </c:pt>
                <c:pt idx="661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FA8-AC45-9C56-2A0245522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60729344"/>
        <c:axId val="812209760"/>
      </c:barChart>
      <c:catAx>
        <c:axId val="76072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209760"/>
        <c:crosses val="autoZero"/>
        <c:auto val="1"/>
        <c:lblAlgn val="ctr"/>
        <c:lblOffset val="100"/>
        <c:noMultiLvlLbl val="0"/>
      </c:catAx>
      <c:valAx>
        <c:axId val="8122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2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614956507399915"/>
          <c:y val="5.0800856203654154E-2"/>
          <c:w val="1.3755494658912317E-2"/>
          <c:h val="9.9757969574191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B-284E-A78E-1A0E934CB5B1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50-154D-94F9-9198321FA8D4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50-154D-94F9-9198321FA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122543"/>
        <c:axId val="182762863"/>
      </c:barChart>
      <c:catAx>
        <c:axId val="18312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62863"/>
        <c:crosses val="autoZero"/>
        <c:auto val="1"/>
        <c:lblAlgn val="ctr"/>
        <c:lblOffset val="100"/>
        <c:noMultiLvlLbl val="0"/>
      </c:catAx>
      <c:valAx>
        <c:axId val="18276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2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Basic</a:t>
            </a:r>
            <a:r>
              <a:rPr lang="en-US" baseline="0"/>
              <a:t> Outcomes </a:t>
            </a:r>
            <a:r>
              <a:rPr lang="en-US"/>
              <a:t>Based on Launch Date</a:t>
            </a:r>
          </a:p>
        </c:rich>
      </c:tx>
      <c:layout>
        <c:manualLayout>
          <c:xMode val="edge"/>
          <c:yMode val="edge"/>
          <c:x val="0.190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5-CB46-96F6-D12B89829E3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5-CB46-96F6-D12B89829E3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5-CB46-96F6-D12B89829E3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85-CB46-96F6-D12B89829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271695"/>
        <c:axId val="61097551"/>
      </c:lineChart>
      <c:catAx>
        <c:axId val="6227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97551"/>
        <c:crosses val="autoZero"/>
        <c:auto val="1"/>
        <c:lblAlgn val="ctr"/>
        <c:lblOffset val="100"/>
        <c:noMultiLvlLbl val="0"/>
      </c:catAx>
      <c:valAx>
        <c:axId val="6109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F1C33A6-F6CC-CB43-ADA5-C5037DCCA77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54C3A45-8510-7C48-A9A0-A735892C1C3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D0E731-88F7-F048-8344-A31A2284CAC3}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584200</xdr:colOff>
      <xdr:row>18</xdr:row>
      <xdr:rowOff>88900</xdr:rowOff>
    </xdr:from>
    <xdr:to>
      <xdr:col>27</xdr:col>
      <xdr:colOff>342900</xdr:colOff>
      <xdr:row>52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02323-77C6-8A49-B0D5-9E818221F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311150</xdr:colOff>
      <xdr:row>11</xdr:row>
      <xdr:rowOff>38100</xdr:rowOff>
    </xdr:from>
    <xdr:to>
      <xdr:col>15</xdr:col>
      <xdr:colOff>495300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E3F73-1049-FD43-9159-918D767E3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13</xdr:row>
      <xdr:rowOff>0</xdr:rowOff>
    </xdr:from>
    <xdr:to>
      <xdr:col>12</xdr:col>
      <xdr:colOff>203200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6F6EE-E0B9-7E4A-B0C6-501DE3054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5893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E61C6C-2C12-7540-BC09-17CB0BAE93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0A6E69-8AB4-4549-80C9-99CB9B7E788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5893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2.643783796295" createdVersion="6" refreshedVersion="6" minRefreshableVersion="3" recordCount="4114" xr:uid="{A024EC36-2E2B-E345-9ADB-D87E397ECA5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2.688868287034" createdVersion="6" refreshedVersion="6" minRefreshableVersion="3" recordCount="4114" xr:uid="{51E19C45-0B5F-2849-A006-C900DF4126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265090-06EE-8B49-8D64-BF6F8995503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6:E674" firstHeaderRow="1" firstDataRow="2" firstDataCol="1" rowPageCount="3" colPageCount="1"/>
  <pivotFields count="18">
    <pivotField showAll="0"/>
    <pivotField axis="axisRow"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"/>
  </rowFields>
  <rowItems count="667">
    <i>
      <x v="1"/>
    </i>
    <i>
      <x v="11"/>
    </i>
    <i>
      <x v="28"/>
    </i>
    <i>
      <x v="31"/>
    </i>
    <i>
      <x v="36"/>
    </i>
    <i>
      <x v="47"/>
    </i>
    <i>
      <x v="50"/>
    </i>
    <i>
      <x v="54"/>
    </i>
    <i>
      <x v="61"/>
    </i>
    <i>
      <x v="63"/>
    </i>
    <i>
      <x v="65"/>
    </i>
    <i>
      <x v="73"/>
    </i>
    <i>
      <x v="74"/>
    </i>
    <i>
      <x v="76"/>
    </i>
    <i>
      <x v="78"/>
    </i>
    <i>
      <x v="81"/>
    </i>
    <i>
      <x v="90"/>
    </i>
    <i>
      <x v="91"/>
    </i>
    <i>
      <x v="93"/>
    </i>
    <i>
      <x v="94"/>
    </i>
    <i>
      <x v="104"/>
    </i>
    <i>
      <x v="105"/>
    </i>
    <i>
      <x v="111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6"/>
    </i>
    <i>
      <x v="127"/>
    </i>
    <i>
      <x v="130"/>
    </i>
    <i>
      <x v="131"/>
    </i>
    <i>
      <x v="144"/>
    </i>
    <i>
      <x v="157"/>
    </i>
    <i>
      <x v="164"/>
    </i>
    <i>
      <x v="165"/>
    </i>
    <i>
      <x v="167"/>
    </i>
    <i>
      <x v="174"/>
    </i>
    <i>
      <x v="175"/>
    </i>
    <i>
      <x v="188"/>
    </i>
    <i>
      <x v="192"/>
    </i>
    <i>
      <x v="198"/>
    </i>
    <i>
      <x v="201"/>
    </i>
    <i>
      <x v="211"/>
    </i>
    <i>
      <x v="216"/>
    </i>
    <i>
      <x v="218"/>
    </i>
    <i>
      <x v="219"/>
    </i>
    <i>
      <x v="223"/>
    </i>
    <i>
      <x v="228"/>
    </i>
    <i>
      <x v="230"/>
    </i>
    <i>
      <x v="235"/>
    </i>
    <i>
      <x v="236"/>
    </i>
    <i>
      <x v="237"/>
    </i>
    <i>
      <x v="241"/>
    </i>
    <i>
      <x v="243"/>
    </i>
    <i>
      <x v="250"/>
    </i>
    <i>
      <x v="254"/>
    </i>
    <i>
      <x v="258"/>
    </i>
    <i>
      <x v="271"/>
    </i>
    <i>
      <x v="272"/>
    </i>
    <i>
      <x v="281"/>
    </i>
    <i>
      <x v="293"/>
    </i>
    <i>
      <x v="298"/>
    </i>
    <i>
      <x v="299"/>
    </i>
    <i>
      <x v="304"/>
    </i>
    <i>
      <x v="307"/>
    </i>
    <i>
      <x v="312"/>
    </i>
    <i>
      <x v="319"/>
    </i>
    <i>
      <x v="323"/>
    </i>
    <i>
      <x v="328"/>
    </i>
    <i>
      <x v="333"/>
    </i>
    <i>
      <x v="337"/>
    </i>
    <i>
      <x v="346"/>
    </i>
    <i>
      <x v="356"/>
    </i>
    <i>
      <x v="360"/>
    </i>
    <i>
      <x v="361"/>
    </i>
    <i>
      <x v="365"/>
    </i>
    <i>
      <x v="373"/>
    </i>
    <i>
      <x v="374"/>
    </i>
    <i>
      <x v="375"/>
    </i>
    <i>
      <x v="376"/>
    </i>
    <i>
      <x v="383"/>
    </i>
    <i>
      <x v="385"/>
    </i>
    <i>
      <x v="386"/>
    </i>
    <i>
      <x v="389"/>
    </i>
    <i>
      <x v="398"/>
    </i>
    <i>
      <x v="404"/>
    </i>
    <i>
      <x v="426"/>
    </i>
    <i>
      <x v="431"/>
    </i>
    <i>
      <x v="435"/>
    </i>
    <i>
      <x v="436"/>
    </i>
    <i>
      <x v="437"/>
    </i>
    <i>
      <x v="441"/>
    </i>
    <i>
      <x v="452"/>
    </i>
    <i>
      <x v="453"/>
    </i>
    <i>
      <x v="462"/>
    </i>
    <i>
      <x v="476"/>
    </i>
    <i>
      <x v="486"/>
    </i>
    <i>
      <x v="490"/>
    </i>
    <i>
      <x v="499"/>
    </i>
    <i>
      <x v="509"/>
    </i>
    <i>
      <x v="518"/>
    </i>
    <i>
      <x v="525"/>
    </i>
    <i>
      <x v="531"/>
    </i>
    <i>
      <x v="533"/>
    </i>
    <i>
      <x v="537"/>
    </i>
    <i>
      <x v="543"/>
    </i>
    <i>
      <x v="544"/>
    </i>
    <i>
      <x v="568"/>
    </i>
    <i>
      <x v="576"/>
    </i>
    <i>
      <x v="591"/>
    </i>
    <i>
      <x v="600"/>
    </i>
    <i>
      <x v="616"/>
    </i>
    <i>
      <x v="631"/>
    </i>
    <i>
      <x v="633"/>
    </i>
    <i>
      <x v="636"/>
    </i>
    <i>
      <x v="637"/>
    </i>
    <i>
      <x v="638"/>
    </i>
    <i>
      <x v="640"/>
    </i>
    <i>
      <x v="642"/>
    </i>
    <i>
      <x v="643"/>
    </i>
    <i>
      <x v="648"/>
    </i>
    <i>
      <x v="653"/>
    </i>
    <i>
      <x v="683"/>
    </i>
    <i>
      <x v="684"/>
    </i>
    <i>
      <x v="690"/>
    </i>
    <i>
      <x v="705"/>
    </i>
    <i>
      <x v="707"/>
    </i>
    <i>
      <x v="724"/>
    </i>
    <i>
      <x v="728"/>
    </i>
    <i>
      <x v="730"/>
    </i>
    <i>
      <x v="734"/>
    </i>
    <i>
      <x v="742"/>
    </i>
    <i>
      <x v="743"/>
    </i>
    <i>
      <x v="749"/>
    </i>
    <i>
      <x v="761"/>
    </i>
    <i>
      <x v="776"/>
    </i>
    <i>
      <x v="780"/>
    </i>
    <i>
      <x v="790"/>
    </i>
    <i>
      <x v="792"/>
    </i>
    <i>
      <x v="794"/>
    </i>
    <i>
      <x v="797"/>
    </i>
    <i>
      <x v="798"/>
    </i>
    <i>
      <x v="822"/>
    </i>
    <i>
      <x v="824"/>
    </i>
    <i>
      <x v="826"/>
    </i>
    <i>
      <x v="829"/>
    </i>
    <i>
      <x v="831"/>
    </i>
    <i>
      <x v="834"/>
    </i>
    <i>
      <x v="835"/>
    </i>
    <i>
      <x v="848"/>
    </i>
    <i>
      <x v="856"/>
    </i>
    <i>
      <x v="858"/>
    </i>
    <i>
      <x v="859"/>
    </i>
    <i>
      <x v="863"/>
    </i>
    <i>
      <x v="889"/>
    </i>
    <i>
      <x v="893"/>
    </i>
    <i>
      <x v="924"/>
    </i>
    <i>
      <x v="931"/>
    </i>
    <i>
      <x v="934"/>
    </i>
    <i>
      <x v="937"/>
    </i>
    <i>
      <x v="941"/>
    </i>
    <i>
      <x v="948"/>
    </i>
    <i>
      <x v="958"/>
    </i>
    <i>
      <x v="959"/>
    </i>
    <i>
      <x v="970"/>
    </i>
    <i>
      <x v="972"/>
    </i>
    <i>
      <x v="978"/>
    </i>
    <i>
      <x v="983"/>
    </i>
    <i>
      <x v="1003"/>
    </i>
    <i>
      <x v="1012"/>
    </i>
    <i>
      <x v="1013"/>
    </i>
    <i>
      <x v="1022"/>
    </i>
    <i>
      <x v="1026"/>
    </i>
    <i>
      <x v="1063"/>
    </i>
    <i>
      <x v="1064"/>
    </i>
    <i>
      <x v="1070"/>
    </i>
    <i>
      <x v="1078"/>
    </i>
    <i>
      <x v="1087"/>
    </i>
    <i>
      <x v="1093"/>
    </i>
    <i>
      <x v="1096"/>
    </i>
    <i>
      <x v="1097"/>
    </i>
    <i>
      <x v="1098"/>
    </i>
    <i>
      <x v="1100"/>
    </i>
    <i>
      <x v="1111"/>
    </i>
    <i>
      <x v="1116"/>
    </i>
    <i>
      <x v="1123"/>
    </i>
    <i>
      <x v="1128"/>
    </i>
    <i>
      <x v="1129"/>
    </i>
    <i>
      <x v="1135"/>
    </i>
    <i>
      <x v="1141"/>
    </i>
    <i>
      <x v="1145"/>
    </i>
    <i>
      <x v="1159"/>
    </i>
    <i>
      <x v="1168"/>
    </i>
    <i>
      <x v="1171"/>
    </i>
    <i>
      <x v="1175"/>
    </i>
    <i>
      <x v="1176"/>
    </i>
    <i>
      <x v="1198"/>
    </i>
    <i>
      <x v="1215"/>
    </i>
    <i>
      <x v="1224"/>
    </i>
    <i>
      <x v="1226"/>
    </i>
    <i>
      <x v="1234"/>
    </i>
    <i>
      <x v="1235"/>
    </i>
    <i>
      <x v="1242"/>
    </i>
    <i>
      <x v="1245"/>
    </i>
    <i>
      <x v="1249"/>
    </i>
    <i>
      <x v="1252"/>
    </i>
    <i>
      <x v="1253"/>
    </i>
    <i>
      <x v="1257"/>
    </i>
    <i>
      <x v="1259"/>
    </i>
    <i>
      <x v="1276"/>
    </i>
    <i>
      <x v="1281"/>
    </i>
    <i>
      <x v="1283"/>
    </i>
    <i>
      <x v="1296"/>
    </i>
    <i>
      <x v="1301"/>
    </i>
    <i>
      <x v="1304"/>
    </i>
    <i>
      <x v="1306"/>
    </i>
    <i>
      <x v="1317"/>
    </i>
    <i>
      <x v="1318"/>
    </i>
    <i>
      <x v="1319"/>
    </i>
    <i>
      <x v="1322"/>
    </i>
    <i>
      <x v="1325"/>
    </i>
    <i>
      <x v="1331"/>
    </i>
    <i>
      <x v="1341"/>
    </i>
    <i>
      <x v="1354"/>
    </i>
    <i>
      <x v="1355"/>
    </i>
    <i>
      <x v="1359"/>
    </i>
    <i>
      <x v="1362"/>
    </i>
    <i>
      <x v="1366"/>
    </i>
    <i>
      <x v="1369"/>
    </i>
    <i>
      <x v="1370"/>
    </i>
    <i>
      <x v="1373"/>
    </i>
    <i>
      <x v="1374"/>
    </i>
    <i>
      <x v="1379"/>
    </i>
    <i>
      <x v="1384"/>
    </i>
    <i>
      <x v="1387"/>
    </i>
    <i>
      <x v="1390"/>
    </i>
    <i>
      <x v="1398"/>
    </i>
    <i>
      <x v="1399"/>
    </i>
    <i>
      <x v="1404"/>
    </i>
    <i>
      <x v="1405"/>
    </i>
    <i>
      <x v="1412"/>
    </i>
    <i>
      <x v="1432"/>
    </i>
    <i>
      <x v="1445"/>
    </i>
    <i>
      <x v="1451"/>
    </i>
    <i>
      <x v="1464"/>
    </i>
    <i>
      <x v="1477"/>
    </i>
    <i>
      <x v="1489"/>
    </i>
    <i>
      <x v="1504"/>
    </i>
    <i>
      <x v="1506"/>
    </i>
    <i>
      <x v="1517"/>
    </i>
    <i>
      <x v="1529"/>
    </i>
    <i>
      <x v="1540"/>
    </i>
    <i>
      <x v="1549"/>
    </i>
    <i>
      <x v="1558"/>
    </i>
    <i>
      <x v="1562"/>
    </i>
    <i>
      <x v="1564"/>
    </i>
    <i>
      <x v="1568"/>
    </i>
    <i>
      <x v="1582"/>
    </i>
    <i>
      <x v="1587"/>
    </i>
    <i>
      <x v="1589"/>
    </i>
    <i>
      <x v="1591"/>
    </i>
    <i>
      <x v="1596"/>
    </i>
    <i>
      <x v="1599"/>
    </i>
    <i>
      <x v="1609"/>
    </i>
    <i>
      <x v="1611"/>
    </i>
    <i>
      <x v="1612"/>
    </i>
    <i>
      <x v="1614"/>
    </i>
    <i>
      <x v="1635"/>
    </i>
    <i>
      <x v="1637"/>
    </i>
    <i>
      <x v="1642"/>
    </i>
    <i>
      <x v="1655"/>
    </i>
    <i>
      <x v="1658"/>
    </i>
    <i>
      <x v="1662"/>
    </i>
    <i>
      <x v="1687"/>
    </i>
    <i>
      <x v="1705"/>
    </i>
    <i>
      <x v="1709"/>
    </i>
    <i>
      <x v="1723"/>
    </i>
    <i>
      <x v="1766"/>
    </i>
    <i>
      <x v="1781"/>
    </i>
    <i>
      <x v="1807"/>
    </i>
    <i>
      <x v="1810"/>
    </i>
    <i>
      <x v="1820"/>
    </i>
    <i>
      <x v="1833"/>
    </i>
    <i>
      <x v="1853"/>
    </i>
    <i>
      <x v="1854"/>
    </i>
    <i>
      <x v="1856"/>
    </i>
    <i>
      <x v="1863"/>
    </i>
    <i>
      <x v="1871"/>
    </i>
    <i>
      <x v="1874"/>
    </i>
    <i>
      <x v="1881"/>
    </i>
    <i>
      <x v="1892"/>
    </i>
    <i>
      <x v="1893"/>
    </i>
    <i>
      <x v="1902"/>
    </i>
    <i>
      <x v="1903"/>
    </i>
    <i>
      <x v="1915"/>
    </i>
    <i>
      <x v="1940"/>
    </i>
    <i>
      <x v="1941"/>
    </i>
    <i>
      <x v="1944"/>
    </i>
    <i>
      <x v="1961"/>
    </i>
    <i>
      <x v="1968"/>
    </i>
    <i>
      <x v="1974"/>
    </i>
    <i>
      <x v="1980"/>
    </i>
    <i>
      <x v="1985"/>
    </i>
    <i>
      <x v="1987"/>
    </i>
    <i>
      <x v="1998"/>
    </i>
    <i>
      <x v="2004"/>
    </i>
    <i>
      <x v="2005"/>
    </i>
    <i>
      <x v="2007"/>
    </i>
    <i>
      <x v="2011"/>
    </i>
    <i>
      <x v="2039"/>
    </i>
    <i>
      <x v="2040"/>
    </i>
    <i>
      <x v="2041"/>
    </i>
    <i>
      <x v="2045"/>
    </i>
    <i>
      <x v="2047"/>
    </i>
    <i>
      <x v="2052"/>
    </i>
    <i>
      <x v="2071"/>
    </i>
    <i>
      <x v="2074"/>
    </i>
    <i>
      <x v="2075"/>
    </i>
    <i>
      <x v="2076"/>
    </i>
    <i>
      <x v="2077"/>
    </i>
    <i>
      <x v="2089"/>
    </i>
    <i>
      <x v="2092"/>
    </i>
    <i>
      <x v="2094"/>
    </i>
    <i>
      <x v="2103"/>
    </i>
    <i>
      <x v="2111"/>
    </i>
    <i>
      <x v="2117"/>
    </i>
    <i>
      <x v="2119"/>
    </i>
    <i>
      <x v="2120"/>
    </i>
    <i>
      <x v="2123"/>
    </i>
    <i>
      <x v="2128"/>
    </i>
    <i>
      <x v="2131"/>
    </i>
    <i>
      <x v="2132"/>
    </i>
    <i>
      <x v="2142"/>
    </i>
    <i>
      <x v="2152"/>
    </i>
    <i>
      <x v="2159"/>
    </i>
    <i>
      <x v="2171"/>
    </i>
    <i>
      <x v="2172"/>
    </i>
    <i>
      <x v="2207"/>
    </i>
    <i>
      <x v="2208"/>
    </i>
    <i>
      <x v="2210"/>
    </i>
    <i>
      <x v="2217"/>
    </i>
    <i>
      <x v="2220"/>
    </i>
    <i>
      <x v="2221"/>
    </i>
    <i>
      <x v="2226"/>
    </i>
    <i>
      <x v="2238"/>
    </i>
    <i>
      <x v="2242"/>
    </i>
    <i>
      <x v="2259"/>
    </i>
    <i>
      <x v="2263"/>
    </i>
    <i>
      <x v="2273"/>
    </i>
    <i>
      <x v="2314"/>
    </i>
    <i>
      <x v="2316"/>
    </i>
    <i>
      <x v="2317"/>
    </i>
    <i>
      <x v="2326"/>
    </i>
    <i>
      <x v="2328"/>
    </i>
    <i>
      <x v="2338"/>
    </i>
    <i>
      <x v="2339"/>
    </i>
    <i>
      <x v="2345"/>
    </i>
    <i>
      <x v="2350"/>
    </i>
    <i>
      <x v="2354"/>
    </i>
    <i>
      <x v="2358"/>
    </i>
    <i>
      <x v="2374"/>
    </i>
    <i>
      <x v="2379"/>
    </i>
    <i>
      <x v="2383"/>
    </i>
    <i>
      <x v="2387"/>
    </i>
    <i>
      <x v="2388"/>
    </i>
    <i>
      <x v="2397"/>
    </i>
    <i>
      <x v="2405"/>
    </i>
    <i>
      <x v="2406"/>
    </i>
    <i>
      <x v="2413"/>
    </i>
    <i>
      <x v="2414"/>
    </i>
    <i>
      <x v="2426"/>
    </i>
    <i>
      <x v="2428"/>
    </i>
    <i>
      <x v="2453"/>
    </i>
    <i>
      <x v="2457"/>
    </i>
    <i>
      <x v="2471"/>
    </i>
    <i>
      <x v="2472"/>
    </i>
    <i>
      <x v="2478"/>
    </i>
    <i>
      <x v="2486"/>
    </i>
    <i>
      <x v="2490"/>
    </i>
    <i>
      <x v="2508"/>
    </i>
    <i>
      <x v="2512"/>
    </i>
    <i>
      <x v="2514"/>
    </i>
    <i>
      <x v="2535"/>
    </i>
    <i>
      <x v="2542"/>
    </i>
    <i>
      <x v="2551"/>
    </i>
    <i>
      <x v="2593"/>
    </i>
    <i>
      <x v="2599"/>
    </i>
    <i>
      <x v="2603"/>
    </i>
    <i>
      <x v="2604"/>
    </i>
    <i>
      <x v="2607"/>
    </i>
    <i>
      <x v="2631"/>
    </i>
    <i>
      <x v="2644"/>
    </i>
    <i>
      <x v="2650"/>
    </i>
    <i>
      <x v="2661"/>
    </i>
    <i>
      <x v="2674"/>
    </i>
    <i>
      <x v="2684"/>
    </i>
    <i>
      <x v="2686"/>
    </i>
    <i>
      <x v="2690"/>
    </i>
    <i>
      <x v="2702"/>
    </i>
    <i>
      <x v="2703"/>
    </i>
    <i>
      <x v="2706"/>
    </i>
    <i>
      <x v="2708"/>
    </i>
    <i>
      <x v="2710"/>
    </i>
    <i>
      <x v="2711"/>
    </i>
    <i>
      <x v="2712"/>
    </i>
    <i>
      <x v="2715"/>
    </i>
    <i>
      <x v="2717"/>
    </i>
    <i>
      <x v="2722"/>
    </i>
    <i>
      <x v="2742"/>
    </i>
    <i>
      <x v="2746"/>
    </i>
    <i>
      <x v="2752"/>
    </i>
    <i>
      <x v="2753"/>
    </i>
    <i>
      <x v="2758"/>
    </i>
    <i>
      <x v="2760"/>
    </i>
    <i>
      <x v="2772"/>
    </i>
    <i>
      <x v="2783"/>
    </i>
    <i>
      <x v="2784"/>
    </i>
    <i>
      <x v="2786"/>
    </i>
    <i>
      <x v="2787"/>
    </i>
    <i>
      <x v="2793"/>
    </i>
    <i>
      <x v="2804"/>
    </i>
    <i>
      <x v="2812"/>
    </i>
    <i>
      <x v="2822"/>
    </i>
    <i>
      <x v="2848"/>
    </i>
    <i>
      <x v="2850"/>
    </i>
    <i>
      <x v="2855"/>
    </i>
    <i>
      <x v="2859"/>
    </i>
    <i>
      <x v="2872"/>
    </i>
    <i>
      <x v="2875"/>
    </i>
    <i>
      <x v="2888"/>
    </i>
    <i>
      <x v="2890"/>
    </i>
    <i>
      <x v="2895"/>
    </i>
    <i>
      <x v="2896"/>
    </i>
    <i>
      <x v="2903"/>
    </i>
    <i>
      <x v="2904"/>
    </i>
    <i>
      <x v="2906"/>
    </i>
    <i>
      <x v="2907"/>
    </i>
    <i>
      <x v="2908"/>
    </i>
    <i>
      <x v="2910"/>
    </i>
    <i>
      <x v="2911"/>
    </i>
    <i>
      <x v="2912"/>
    </i>
    <i>
      <x v="2913"/>
    </i>
    <i>
      <x v="2914"/>
    </i>
    <i>
      <x v="2917"/>
    </i>
    <i>
      <x v="2922"/>
    </i>
    <i>
      <x v="2923"/>
    </i>
    <i>
      <x v="2928"/>
    </i>
    <i>
      <x v="2957"/>
    </i>
    <i>
      <x v="2959"/>
    </i>
    <i>
      <x v="3006"/>
    </i>
    <i>
      <x v="3030"/>
    </i>
    <i>
      <x v="3032"/>
    </i>
    <i>
      <x v="3050"/>
    </i>
    <i>
      <x v="3054"/>
    </i>
    <i>
      <x v="3065"/>
    </i>
    <i>
      <x v="3068"/>
    </i>
    <i>
      <x v="3084"/>
    </i>
    <i>
      <x v="3094"/>
    </i>
    <i>
      <x v="3095"/>
    </i>
    <i>
      <x v="3096"/>
    </i>
    <i>
      <x v="3097"/>
    </i>
    <i>
      <x v="3098"/>
    </i>
    <i>
      <x v="3100"/>
    </i>
    <i>
      <x v="3104"/>
    </i>
    <i>
      <x v="3119"/>
    </i>
    <i>
      <x v="3122"/>
    </i>
    <i>
      <x v="3133"/>
    </i>
    <i>
      <x v="3143"/>
    </i>
    <i>
      <x v="3147"/>
    </i>
    <i>
      <x v="3153"/>
    </i>
    <i>
      <x v="3154"/>
    </i>
    <i>
      <x v="3155"/>
    </i>
    <i>
      <x v="3157"/>
    </i>
    <i>
      <x v="3159"/>
    </i>
    <i>
      <x v="3166"/>
    </i>
    <i>
      <x v="3173"/>
    </i>
    <i>
      <x v="3181"/>
    </i>
    <i>
      <x v="3185"/>
    </i>
    <i>
      <x v="3190"/>
    </i>
    <i>
      <x v="3191"/>
    </i>
    <i>
      <x v="3195"/>
    </i>
    <i>
      <x v="3200"/>
    </i>
    <i>
      <x v="3203"/>
    </i>
    <i>
      <x v="3206"/>
    </i>
    <i>
      <x v="3217"/>
    </i>
    <i>
      <x v="3219"/>
    </i>
    <i>
      <x v="3223"/>
    </i>
    <i>
      <x v="3225"/>
    </i>
    <i>
      <x v="3227"/>
    </i>
    <i>
      <x v="3230"/>
    </i>
    <i>
      <x v="3233"/>
    </i>
    <i>
      <x v="3242"/>
    </i>
    <i>
      <x v="3245"/>
    </i>
    <i>
      <x v="3246"/>
    </i>
    <i>
      <x v="3249"/>
    </i>
    <i>
      <x v="3250"/>
    </i>
    <i>
      <x v="3259"/>
    </i>
    <i>
      <x v="3267"/>
    </i>
    <i>
      <x v="3277"/>
    </i>
    <i>
      <x v="3292"/>
    </i>
    <i>
      <x v="3293"/>
    </i>
    <i>
      <x v="3295"/>
    </i>
    <i>
      <x v="3297"/>
    </i>
    <i>
      <x v="3307"/>
    </i>
    <i>
      <x v="3309"/>
    </i>
    <i>
      <x v="3312"/>
    </i>
    <i>
      <x v="3320"/>
    </i>
    <i>
      <x v="3323"/>
    </i>
    <i>
      <x v="3338"/>
    </i>
    <i>
      <x v="3340"/>
    </i>
    <i>
      <x v="3341"/>
    </i>
    <i>
      <x v="3342"/>
    </i>
    <i>
      <x v="3347"/>
    </i>
    <i>
      <x v="3348"/>
    </i>
    <i>
      <x v="3361"/>
    </i>
    <i>
      <x v="3362"/>
    </i>
    <i>
      <x v="3364"/>
    </i>
    <i>
      <x v="3366"/>
    </i>
    <i>
      <x v="3367"/>
    </i>
    <i>
      <x v="3373"/>
    </i>
    <i>
      <x v="3374"/>
    </i>
    <i>
      <x v="3375"/>
    </i>
    <i>
      <x v="3376"/>
    </i>
    <i>
      <x v="3379"/>
    </i>
    <i>
      <x v="3380"/>
    </i>
    <i>
      <x v="3381"/>
    </i>
    <i>
      <x v="3383"/>
    </i>
    <i>
      <x v="3394"/>
    </i>
    <i>
      <x v="3407"/>
    </i>
    <i>
      <x v="3414"/>
    </i>
    <i>
      <x v="3420"/>
    </i>
    <i>
      <x v="3422"/>
    </i>
    <i>
      <x v="3424"/>
    </i>
    <i>
      <x v="3432"/>
    </i>
    <i>
      <x v="3433"/>
    </i>
    <i>
      <x v="3437"/>
    </i>
    <i>
      <x v="3440"/>
    </i>
    <i>
      <x v="3443"/>
    </i>
    <i>
      <x v="3445"/>
    </i>
    <i>
      <x v="3449"/>
    </i>
    <i>
      <x v="3450"/>
    </i>
    <i>
      <x v="3453"/>
    </i>
    <i>
      <x v="3454"/>
    </i>
    <i>
      <x v="3455"/>
    </i>
    <i>
      <x v="3458"/>
    </i>
    <i>
      <x v="3460"/>
    </i>
    <i>
      <x v="3463"/>
    </i>
    <i>
      <x v="3464"/>
    </i>
    <i>
      <x v="3468"/>
    </i>
    <i>
      <x v="3470"/>
    </i>
    <i>
      <x v="3473"/>
    </i>
    <i>
      <x v="3483"/>
    </i>
    <i>
      <x v="3488"/>
    </i>
    <i>
      <x v="3489"/>
    </i>
    <i>
      <x v="3495"/>
    </i>
    <i>
      <x v="3497"/>
    </i>
    <i>
      <x v="3498"/>
    </i>
    <i>
      <x v="3500"/>
    </i>
    <i>
      <x v="3501"/>
    </i>
    <i>
      <x v="3504"/>
    </i>
    <i>
      <x v="3505"/>
    </i>
    <i>
      <x v="3512"/>
    </i>
    <i>
      <x v="3514"/>
    </i>
    <i>
      <x v="3521"/>
    </i>
    <i>
      <x v="3523"/>
    </i>
    <i>
      <x v="3528"/>
    </i>
    <i>
      <x v="3546"/>
    </i>
    <i>
      <x v="3548"/>
    </i>
    <i>
      <x v="3549"/>
    </i>
    <i>
      <x v="3557"/>
    </i>
    <i>
      <x v="3561"/>
    </i>
    <i>
      <x v="3585"/>
    </i>
    <i>
      <x v="3591"/>
    </i>
    <i>
      <x v="3592"/>
    </i>
    <i>
      <x v="3599"/>
    </i>
    <i>
      <x v="3601"/>
    </i>
    <i>
      <x v="3608"/>
    </i>
    <i>
      <x v="3609"/>
    </i>
    <i>
      <x v="3610"/>
    </i>
    <i>
      <x v="3613"/>
    </i>
    <i>
      <x v="3614"/>
    </i>
    <i>
      <x v="3615"/>
    </i>
    <i>
      <x v="3621"/>
    </i>
    <i>
      <x v="3631"/>
    </i>
    <i>
      <x v="3632"/>
    </i>
    <i>
      <x v="3636"/>
    </i>
    <i>
      <x v="3637"/>
    </i>
    <i>
      <x v="3638"/>
    </i>
    <i>
      <x v="3653"/>
    </i>
    <i>
      <x v="3654"/>
    </i>
    <i>
      <x v="3656"/>
    </i>
    <i>
      <x v="3657"/>
    </i>
    <i>
      <x v="3658"/>
    </i>
    <i>
      <x v="3660"/>
    </i>
    <i>
      <x v="3667"/>
    </i>
    <i>
      <x v="3668"/>
    </i>
    <i>
      <x v="3676"/>
    </i>
    <i>
      <x v="3679"/>
    </i>
    <i>
      <x v="3683"/>
    </i>
    <i>
      <x v="3684"/>
    </i>
    <i>
      <x v="3685"/>
    </i>
    <i>
      <x v="3690"/>
    </i>
    <i>
      <x v="3701"/>
    </i>
    <i>
      <x v="3710"/>
    </i>
    <i>
      <x v="3713"/>
    </i>
    <i>
      <x v="3722"/>
    </i>
    <i>
      <x v="3733"/>
    </i>
    <i>
      <x v="3736"/>
    </i>
    <i>
      <x v="3737"/>
    </i>
    <i>
      <x v="3749"/>
    </i>
    <i>
      <x v="3754"/>
    </i>
    <i>
      <x v="3756"/>
    </i>
    <i>
      <x v="3769"/>
    </i>
    <i>
      <x v="3770"/>
    </i>
    <i>
      <x v="3778"/>
    </i>
    <i>
      <x v="3784"/>
    </i>
    <i>
      <x v="3798"/>
    </i>
    <i>
      <x v="3819"/>
    </i>
    <i>
      <x v="3820"/>
    </i>
    <i>
      <x v="3825"/>
    </i>
    <i>
      <x v="3828"/>
    </i>
    <i>
      <x v="3830"/>
    </i>
    <i>
      <x v="3831"/>
    </i>
    <i>
      <x v="3833"/>
    </i>
    <i>
      <x v="3835"/>
    </i>
    <i>
      <x v="3839"/>
    </i>
    <i>
      <x v="3848"/>
    </i>
    <i>
      <x v="3849"/>
    </i>
    <i>
      <x v="3854"/>
    </i>
    <i>
      <x v="3855"/>
    </i>
    <i>
      <x v="3869"/>
    </i>
    <i>
      <x v="3884"/>
    </i>
    <i>
      <x v="3885"/>
    </i>
    <i>
      <x v="3897"/>
    </i>
    <i>
      <x v="3908"/>
    </i>
    <i>
      <x v="3911"/>
    </i>
    <i>
      <x v="3913"/>
    </i>
    <i>
      <x v="3917"/>
    </i>
    <i>
      <x v="3921"/>
    </i>
    <i>
      <x v="3931"/>
    </i>
    <i>
      <x v="3938"/>
    </i>
    <i>
      <x v="3939"/>
    </i>
    <i>
      <x v="3944"/>
    </i>
    <i>
      <x v="3954"/>
    </i>
    <i>
      <x v="3955"/>
    </i>
    <i>
      <x v="3964"/>
    </i>
    <i>
      <x v="3969"/>
    </i>
    <i>
      <x v="3975"/>
    </i>
    <i>
      <x v="3976"/>
    </i>
    <i>
      <x v="3981"/>
    </i>
    <i>
      <x v="4001"/>
    </i>
    <i>
      <x v="4007"/>
    </i>
    <i>
      <x v="4011"/>
    </i>
    <i>
      <x v="4032"/>
    </i>
    <i>
      <x v="4043"/>
    </i>
    <i>
      <x v="4052"/>
    </i>
    <i>
      <x v="4060"/>
    </i>
    <i>
      <x v="4074"/>
    </i>
    <i>
      <x v="4078"/>
    </i>
    <i>
      <x v="4082"/>
    </i>
    <i>
      <x v="4088"/>
    </i>
    <i>
      <x v="4091"/>
    </i>
    <i>
      <x v="409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6" hier="-1"/>
    <pageField fld="17" hier="-1"/>
  </pageFields>
  <dataFields count="1">
    <dataField name="Count of outcomes" fld="5" subtotal="count" baseField="0" baseItem="0"/>
  </dataFields>
  <chartFormats count="70">
    <chartFormat chart="0" format="285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86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287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28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2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0" format="29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9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29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9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9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9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29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9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29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29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0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30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30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30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30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30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0" format="30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30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3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0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3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3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3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3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3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3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3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3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3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3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3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3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3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3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3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3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3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3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3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3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3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3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3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3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3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3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3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3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3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3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3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3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3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3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3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3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3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947FB-3629-3846-8313-B8E608BDE23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7D656-EC51-854E-93CA-405783049B42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7030A0"/>
  </sheetPr>
  <dimension ref="A1:T4115"/>
  <sheetViews>
    <sheetView zoomScale="57" zoomScaleNormal="57" workbookViewId="0">
      <pane ySplit="521" topLeftCell="A2924" activePane="bottomLeft" state="frozen"/>
      <selection pane="bottomLeft" activeCell="E1" activeCellId="1" sqref="D1:D1048576 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style="11" customWidth="1"/>
    <col min="16" max="16" width="19.1640625" customWidth="1"/>
    <col min="17" max="17" width="41.1640625" customWidth="1"/>
    <col min="19" max="19" width="20.5" customWidth="1"/>
    <col min="20" max="20" width="20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8364</v>
      </c>
      <c r="T1" t="s">
        <v>8365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 t="shared" ref="P2:P65" si="0">IFERROR(ROUND(E2/L2,2), 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1">ROUND(E3/D3*100,0)</f>
        <v>143</v>
      </c>
      <c r="P3">
        <f t="shared" si="0"/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1"/>
        <v>105</v>
      </c>
      <c r="P4">
        <f t="shared" si="0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1"/>
        <v>104</v>
      </c>
      <c r="P5">
        <f t="shared" si="0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1"/>
        <v>123</v>
      </c>
      <c r="P6">
        <f t="shared" si="0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1"/>
        <v>110</v>
      </c>
      <c r="P7">
        <f t="shared" si="0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1"/>
        <v>106</v>
      </c>
      <c r="P8">
        <f t="shared" si="0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1"/>
        <v>101</v>
      </c>
      <c r="P9">
        <f t="shared" si="0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1"/>
        <v>100</v>
      </c>
      <c r="P10">
        <f t="shared" si="0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1"/>
        <v>126</v>
      </c>
      <c r="P11">
        <f t="shared" si="0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1"/>
        <v>101</v>
      </c>
      <c r="P12">
        <f t="shared" si="0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1"/>
        <v>121</v>
      </c>
      <c r="P13">
        <f t="shared" si="0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1"/>
        <v>165</v>
      </c>
      <c r="P14">
        <f t="shared" si="0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1"/>
        <v>160</v>
      </c>
      <c r="P15">
        <f t="shared" si="0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1"/>
        <v>101</v>
      </c>
      <c r="P16">
        <f t="shared" si="0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1"/>
        <v>107</v>
      </c>
      <c r="P17">
        <f t="shared" si="0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1"/>
        <v>100</v>
      </c>
      <c r="P18">
        <f t="shared" si="0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1"/>
        <v>101</v>
      </c>
      <c r="P19">
        <f t="shared" si="0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1"/>
        <v>106</v>
      </c>
      <c r="P20">
        <f t="shared" si="0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1"/>
        <v>145</v>
      </c>
      <c r="P21">
        <f t="shared" si="0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1"/>
        <v>100</v>
      </c>
      <c r="P22">
        <f t="shared" si="0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1"/>
        <v>109</v>
      </c>
      <c r="P23">
        <f t="shared" si="0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1"/>
        <v>117</v>
      </c>
      <c r="P24">
        <f t="shared" si="0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1"/>
        <v>119</v>
      </c>
      <c r="P25">
        <f t="shared" si="0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1"/>
        <v>109</v>
      </c>
      <c r="P26">
        <f t="shared" si="0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1"/>
        <v>133</v>
      </c>
      <c r="P27">
        <f t="shared" si="0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1"/>
        <v>155</v>
      </c>
      <c r="P28">
        <f t="shared" si="0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1"/>
        <v>112</v>
      </c>
      <c r="P29">
        <f t="shared" si="0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1"/>
        <v>100</v>
      </c>
      <c r="P30">
        <f t="shared" si="0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1"/>
        <v>123</v>
      </c>
      <c r="P31">
        <f t="shared" si="0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1"/>
        <v>101</v>
      </c>
      <c r="P32">
        <f t="shared" si="0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1"/>
        <v>100</v>
      </c>
      <c r="P33">
        <f t="shared" si="0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1"/>
        <v>100</v>
      </c>
      <c r="P34">
        <f t="shared" si="0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1"/>
        <v>102</v>
      </c>
      <c r="P35">
        <f t="shared" si="0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1"/>
        <v>130</v>
      </c>
      <c r="P36">
        <f t="shared" si="0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1"/>
        <v>167</v>
      </c>
      <c r="P37">
        <f t="shared" si="0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1"/>
        <v>142</v>
      </c>
      <c r="P38">
        <f t="shared" si="0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1"/>
        <v>183</v>
      </c>
      <c r="P39">
        <f t="shared" si="0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1"/>
        <v>110</v>
      </c>
      <c r="P40">
        <f t="shared" si="0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1"/>
        <v>131</v>
      </c>
      <c r="P41">
        <f t="shared" si="0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1"/>
        <v>101</v>
      </c>
      <c r="P42">
        <f t="shared" si="0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1"/>
        <v>100</v>
      </c>
      <c r="P43">
        <f t="shared" si="0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1"/>
        <v>142</v>
      </c>
      <c r="P44">
        <f t="shared" si="0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1"/>
        <v>309</v>
      </c>
      <c r="P45">
        <f t="shared" si="0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1"/>
        <v>100</v>
      </c>
      <c r="P46">
        <f t="shared" si="0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1"/>
        <v>120</v>
      </c>
      <c r="P47">
        <f t="shared" si="0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1"/>
        <v>104</v>
      </c>
      <c r="P48">
        <f t="shared" si="0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1"/>
        <v>108</v>
      </c>
      <c r="P49">
        <f t="shared" si="0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1"/>
        <v>108</v>
      </c>
      <c r="P50">
        <f t="shared" si="0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1"/>
        <v>100</v>
      </c>
      <c r="P51">
        <f t="shared" si="0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1"/>
        <v>100</v>
      </c>
      <c r="P52">
        <f t="shared" si="0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1"/>
        <v>128</v>
      </c>
      <c r="P53">
        <f t="shared" si="0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1"/>
        <v>116</v>
      </c>
      <c r="P54">
        <f t="shared" si="0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1"/>
        <v>110</v>
      </c>
      <c r="P55">
        <f t="shared" si="0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1"/>
        <v>101</v>
      </c>
      <c r="P56">
        <f t="shared" si="0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1"/>
        <v>129</v>
      </c>
      <c r="P57">
        <f t="shared" si="0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1"/>
        <v>107</v>
      </c>
      <c r="P58">
        <f t="shared" si="0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1"/>
        <v>102</v>
      </c>
      <c r="P59">
        <f t="shared" si="0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1"/>
        <v>103</v>
      </c>
      <c r="P60">
        <f t="shared" si="0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1"/>
        <v>100</v>
      </c>
      <c r="P61">
        <f t="shared" si="0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1"/>
        <v>103</v>
      </c>
      <c r="P62">
        <f t="shared" si="0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1"/>
        <v>148</v>
      </c>
      <c r="P63">
        <f t="shared" si="0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1"/>
        <v>155</v>
      </c>
      <c r="P64">
        <f t="shared" si="0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1"/>
        <v>114</v>
      </c>
      <c r="P65">
        <f t="shared" si="0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1"/>
        <v>173</v>
      </c>
      <c r="P66">
        <f t="shared" ref="P66:P129" si="4">IFERROR(ROUND(E66/L66,2), 0)</f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si="4"/>
        <v>132.05000000000001</v>
      </c>
      <c r="Q67" s="13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4"/>
        <v>91.23</v>
      </c>
      <c r="Q68" s="13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4"/>
        <v>116.25</v>
      </c>
      <c r="Q69" s="13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4"/>
        <v>21.19</v>
      </c>
      <c r="Q70" s="13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4"/>
        <v>62.33</v>
      </c>
      <c r="Q71" s="13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4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4"/>
        <v>69.72</v>
      </c>
      <c r="Q73" s="1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4"/>
        <v>58.17</v>
      </c>
      <c r="Q74" s="13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4"/>
        <v>50</v>
      </c>
      <c r="Q75" s="13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4"/>
        <v>19.47</v>
      </c>
      <c r="Q76" s="13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4"/>
        <v>85.96</v>
      </c>
      <c r="Q77" s="13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4"/>
        <v>30.67</v>
      </c>
      <c r="Q78" s="13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4"/>
        <v>60.38</v>
      </c>
      <c r="Q79" s="13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4"/>
        <v>38.6</v>
      </c>
      <c r="Q80" s="13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4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4"/>
        <v>273.83</v>
      </c>
      <c r="Q82" s="13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4"/>
        <v>53.04</v>
      </c>
      <c r="Q83" s="1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4"/>
        <v>40.01</v>
      </c>
      <c r="Q84" s="13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4"/>
        <v>15.77</v>
      </c>
      <c r="Q85" s="13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4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4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4"/>
        <v>375.76</v>
      </c>
      <c r="Q88" s="13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4"/>
        <v>104.6</v>
      </c>
      <c r="Q89" s="13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4"/>
        <v>60</v>
      </c>
      <c r="Q90" s="13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4"/>
        <v>123.29</v>
      </c>
      <c r="Q91" s="13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4"/>
        <v>31.38</v>
      </c>
      <c r="Q92" s="13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4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4"/>
        <v>122.33</v>
      </c>
      <c r="Q94" s="13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4"/>
        <v>73.73</v>
      </c>
      <c r="Q95" s="13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4"/>
        <v>21.67</v>
      </c>
      <c r="Q96" s="13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4"/>
        <v>21.9</v>
      </c>
      <c r="Q97" s="13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4"/>
        <v>50.59</v>
      </c>
      <c r="Q98" s="13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4"/>
        <v>53.13</v>
      </c>
      <c r="Q99" s="13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4"/>
        <v>56.67</v>
      </c>
      <c r="Q100" s="13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4"/>
        <v>40.78</v>
      </c>
      <c r="Q101" s="13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4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4"/>
        <v>100</v>
      </c>
      <c r="Q103" s="1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4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4"/>
        <v>27.9</v>
      </c>
      <c r="Q105" s="13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4"/>
        <v>60</v>
      </c>
      <c r="Q106" s="13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4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4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4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4"/>
        <v>78.72</v>
      </c>
      <c r="Q110" s="13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4"/>
        <v>46.7</v>
      </c>
      <c r="Q111" s="13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4"/>
        <v>65.38</v>
      </c>
      <c r="Q112" s="13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4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4"/>
        <v>64.2</v>
      </c>
      <c r="Q114" s="13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4"/>
        <v>90.38</v>
      </c>
      <c r="Q115" s="13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4"/>
        <v>88.57</v>
      </c>
      <c r="Q116" s="13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4"/>
        <v>28.73</v>
      </c>
      <c r="Q117" s="13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4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4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4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4"/>
        <v>91.84</v>
      </c>
      <c r="Q121" s="13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4"/>
        <v>10</v>
      </c>
      <c r="Q122" s="13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4"/>
        <v>1</v>
      </c>
      <c r="Q123" s="1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4"/>
        <v>0</v>
      </c>
      <c r="Q124" s="13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4"/>
        <v>25.17</v>
      </c>
      <c r="Q125" s="13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4"/>
        <v>0</v>
      </c>
      <c r="Q126" s="13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4"/>
        <v>11.67</v>
      </c>
      <c r="Q127" s="13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4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4"/>
        <v>47.5</v>
      </c>
      <c r="Q129" s="13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ref="P130:P193" si="8">IFERROR(ROUND(E130/L130,2), 0)</f>
        <v>311.17</v>
      </c>
      <c r="Q130" s="13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9">ROUND(E131/D131*100,0)</f>
        <v>0</v>
      </c>
      <c r="P131">
        <f t="shared" si="8"/>
        <v>0</v>
      </c>
      <c r="Q131" s="13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9"/>
        <v>0</v>
      </c>
      <c r="P132">
        <f t="shared" si="8"/>
        <v>0</v>
      </c>
      <c r="Q132" s="13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9"/>
        <v>0</v>
      </c>
      <c r="P133">
        <f t="shared" si="8"/>
        <v>0</v>
      </c>
      <c r="Q133" s="1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9"/>
        <v>10</v>
      </c>
      <c r="P134">
        <f t="shared" si="8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9"/>
        <v>0</v>
      </c>
      <c r="P135">
        <f t="shared" si="8"/>
        <v>0</v>
      </c>
      <c r="Q135" s="13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9"/>
        <v>0</v>
      </c>
      <c r="P136">
        <f t="shared" si="8"/>
        <v>0</v>
      </c>
      <c r="Q136" s="13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9"/>
        <v>13</v>
      </c>
      <c r="P137">
        <f t="shared" si="8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9"/>
        <v>0</v>
      </c>
      <c r="P138">
        <f t="shared" si="8"/>
        <v>0</v>
      </c>
      <c r="Q138" s="13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9"/>
        <v>0</v>
      </c>
      <c r="P139">
        <f t="shared" si="8"/>
        <v>0</v>
      </c>
      <c r="Q139" s="13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9"/>
        <v>3</v>
      </c>
      <c r="P140">
        <f t="shared" si="8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9"/>
        <v>100</v>
      </c>
      <c r="P141">
        <f t="shared" si="8"/>
        <v>500</v>
      </c>
      <c r="Q141" s="13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9"/>
        <v>0</v>
      </c>
      <c r="P142">
        <f t="shared" si="8"/>
        <v>0</v>
      </c>
      <c r="Q142" s="13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9"/>
        <v>11</v>
      </c>
      <c r="P143">
        <f t="shared" si="8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9"/>
        <v>0</v>
      </c>
      <c r="P144">
        <f t="shared" si="8"/>
        <v>10</v>
      </c>
      <c r="Q144" s="13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9"/>
        <v>0</v>
      </c>
      <c r="P145">
        <f t="shared" si="8"/>
        <v>0</v>
      </c>
      <c r="Q145" s="13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9"/>
        <v>28</v>
      </c>
      <c r="P146">
        <f t="shared" si="8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9"/>
        <v>8</v>
      </c>
      <c r="P147">
        <f t="shared" si="8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9"/>
        <v>1</v>
      </c>
      <c r="P148">
        <f t="shared" si="8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9"/>
        <v>0</v>
      </c>
      <c r="P149">
        <f t="shared" si="8"/>
        <v>0</v>
      </c>
      <c r="Q149" s="13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9"/>
        <v>0</v>
      </c>
      <c r="P150">
        <f t="shared" si="8"/>
        <v>20</v>
      </c>
      <c r="Q150" s="13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9"/>
        <v>1</v>
      </c>
      <c r="P151">
        <f t="shared" si="8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9"/>
        <v>23</v>
      </c>
      <c r="P152">
        <f t="shared" si="8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9"/>
        <v>0</v>
      </c>
      <c r="P153">
        <f t="shared" si="8"/>
        <v>28</v>
      </c>
      <c r="Q153" s="1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9"/>
        <v>0</v>
      </c>
      <c r="P154">
        <f t="shared" si="8"/>
        <v>15</v>
      </c>
      <c r="Q154" s="13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9"/>
        <v>1</v>
      </c>
      <c r="P155">
        <f t="shared" si="8"/>
        <v>35.9</v>
      </c>
      <c r="Q155" s="13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9"/>
        <v>3</v>
      </c>
      <c r="P156">
        <f t="shared" si="8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9"/>
        <v>0</v>
      </c>
      <c r="P157">
        <f t="shared" si="8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9"/>
        <v>5</v>
      </c>
      <c r="P158">
        <f t="shared" si="8"/>
        <v>119</v>
      </c>
      <c r="Q158" s="13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9"/>
        <v>0</v>
      </c>
      <c r="P159">
        <f t="shared" si="8"/>
        <v>4</v>
      </c>
      <c r="Q159" s="13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9"/>
        <v>0</v>
      </c>
      <c r="P160">
        <f t="shared" si="8"/>
        <v>0</v>
      </c>
      <c r="Q160" s="13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9"/>
        <v>0</v>
      </c>
      <c r="P161">
        <f t="shared" si="8"/>
        <v>10</v>
      </c>
      <c r="Q161" s="13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9"/>
        <v>0</v>
      </c>
      <c r="P162">
        <f t="shared" si="8"/>
        <v>0</v>
      </c>
      <c r="Q162" s="13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9"/>
        <v>0</v>
      </c>
      <c r="P163">
        <f t="shared" si="8"/>
        <v>5</v>
      </c>
      <c r="Q163" s="1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9"/>
        <v>16</v>
      </c>
      <c r="P164">
        <f t="shared" si="8"/>
        <v>43.5</v>
      </c>
      <c r="Q164" s="13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9"/>
        <v>0</v>
      </c>
      <c r="P165">
        <f t="shared" si="8"/>
        <v>0</v>
      </c>
      <c r="Q165" s="13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9"/>
        <v>1</v>
      </c>
      <c r="P166">
        <f t="shared" si="8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9"/>
        <v>0</v>
      </c>
      <c r="P167">
        <f t="shared" si="8"/>
        <v>0</v>
      </c>
      <c r="Q167" s="13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9"/>
        <v>60</v>
      </c>
      <c r="P168">
        <f t="shared" si="8"/>
        <v>3000</v>
      </c>
      <c r="Q168" s="13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9"/>
        <v>0</v>
      </c>
      <c r="P169">
        <f t="shared" si="8"/>
        <v>5.5</v>
      </c>
      <c r="Q169" s="13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9"/>
        <v>4</v>
      </c>
      <c r="P170">
        <f t="shared" si="8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9"/>
        <v>22</v>
      </c>
      <c r="P171">
        <f t="shared" si="8"/>
        <v>56</v>
      </c>
      <c r="Q171" s="13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9"/>
        <v>3</v>
      </c>
      <c r="P172">
        <f t="shared" si="8"/>
        <v>32.5</v>
      </c>
      <c r="Q172" s="13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9"/>
        <v>0</v>
      </c>
      <c r="P173">
        <f t="shared" si="8"/>
        <v>1</v>
      </c>
      <c r="Q173" s="1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9"/>
        <v>0</v>
      </c>
      <c r="P174">
        <f t="shared" si="8"/>
        <v>0</v>
      </c>
      <c r="Q174" s="13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9"/>
        <v>0</v>
      </c>
      <c r="P175">
        <f t="shared" si="8"/>
        <v>0</v>
      </c>
      <c r="Q175" s="13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9"/>
        <v>0</v>
      </c>
      <c r="P176">
        <f t="shared" si="8"/>
        <v>0</v>
      </c>
      <c r="Q176" s="13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9"/>
        <v>6</v>
      </c>
      <c r="P177">
        <f t="shared" si="8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9"/>
        <v>0</v>
      </c>
      <c r="P178">
        <f t="shared" si="8"/>
        <v>0</v>
      </c>
      <c r="Q178" s="13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9"/>
        <v>40</v>
      </c>
      <c r="P179">
        <f t="shared" si="8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9"/>
        <v>0</v>
      </c>
      <c r="P180">
        <f t="shared" si="8"/>
        <v>0</v>
      </c>
      <c r="Q180" s="13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9"/>
        <v>20</v>
      </c>
      <c r="P181">
        <f t="shared" si="8"/>
        <v>100</v>
      </c>
      <c r="Q181" s="13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9"/>
        <v>33</v>
      </c>
      <c r="P182">
        <f t="shared" si="8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9"/>
        <v>21</v>
      </c>
      <c r="P183">
        <f t="shared" si="8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9"/>
        <v>0</v>
      </c>
      <c r="P184">
        <f t="shared" si="8"/>
        <v>0</v>
      </c>
      <c r="Q184" s="13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9"/>
        <v>36</v>
      </c>
      <c r="P185">
        <f t="shared" si="8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9"/>
        <v>3</v>
      </c>
      <c r="P186">
        <f t="shared" si="8"/>
        <v>25.5</v>
      </c>
      <c r="Q186" s="13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9"/>
        <v>6</v>
      </c>
      <c r="P187">
        <f t="shared" si="8"/>
        <v>220</v>
      </c>
      <c r="Q187" s="13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9"/>
        <v>0</v>
      </c>
      <c r="P188">
        <f t="shared" si="8"/>
        <v>0</v>
      </c>
      <c r="Q188" s="13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9"/>
        <v>16</v>
      </c>
      <c r="P189">
        <f t="shared" si="8"/>
        <v>160</v>
      </c>
      <c r="Q189" s="13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9"/>
        <v>0</v>
      </c>
      <c r="P190">
        <f t="shared" si="8"/>
        <v>0</v>
      </c>
      <c r="Q190" s="13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9"/>
        <v>0</v>
      </c>
      <c r="P191">
        <f t="shared" si="8"/>
        <v>69</v>
      </c>
      <c r="Q191" s="13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9"/>
        <v>0</v>
      </c>
      <c r="P192">
        <f t="shared" si="8"/>
        <v>50</v>
      </c>
      <c r="Q192" s="13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9"/>
        <v>5</v>
      </c>
      <c r="P193">
        <f t="shared" si="8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9"/>
        <v>0</v>
      </c>
      <c r="P194">
        <f t="shared" ref="P194:P257" si="12">IFERROR(ROUND(E194/L194,2), 0)</f>
        <v>5.67</v>
      </c>
      <c r="Q194" s="13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3">ROUND(E195/D195*100,0)</f>
        <v>0</v>
      </c>
      <c r="P195">
        <f t="shared" si="12"/>
        <v>0</v>
      </c>
      <c r="Q195" s="13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3"/>
        <v>0</v>
      </c>
      <c r="P196">
        <f t="shared" si="12"/>
        <v>1</v>
      </c>
      <c r="Q196" s="13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3"/>
        <v>0</v>
      </c>
      <c r="P197">
        <f t="shared" si="12"/>
        <v>0</v>
      </c>
      <c r="Q197" s="13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3"/>
        <v>42</v>
      </c>
      <c r="P198">
        <f t="shared" si="12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3"/>
        <v>10</v>
      </c>
      <c r="P199">
        <f t="shared" si="12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3"/>
        <v>1</v>
      </c>
      <c r="P200">
        <f t="shared" si="12"/>
        <v>46.5</v>
      </c>
      <c r="Q200" s="13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3"/>
        <v>0</v>
      </c>
      <c r="P201">
        <f t="shared" si="12"/>
        <v>0</v>
      </c>
      <c r="Q201" s="13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3"/>
        <v>26</v>
      </c>
      <c r="P202">
        <f t="shared" si="12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3"/>
        <v>58</v>
      </c>
      <c r="P203">
        <f t="shared" si="12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3"/>
        <v>0</v>
      </c>
      <c r="P204">
        <f t="shared" si="12"/>
        <v>0</v>
      </c>
      <c r="Q204" s="13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3"/>
        <v>30</v>
      </c>
      <c r="P205">
        <f t="shared" si="12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3"/>
        <v>51</v>
      </c>
      <c r="P206">
        <f t="shared" si="12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3"/>
        <v>16</v>
      </c>
      <c r="P207">
        <f t="shared" si="12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3"/>
        <v>0</v>
      </c>
      <c r="P208">
        <f t="shared" si="12"/>
        <v>0</v>
      </c>
      <c r="Q208" s="13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3"/>
        <v>15</v>
      </c>
      <c r="P209">
        <f t="shared" si="12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3"/>
        <v>0</v>
      </c>
      <c r="P210">
        <f t="shared" si="12"/>
        <v>0</v>
      </c>
      <c r="Q210" s="13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3"/>
        <v>0</v>
      </c>
      <c r="P211">
        <f t="shared" si="12"/>
        <v>0</v>
      </c>
      <c r="Q211" s="13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3"/>
        <v>25</v>
      </c>
      <c r="P212">
        <f t="shared" si="12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3"/>
        <v>45</v>
      </c>
      <c r="P213">
        <f t="shared" si="12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3"/>
        <v>0</v>
      </c>
      <c r="P214">
        <f t="shared" si="12"/>
        <v>1</v>
      </c>
      <c r="Q214" s="13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3"/>
        <v>0</v>
      </c>
      <c r="P215">
        <f t="shared" si="12"/>
        <v>20</v>
      </c>
      <c r="Q215" s="13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3"/>
        <v>0</v>
      </c>
      <c r="P216">
        <f t="shared" si="12"/>
        <v>1</v>
      </c>
      <c r="Q216" s="13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3"/>
        <v>0</v>
      </c>
      <c r="P217">
        <f t="shared" si="12"/>
        <v>10</v>
      </c>
      <c r="Q217" s="13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3"/>
        <v>56</v>
      </c>
      <c r="P218">
        <f t="shared" si="12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3"/>
        <v>12</v>
      </c>
      <c r="P219">
        <f t="shared" si="12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3"/>
        <v>2</v>
      </c>
      <c r="P220">
        <f t="shared" si="12"/>
        <v>100</v>
      </c>
      <c r="Q220" s="13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3"/>
        <v>18</v>
      </c>
      <c r="P221">
        <f t="shared" si="12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3"/>
        <v>1</v>
      </c>
      <c r="P222">
        <f t="shared" si="12"/>
        <v>120</v>
      </c>
      <c r="Q222" s="13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3"/>
        <v>0</v>
      </c>
      <c r="P223">
        <f t="shared" si="12"/>
        <v>0</v>
      </c>
      <c r="Q223" s="1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3"/>
        <v>13</v>
      </c>
      <c r="P224">
        <f t="shared" si="12"/>
        <v>65</v>
      </c>
      <c r="Q224" s="13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3"/>
        <v>0</v>
      </c>
      <c r="P225">
        <f t="shared" si="12"/>
        <v>0</v>
      </c>
      <c r="Q225" s="13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3"/>
        <v>0</v>
      </c>
      <c r="P226">
        <f t="shared" si="12"/>
        <v>0</v>
      </c>
      <c r="Q226" s="13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3"/>
        <v>0</v>
      </c>
      <c r="P227">
        <f t="shared" si="12"/>
        <v>0</v>
      </c>
      <c r="Q227" s="13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3"/>
        <v>1</v>
      </c>
      <c r="P228">
        <f t="shared" si="12"/>
        <v>125</v>
      </c>
      <c r="Q228" s="13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3"/>
        <v>0</v>
      </c>
      <c r="P229">
        <f t="shared" si="12"/>
        <v>0</v>
      </c>
      <c r="Q229" s="13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3"/>
        <v>0</v>
      </c>
      <c r="P230">
        <f t="shared" si="12"/>
        <v>0</v>
      </c>
      <c r="Q230" s="13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3"/>
        <v>0</v>
      </c>
      <c r="P231">
        <f t="shared" si="12"/>
        <v>0</v>
      </c>
      <c r="Q231" s="13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3"/>
        <v>0</v>
      </c>
      <c r="P232">
        <f t="shared" si="12"/>
        <v>30</v>
      </c>
      <c r="Q232" s="13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3"/>
        <v>0</v>
      </c>
      <c r="P233">
        <f t="shared" si="12"/>
        <v>0</v>
      </c>
      <c r="Q233" s="1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3"/>
        <v>3</v>
      </c>
      <c r="P234">
        <f t="shared" si="12"/>
        <v>15.71</v>
      </c>
      <c r="Q234" s="13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3"/>
        <v>0</v>
      </c>
      <c r="P235">
        <f t="shared" si="12"/>
        <v>0</v>
      </c>
      <c r="Q235" s="13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3"/>
        <v>40</v>
      </c>
      <c r="P236">
        <f t="shared" si="12"/>
        <v>80.2</v>
      </c>
      <c r="Q236" s="13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3"/>
        <v>0</v>
      </c>
      <c r="P237">
        <f t="shared" si="12"/>
        <v>0</v>
      </c>
      <c r="Q237" s="13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3"/>
        <v>0</v>
      </c>
      <c r="P238">
        <f t="shared" si="12"/>
        <v>0</v>
      </c>
      <c r="Q238" s="13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3"/>
        <v>0</v>
      </c>
      <c r="P239">
        <f t="shared" si="12"/>
        <v>50</v>
      </c>
      <c r="Q239" s="13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3"/>
        <v>0</v>
      </c>
      <c r="P240">
        <f t="shared" si="12"/>
        <v>0</v>
      </c>
      <c r="Q240" s="13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3"/>
        <v>25</v>
      </c>
      <c r="P241">
        <f t="shared" si="12"/>
        <v>50</v>
      </c>
      <c r="Q241" s="13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3"/>
        <v>108</v>
      </c>
      <c r="P242">
        <f t="shared" si="12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3"/>
        <v>113</v>
      </c>
      <c r="P243">
        <f t="shared" si="12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3"/>
        <v>113</v>
      </c>
      <c r="P244">
        <f t="shared" si="12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3"/>
        <v>103</v>
      </c>
      <c r="P245">
        <f t="shared" si="12"/>
        <v>78.2</v>
      </c>
      <c r="Q245" s="13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3"/>
        <v>114</v>
      </c>
      <c r="P246">
        <f t="shared" si="12"/>
        <v>47.4</v>
      </c>
      <c r="Q246" s="13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3"/>
        <v>104</v>
      </c>
      <c r="P247">
        <f t="shared" si="12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3"/>
        <v>305</v>
      </c>
      <c r="P248">
        <f t="shared" si="12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3"/>
        <v>134</v>
      </c>
      <c r="P249">
        <f t="shared" si="12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3"/>
        <v>101</v>
      </c>
      <c r="P250">
        <f t="shared" si="12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3"/>
        <v>113</v>
      </c>
      <c r="P251">
        <f t="shared" si="12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3"/>
        <v>106</v>
      </c>
      <c r="P252">
        <f t="shared" si="12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3"/>
        <v>126</v>
      </c>
      <c r="P253">
        <f t="shared" si="12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3"/>
        <v>185</v>
      </c>
      <c r="P254">
        <f t="shared" si="12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3"/>
        <v>101</v>
      </c>
      <c r="P255">
        <f t="shared" si="12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3"/>
        <v>117</v>
      </c>
      <c r="P256">
        <f t="shared" si="12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3"/>
        <v>107</v>
      </c>
      <c r="P257">
        <f t="shared" si="12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3"/>
        <v>139</v>
      </c>
      <c r="P258">
        <f t="shared" ref="P258:P321" si="16">IFERROR(ROUND(E258/L258,2), 0)</f>
        <v>65.760000000000005</v>
      </c>
      <c r="Q258" s="13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7">ROUND(E259/D259*100,0)</f>
        <v>107</v>
      </c>
      <c r="P259">
        <f t="shared" si="16"/>
        <v>66.7</v>
      </c>
      <c r="Q259" s="13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7"/>
        <v>191</v>
      </c>
      <c r="P260">
        <f t="shared" si="16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7"/>
        <v>132</v>
      </c>
      <c r="P261">
        <f t="shared" si="16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7"/>
        <v>106</v>
      </c>
      <c r="P262">
        <f t="shared" si="16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7"/>
        <v>107</v>
      </c>
      <c r="P263">
        <f t="shared" si="16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7"/>
        <v>240</v>
      </c>
      <c r="P264">
        <f t="shared" si="16"/>
        <v>41.38</v>
      </c>
      <c r="Q264" s="13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7"/>
        <v>118</v>
      </c>
      <c r="P265">
        <f t="shared" si="16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7"/>
        <v>118</v>
      </c>
      <c r="P266">
        <f t="shared" si="16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7"/>
        <v>111</v>
      </c>
      <c r="P267">
        <f t="shared" si="16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7"/>
        <v>146</v>
      </c>
      <c r="P268">
        <f t="shared" si="16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7"/>
        <v>132</v>
      </c>
      <c r="P269">
        <f t="shared" si="16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7"/>
        <v>111</v>
      </c>
      <c r="P270">
        <f t="shared" si="16"/>
        <v>50.18</v>
      </c>
      <c r="Q270" s="13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7"/>
        <v>147</v>
      </c>
      <c r="P271">
        <f t="shared" si="16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7"/>
        <v>153</v>
      </c>
      <c r="P272">
        <f t="shared" si="16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7"/>
        <v>105</v>
      </c>
      <c r="P273">
        <f t="shared" si="16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7"/>
        <v>177</v>
      </c>
      <c r="P274">
        <f t="shared" si="16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7"/>
        <v>108</v>
      </c>
      <c r="P275">
        <f t="shared" si="16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7"/>
        <v>156</v>
      </c>
      <c r="P276">
        <f t="shared" si="16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7"/>
        <v>108</v>
      </c>
      <c r="P277">
        <f t="shared" si="16"/>
        <v>65.3</v>
      </c>
      <c r="Q277" s="13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7"/>
        <v>148</v>
      </c>
      <c r="P278">
        <f t="shared" si="16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7"/>
        <v>110</v>
      </c>
      <c r="P279">
        <f t="shared" si="16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7"/>
        <v>150</v>
      </c>
      <c r="P280">
        <f t="shared" si="16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7"/>
        <v>157</v>
      </c>
      <c r="P281">
        <f t="shared" si="16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7"/>
        <v>156</v>
      </c>
      <c r="P282">
        <f t="shared" si="16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7"/>
        <v>121</v>
      </c>
      <c r="P283">
        <f t="shared" si="16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7"/>
        <v>101</v>
      </c>
      <c r="P284">
        <f t="shared" si="16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7"/>
        <v>114</v>
      </c>
      <c r="P285">
        <f t="shared" si="16"/>
        <v>101.83</v>
      </c>
      <c r="Q285" s="13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7"/>
        <v>105</v>
      </c>
      <c r="P286">
        <f t="shared" si="16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7"/>
        <v>229</v>
      </c>
      <c r="P287">
        <f t="shared" si="16"/>
        <v>56.9</v>
      </c>
      <c r="Q287" s="13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7"/>
        <v>109</v>
      </c>
      <c r="P288">
        <f t="shared" si="16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7"/>
        <v>176</v>
      </c>
      <c r="P289">
        <f t="shared" si="16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7"/>
        <v>103</v>
      </c>
      <c r="P290">
        <f t="shared" si="16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7"/>
        <v>105</v>
      </c>
      <c r="P291">
        <f t="shared" si="16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7"/>
        <v>107</v>
      </c>
      <c r="P292">
        <f t="shared" si="16"/>
        <v>28.58</v>
      </c>
      <c r="Q292" s="13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7"/>
        <v>120</v>
      </c>
      <c r="P293">
        <f t="shared" si="16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7"/>
        <v>102</v>
      </c>
      <c r="P294">
        <f t="shared" si="16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7"/>
        <v>101</v>
      </c>
      <c r="P295">
        <f t="shared" si="16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7"/>
        <v>100</v>
      </c>
      <c r="P296">
        <f t="shared" si="16"/>
        <v>100</v>
      </c>
      <c r="Q296" s="13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7"/>
        <v>133</v>
      </c>
      <c r="P297">
        <f t="shared" si="16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7"/>
        <v>119</v>
      </c>
      <c r="P298">
        <f t="shared" si="16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7"/>
        <v>101</v>
      </c>
      <c r="P299">
        <f t="shared" si="16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7"/>
        <v>109</v>
      </c>
      <c r="P300">
        <f t="shared" si="16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7"/>
        <v>179</v>
      </c>
      <c r="P301">
        <f t="shared" si="16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7"/>
        <v>102</v>
      </c>
      <c r="P302">
        <f t="shared" si="16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7"/>
        <v>119</v>
      </c>
      <c r="P303">
        <f t="shared" si="16"/>
        <v>61.5</v>
      </c>
      <c r="Q303" s="1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7"/>
        <v>100</v>
      </c>
      <c r="P304">
        <f t="shared" si="16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7"/>
        <v>137</v>
      </c>
      <c r="P305">
        <f t="shared" si="16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7"/>
        <v>232</v>
      </c>
      <c r="P306">
        <f t="shared" si="16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7"/>
        <v>130</v>
      </c>
      <c r="P307">
        <f t="shared" si="16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7"/>
        <v>293</v>
      </c>
      <c r="P308">
        <f t="shared" si="16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7"/>
        <v>111</v>
      </c>
      <c r="P309">
        <f t="shared" si="16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7"/>
        <v>106</v>
      </c>
      <c r="P310">
        <f t="shared" si="16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7"/>
        <v>119</v>
      </c>
      <c r="P311">
        <f t="shared" si="16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7"/>
        <v>104</v>
      </c>
      <c r="P312">
        <f t="shared" si="16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7"/>
        <v>104</v>
      </c>
      <c r="P313">
        <f t="shared" si="16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7"/>
        <v>112</v>
      </c>
      <c r="P314">
        <f t="shared" si="16"/>
        <v>61.3</v>
      </c>
      <c r="Q314" s="13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7"/>
        <v>105</v>
      </c>
      <c r="P315">
        <f t="shared" si="16"/>
        <v>80.2</v>
      </c>
      <c r="Q315" s="13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7"/>
        <v>385</v>
      </c>
      <c r="P316">
        <f t="shared" si="16"/>
        <v>32.1</v>
      </c>
      <c r="Q316" s="13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7"/>
        <v>101</v>
      </c>
      <c r="P317">
        <f t="shared" si="16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7"/>
        <v>114</v>
      </c>
      <c r="P318">
        <f t="shared" si="16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7"/>
        <v>101</v>
      </c>
      <c r="P319">
        <f t="shared" si="16"/>
        <v>95.7</v>
      </c>
      <c r="Q319" s="13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7"/>
        <v>283</v>
      </c>
      <c r="P320">
        <f t="shared" si="16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7"/>
        <v>113</v>
      </c>
      <c r="P321">
        <f t="shared" si="16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7"/>
        <v>107</v>
      </c>
      <c r="P322">
        <f t="shared" ref="P322:P385" si="20">IFERROR(ROUND(E322/L322,2), 0)</f>
        <v>134.91</v>
      </c>
      <c r="Q322" s="13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1">ROUND(E323/D323*100,0)</f>
        <v>103</v>
      </c>
      <c r="P323">
        <f t="shared" si="20"/>
        <v>106.62</v>
      </c>
      <c r="Q323" s="1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1"/>
        <v>108</v>
      </c>
      <c r="P324">
        <f t="shared" si="20"/>
        <v>145.04</v>
      </c>
      <c r="Q324" s="13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1"/>
        <v>123</v>
      </c>
      <c r="P325">
        <f t="shared" si="20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1"/>
        <v>102</v>
      </c>
      <c r="P326">
        <f t="shared" si="20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1"/>
        <v>104</v>
      </c>
      <c r="P327">
        <f t="shared" si="20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1"/>
        <v>113</v>
      </c>
      <c r="P328">
        <f t="shared" si="20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1"/>
        <v>136</v>
      </c>
      <c r="P329">
        <f t="shared" si="20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1"/>
        <v>104</v>
      </c>
      <c r="P330">
        <f t="shared" si="20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1"/>
        <v>106</v>
      </c>
      <c r="P331">
        <f t="shared" si="20"/>
        <v>63.17</v>
      </c>
      <c r="Q331" s="13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1"/>
        <v>102</v>
      </c>
      <c r="P332">
        <f t="shared" si="20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1"/>
        <v>107</v>
      </c>
      <c r="P333">
        <f t="shared" si="20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1"/>
        <v>113</v>
      </c>
      <c r="P334">
        <f t="shared" si="20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1"/>
        <v>125</v>
      </c>
      <c r="P335">
        <f t="shared" si="20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1"/>
        <v>101</v>
      </c>
      <c r="P336">
        <f t="shared" si="20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1"/>
        <v>103</v>
      </c>
      <c r="P337">
        <f t="shared" si="20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1"/>
        <v>117</v>
      </c>
      <c r="P338">
        <f t="shared" si="20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1"/>
        <v>101</v>
      </c>
      <c r="P339">
        <f t="shared" si="20"/>
        <v>97.9</v>
      </c>
      <c r="Q339" s="13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1"/>
        <v>110</v>
      </c>
      <c r="P340">
        <f t="shared" si="20"/>
        <v>70</v>
      </c>
      <c r="Q340" s="13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1"/>
        <v>108</v>
      </c>
      <c r="P341">
        <f t="shared" si="20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1"/>
        <v>125</v>
      </c>
      <c r="P342">
        <f t="shared" si="20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1"/>
        <v>107</v>
      </c>
      <c r="P343">
        <f t="shared" si="20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1"/>
        <v>100</v>
      </c>
      <c r="P344">
        <f t="shared" si="20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1"/>
        <v>102</v>
      </c>
      <c r="P345">
        <f t="shared" si="20"/>
        <v>58.41</v>
      </c>
      <c r="Q345" s="13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1"/>
        <v>102</v>
      </c>
      <c r="P346">
        <f t="shared" si="20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1"/>
        <v>123</v>
      </c>
      <c r="P347">
        <f t="shared" si="20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1"/>
        <v>170</v>
      </c>
      <c r="P348">
        <f t="shared" si="20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1"/>
        <v>112</v>
      </c>
      <c r="P349">
        <f t="shared" si="20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1"/>
        <v>103</v>
      </c>
      <c r="P350">
        <f t="shared" si="20"/>
        <v>86.55</v>
      </c>
      <c r="Q350" s="13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1"/>
        <v>107</v>
      </c>
      <c r="P351">
        <f t="shared" si="20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1"/>
        <v>115</v>
      </c>
      <c r="P352">
        <f t="shared" si="20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1"/>
        <v>127</v>
      </c>
      <c r="P353">
        <f t="shared" si="20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1"/>
        <v>117</v>
      </c>
      <c r="P354">
        <f t="shared" si="20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1"/>
        <v>109</v>
      </c>
      <c r="P355">
        <f t="shared" si="20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1"/>
        <v>104</v>
      </c>
      <c r="P356">
        <f t="shared" si="20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1"/>
        <v>116</v>
      </c>
      <c r="P357">
        <f t="shared" si="20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1"/>
        <v>103</v>
      </c>
      <c r="P358">
        <f t="shared" si="20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1"/>
        <v>174</v>
      </c>
      <c r="P359">
        <f t="shared" si="20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1"/>
        <v>103</v>
      </c>
      <c r="P360">
        <f t="shared" si="20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1"/>
        <v>105</v>
      </c>
      <c r="P361">
        <f t="shared" si="20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1"/>
        <v>101</v>
      </c>
      <c r="P362">
        <f t="shared" si="20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1"/>
        <v>111</v>
      </c>
      <c r="P363">
        <f t="shared" si="20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1"/>
        <v>124</v>
      </c>
      <c r="P364">
        <f t="shared" si="20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1"/>
        <v>101</v>
      </c>
      <c r="P365">
        <f t="shared" si="20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1"/>
        <v>110</v>
      </c>
      <c r="P366">
        <f t="shared" si="20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1"/>
        <v>104</v>
      </c>
      <c r="P367">
        <f t="shared" si="20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1"/>
        <v>101</v>
      </c>
      <c r="P368">
        <f t="shared" si="20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1"/>
        <v>103</v>
      </c>
      <c r="P369">
        <f t="shared" si="20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1"/>
        <v>104</v>
      </c>
      <c r="P370">
        <f t="shared" si="20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1"/>
        <v>110</v>
      </c>
      <c r="P371">
        <f t="shared" si="20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1"/>
        <v>122</v>
      </c>
      <c r="P372">
        <f t="shared" si="20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1"/>
        <v>114</v>
      </c>
      <c r="P373">
        <f t="shared" si="20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1"/>
        <v>125</v>
      </c>
      <c r="P374">
        <f t="shared" si="20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1"/>
        <v>107</v>
      </c>
      <c r="P375">
        <f t="shared" si="20"/>
        <v>89.89</v>
      </c>
      <c r="Q375" s="13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1"/>
        <v>131</v>
      </c>
      <c r="P376">
        <f t="shared" si="20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1"/>
        <v>120</v>
      </c>
      <c r="P377">
        <f t="shared" si="20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1"/>
        <v>106</v>
      </c>
      <c r="P378">
        <f t="shared" si="20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1"/>
        <v>114</v>
      </c>
      <c r="P379">
        <f t="shared" si="20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1"/>
        <v>112</v>
      </c>
      <c r="P380">
        <f t="shared" si="20"/>
        <v>40.4</v>
      </c>
      <c r="Q380" s="13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1"/>
        <v>116</v>
      </c>
      <c r="P381">
        <f t="shared" si="20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1"/>
        <v>142</v>
      </c>
      <c r="P382">
        <f t="shared" si="20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1"/>
        <v>105</v>
      </c>
      <c r="P383">
        <f t="shared" si="20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1"/>
        <v>256</v>
      </c>
      <c r="P384">
        <f t="shared" si="20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1"/>
        <v>207</v>
      </c>
      <c r="P385">
        <f t="shared" si="20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1"/>
        <v>112</v>
      </c>
      <c r="P386">
        <f t="shared" ref="P386:P449" si="24">IFERROR(ROUND(E386/L386,2), 0)</f>
        <v>58.54</v>
      </c>
      <c r="Q386" s="13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5">ROUND(E387/D387*100,0)</f>
        <v>106</v>
      </c>
      <c r="P387">
        <f t="shared" si="24"/>
        <v>111.8</v>
      </c>
      <c r="Q387" s="13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5"/>
        <v>100</v>
      </c>
      <c r="P388">
        <f t="shared" si="24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5"/>
        <v>214</v>
      </c>
      <c r="P389">
        <f t="shared" si="24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5"/>
        <v>126</v>
      </c>
      <c r="P390">
        <f t="shared" si="24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5"/>
        <v>182</v>
      </c>
      <c r="P391">
        <f t="shared" si="24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5"/>
        <v>100</v>
      </c>
      <c r="P392">
        <f t="shared" si="24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5"/>
        <v>101</v>
      </c>
      <c r="P393">
        <f t="shared" si="24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5"/>
        <v>101</v>
      </c>
      <c r="P394">
        <f t="shared" si="24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5"/>
        <v>110</v>
      </c>
      <c r="P395">
        <f t="shared" si="24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5"/>
        <v>112</v>
      </c>
      <c r="P396">
        <f t="shared" si="24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5"/>
        <v>108</v>
      </c>
      <c r="P397">
        <f t="shared" si="24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5"/>
        <v>107</v>
      </c>
      <c r="P398">
        <f t="shared" si="24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5"/>
        <v>104</v>
      </c>
      <c r="P399">
        <f t="shared" si="24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5"/>
        <v>125</v>
      </c>
      <c r="P400">
        <f t="shared" si="24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5"/>
        <v>107</v>
      </c>
      <c r="P401">
        <f t="shared" si="24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5"/>
        <v>112</v>
      </c>
      <c r="P402">
        <f t="shared" si="24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5"/>
        <v>104</v>
      </c>
      <c r="P403">
        <f t="shared" si="24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5"/>
        <v>142</v>
      </c>
      <c r="P404">
        <f t="shared" si="24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5"/>
        <v>105</v>
      </c>
      <c r="P405">
        <f t="shared" si="24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5"/>
        <v>103</v>
      </c>
      <c r="P406">
        <f t="shared" si="24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5"/>
        <v>108</v>
      </c>
      <c r="P407">
        <f t="shared" si="24"/>
        <v>55.2</v>
      </c>
      <c r="Q407" s="13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5"/>
        <v>108</v>
      </c>
      <c r="P408">
        <f t="shared" si="24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5"/>
        <v>102</v>
      </c>
      <c r="P409">
        <f t="shared" si="24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5"/>
        <v>101</v>
      </c>
      <c r="P410">
        <f t="shared" si="24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5"/>
        <v>137</v>
      </c>
      <c r="P411">
        <f t="shared" si="24"/>
        <v>45.6</v>
      </c>
      <c r="Q411" s="13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5"/>
        <v>128</v>
      </c>
      <c r="P412">
        <f t="shared" si="24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5"/>
        <v>101</v>
      </c>
      <c r="P413">
        <f t="shared" si="24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5"/>
        <v>127</v>
      </c>
      <c r="P414">
        <f t="shared" si="24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5"/>
        <v>105</v>
      </c>
      <c r="P415">
        <f t="shared" si="24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5"/>
        <v>103</v>
      </c>
      <c r="P416">
        <f t="shared" si="24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5"/>
        <v>102</v>
      </c>
      <c r="P417">
        <f t="shared" si="24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5"/>
        <v>120</v>
      </c>
      <c r="P418">
        <f t="shared" si="24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5"/>
        <v>100</v>
      </c>
      <c r="P419">
        <f t="shared" si="24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5"/>
        <v>101</v>
      </c>
      <c r="P420">
        <f t="shared" si="24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5"/>
        <v>100</v>
      </c>
      <c r="P421">
        <f t="shared" si="24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5"/>
        <v>0</v>
      </c>
      <c r="P422">
        <f t="shared" si="24"/>
        <v>4.83</v>
      </c>
      <c r="Q422" s="13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5"/>
        <v>2</v>
      </c>
      <c r="P423">
        <f t="shared" si="24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5"/>
        <v>1</v>
      </c>
      <c r="P424">
        <f t="shared" si="24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5"/>
        <v>1</v>
      </c>
      <c r="P425">
        <f t="shared" si="24"/>
        <v>11.77</v>
      </c>
      <c r="Q425" s="13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5"/>
        <v>7</v>
      </c>
      <c r="P426">
        <f t="shared" si="24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5"/>
        <v>0</v>
      </c>
      <c r="P427">
        <f t="shared" si="24"/>
        <v>3</v>
      </c>
      <c r="Q427" s="13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5"/>
        <v>1</v>
      </c>
      <c r="P428">
        <f t="shared" si="24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5"/>
        <v>0</v>
      </c>
      <c r="P429">
        <f t="shared" si="24"/>
        <v>0</v>
      </c>
      <c r="Q429" s="13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5"/>
        <v>6</v>
      </c>
      <c r="P430">
        <f t="shared" si="24"/>
        <v>52</v>
      </c>
      <c r="Q430" s="13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5"/>
        <v>0</v>
      </c>
      <c r="P431">
        <f t="shared" si="24"/>
        <v>0</v>
      </c>
      <c r="Q431" s="13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5"/>
        <v>2</v>
      </c>
      <c r="P432">
        <f t="shared" si="24"/>
        <v>4.8</v>
      </c>
      <c r="Q432" s="13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5"/>
        <v>14</v>
      </c>
      <c r="P433">
        <f t="shared" si="24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5"/>
        <v>10</v>
      </c>
      <c r="P434">
        <f t="shared" si="24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5"/>
        <v>0</v>
      </c>
      <c r="P435">
        <f t="shared" si="24"/>
        <v>0</v>
      </c>
      <c r="Q435" s="13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5"/>
        <v>5</v>
      </c>
      <c r="P436">
        <f t="shared" si="24"/>
        <v>62.5</v>
      </c>
      <c r="Q436" s="13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5"/>
        <v>0</v>
      </c>
      <c r="P437">
        <f t="shared" si="24"/>
        <v>1</v>
      </c>
      <c r="Q437" s="13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5"/>
        <v>0</v>
      </c>
      <c r="P438">
        <f t="shared" si="24"/>
        <v>0</v>
      </c>
      <c r="Q438" s="13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5"/>
        <v>0</v>
      </c>
      <c r="P439">
        <f t="shared" si="24"/>
        <v>0</v>
      </c>
      <c r="Q439" s="13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5"/>
        <v>9</v>
      </c>
      <c r="P440">
        <f t="shared" si="24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5"/>
        <v>0</v>
      </c>
      <c r="P441">
        <f t="shared" si="24"/>
        <v>0</v>
      </c>
      <c r="Q441" s="13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5"/>
        <v>0</v>
      </c>
      <c r="P442">
        <f t="shared" si="24"/>
        <v>5</v>
      </c>
      <c r="Q442" s="13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5"/>
        <v>0</v>
      </c>
      <c r="P443">
        <f t="shared" si="24"/>
        <v>0</v>
      </c>
      <c r="Q443" s="1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5"/>
        <v>39</v>
      </c>
      <c r="P444">
        <f t="shared" si="24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5"/>
        <v>0</v>
      </c>
      <c r="P445">
        <f t="shared" si="24"/>
        <v>5</v>
      </c>
      <c r="Q445" s="13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5"/>
        <v>5</v>
      </c>
      <c r="P446">
        <f t="shared" si="24"/>
        <v>50</v>
      </c>
      <c r="Q446" s="13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5"/>
        <v>0</v>
      </c>
      <c r="P447">
        <f t="shared" si="24"/>
        <v>1</v>
      </c>
      <c r="Q447" s="13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5"/>
        <v>7</v>
      </c>
      <c r="P448">
        <f t="shared" si="24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5"/>
        <v>0</v>
      </c>
      <c r="P449">
        <f t="shared" si="24"/>
        <v>5</v>
      </c>
      <c r="Q449" s="13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5"/>
        <v>3</v>
      </c>
      <c r="P450">
        <f t="shared" ref="P450:P513" si="28">IFERROR(ROUND(E450/L450,2), 0)</f>
        <v>20.5</v>
      </c>
      <c r="Q450" s="13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9">ROUND(E451/D451*100,0)</f>
        <v>2</v>
      </c>
      <c r="P451">
        <f t="shared" si="28"/>
        <v>9</v>
      </c>
      <c r="Q451" s="13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9"/>
        <v>1</v>
      </c>
      <c r="P452">
        <f t="shared" si="28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9"/>
        <v>0</v>
      </c>
      <c r="P453">
        <f t="shared" si="28"/>
        <v>0</v>
      </c>
      <c r="Q453" s="1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9"/>
        <v>64</v>
      </c>
      <c r="P454">
        <f t="shared" si="28"/>
        <v>40</v>
      </c>
      <c r="Q454" s="13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9"/>
        <v>0</v>
      </c>
      <c r="P455">
        <f t="shared" si="28"/>
        <v>13</v>
      </c>
      <c r="Q455" s="13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9"/>
        <v>1</v>
      </c>
      <c r="P456">
        <f t="shared" si="28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9"/>
        <v>0</v>
      </c>
      <c r="P457">
        <f t="shared" si="28"/>
        <v>22.5</v>
      </c>
      <c r="Q457" s="13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9"/>
        <v>1</v>
      </c>
      <c r="P458">
        <f t="shared" si="28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9"/>
        <v>0</v>
      </c>
      <c r="P459">
        <f t="shared" si="28"/>
        <v>0</v>
      </c>
      <c r="Q459" s="13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9"/>
        <v>8</v>
      </c>
      <c r="P460">
        <f t="shared" si="28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9"/>
        <v>0</v>
      </c>
      <c r="P461">
        <f t="shared" si="28"/>
        <v>25</v>
      </c>
      <c r="Q461" s="13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9"/>
        <v>0</v>
      </c>
      <c r="P462">
        <f t="shared" si="28"/>
        <v>12.5</v>
      </c>
      <c r="Q462" s="13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9"/>
        <v>0</v>
      </c>
      <c r="P463">
        <f t="shared" si="28"/>
        <v>0</v>
      </c>
      <c r="Q463" s="1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9"/>
        <v>0</v>
      </c>
      <c r="P464">
        <f t="shared" si="28"/>
        <v>0</v>
      </c>
      <c r="Q464" s="13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9"/>
        <v>2</v>
      </c>
      <c r="P465">
        <f t="shared" si="28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9"/>
        <v>0</v>
      </c>
      <c r="P466">
        <f t="shared" si="28"/>
        <v>1</v>
      </c>
      <c r="Q466" s="13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9"/>
        <v>27</v>
      </c>
      <c r="P467">
        <f t="shared" si="28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9"/>
        <v>1</v>
      </c>
      <c r="P468">
        <f t="shared" si="28"/>
        <v>15.2</v>
      </c>
      <c r="Q468" s="13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9"/>
        <v>22</v>
      </c>
      <c r="P469">
        <f t="shared" si="28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9"/>
        <v>0</v>
      </c>
      <c r="P470">
        <f t="shared" si="28"/>
        <v>0</v>
      </c>
      <c r="Q470" s="13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9"/>
        <v>0</v>
      </c>
      <c r="P471">
        <f t="shared" si="28"/>
        <v>0</v>
      </c>
      <c r="Q471" s="13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9"/>
        <v>1</v>
      </c>
      <c r="P472">
        <f t="shared" si="28"/>
        <v>25.5</v>
      </c>
      <c r="Q472" s="13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9"/>
        <v>12</v>
      </c>
      <c r="P473">
        <f t="shared" si="28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9"/>
        <v>18</v>
      </c>
      <c r="P474">
        <f t="shared" si="28"/>
        <v>28.2</v>
      </c>
      <c r="Q474" s="13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9"/>
        <v>3</v>
      </c>
      <c r="P475">
        <f t="shared" si="28"/>
        <v>61.5</v>
      </c>
      <c r="Q475" s="13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9"/>
        <v>0</v>
      </c>
      <c r="P476">
        <f t="shared" si="28"/>
        <v>1</v>
      </c>
      <c r="Q476" s="13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9"/>
        <v>0</v>
      </c>
      <c r="P477">
        <f t="shared" si="28"/>
        <v>0</v>
      </c>
      <c r="Q477" s="13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9"/>
        <v>2</v>
      </c>
      <c r="P478">
        <f t="shared" si="28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9"/>
        <v>0</v>
      </c>
      <c r="P479">
        <f t="shared" si="28"/>
        <v>0</v>
      </c>
      <c r="Q479" s="13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9"/>
        <v>0</v>
      </c>
      <c r="P480">
        <f t="shared" si="28"/>
        <v>0</v>
      </c>
      <c r="Q480" s="13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9"/>
        <v>33</v>
      </c>
      <c r="P481">
        <f t="shared" si="28"/>
        <v>88.8</v>
      </c>
      <c r="Q481" s="13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9"/>
        <v>19</v>
      </c>
      <c r="P482">
        <f t="shared" si="28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9"/>
        <v>6</v>
      </c>
      <c r="P483">
        <f t="shared" si="28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9"/>
        <v>0</v>
      </c>
      <c r="P484">
        <f t="shared" si="28"/>
        <v>10</v>
      </c>
      <c r="Q484" s="13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9"/>
        <v>50</v>
      </c>
      <c r="P485">
        <f t="shared" si="28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9"/>
        <v>0</v>
      </c>
      <c r="P486">
        <f t="shared" si="28"/>
        <v>13.55</v>
      </c>
      <c r="Q486" s="13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9"/>
        <v>22</v>
      </c>
      <c r="P487">
        <f t="shared" si="28"/>
        <v>66.52</v>
      </c>
      <c r="Q487" s="13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9"/>
        <v>0</v>
      </c>
      <c r="P488">
        <f t="shared" si="28"/>
        <v>50</v>
      </c>
      <c r="Q488" s="13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9"/>
        <v>0</v>
      </c>
      <c r="P489">
        <f t="shared" si="28"/>
        <v>0</v>
      </c>
      <c r="Q489" s="13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9"/>
        <v>0</v>
      </c>
      <c r="P490">
        <f t="shared" si="28"/>
        <v>0</v>
      </c>
      <c r="Q490" s="13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9"/>
        <v>0</v>
      </c>
      <c r="P491">
        <f t="shared" si="28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9"/>
        <v>0</v>
      </c>
      <c r="P492">
        <f t="shared" si="28"/>
        <v>0</v>
      </c>
      <c r="Q492" s="13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9"/>
        <v>0</v>
      </c>
      <c r="P493">
        <f t="shared" si="28"/>
        <v>0</v>
      </c>
      <c r="Q493" s="1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9"/>
        <v>0</v>
      </c>
      <c r="P494">
        <f t="shared" si="28"/>
        <v>0</v>
      </c>
      <c r="Q494" s="13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9"/>
        <v>0</v>
      </c>
      <c r="P495">
        <f t="shared" si="28"/>
        <v>0</v>
      </c>
      <c r="Q495" s="13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9"/>
        <v>0</v>
      </c>
      <c r="P496">
        <f t="shared" si="28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9"/>
        <v>0</v>
      </c>
      <c r="P497">
        <f t="shared" si="28"/>
        <v>0</v>
      </c>
      <c r="Q497" s="13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9"/>
        <v>0</v>
      </c>
      <c r="P498">
        <f t="shared" si="28"/>
        <v>1</v>
      </c>
      <c r="Q498" s="13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9"/>
        <v>1</v>
      </c>
      <c r="P499">
        <f t="shared" si="28"/>
        <v>10</v>
      </c>
      <c r="Q499" s="13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9"/>
        <v>5</v>
      </c>
      <c r="P500">
        <f t="shared" si="28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9"/>
        <v>10</v>
      </c>
      <c r="P501">
        <f t="shared" si="28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9"/>
        <v>3</v>
      </c>
      <c r="P502">
        <f t="shared" si="28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9"/>
        <v>0</v>
      </c>
      <c r="P503">
        <f t="shared" si="28"/>
        <v>0</v>
      </c>
      <c r="Q503" s="1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9"/>
        <v>1</v>
      </c>
      <c r="P504">
        <f t="shared" si="28"/>
        <v>57.5</v>
      </c>
      <c r="Q504" s="13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9"/>
        <v>2</v>
      </c>
      <c r="P505">
        <f t="shared" si="28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9"/>
        <v>1</v>
      </c>
      <c r="P506">
        <f t="shared" si="28"/>
        <v>67</v>
      </c>
      <c r="Q506" s="13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9"/>
        <v>0</v>
      </c>
      <c r="P507">
        <f t="shared" si="28"/>
        <v>3.71</v>
      </c>
      <c r="Q507" s="13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9"/>
        <v>0</v>
      </c>
      <c r="P508">
        <f t="shared" si="28"/>
        <v>250</v>
      </c>
      <c r="Q508" s="13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9"/>
        <v>3</v>
      </c>
      <c r="P509">
        <f t="shared" si="28"/>
        <v>64</v>
      </c>
      <c r="Q509" s="13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9"/>
        <v>1</v>
      </c>
      <c r="P510">
        <f t="shared" si="28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9"/>
        <v>0</v>
      </c>
      <c r="P511">
        <f t="shared" si="28"/>
        <v>10</v>
      </c>
      <c r="Q511" s="13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9"/>
        <v>0</v>
      </c>
      <c r="P512">
        <f t="shared" si="28"/>
        <v>0</v>
      </c>
      <c r="Q512" s="13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9"/>
        <v>3</v>
      </c>
      <c r="P513">
        <f t="shared" si="28"/>
        <v>30</v>
      </c>
      <c r="Q513" s="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9"/>
        <v>0</v>
      </c>
      <c r="P514">
        <f t="shared" ref="P514:P577" si="32">IFERROR(ROUND(E514/L514,2), 0)</f>
        <v>5.5</v>
      </c>
      <c r="Q514" s="13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3">ROUND(E515/D515*100,0)</f>
        <v>14</v>
      </c>
      <c r="P515">
        <f t="shared" si="32"/>
        <v>102.38</v>
      </c>
      <c r="Q515" s="13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3"/>
        <v>3</v>
      </c>
      <c r="P516">
        <f t="shared" si="32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3"/>
        <v>25</v>
      </c>
      <c r="P517">
        <f t="shared" si="32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3"/>
        <v>0</v>
      </c>
      <c r="P518">
        <f t="shared" si="32"/>
        <v>0</v>
      </c>
      <c r="Q518" s="13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3"/>
        <v>1</v>
      </c>
      <c r="P519">
        <f t="shared" si="32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3"/>
        <v>0</v>
      </c>
      <c r="P520">
        <f t="shared" si="32"/>
        <v>0</v>
      </c>
      <c r="Q520" s="13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3"/>
        <v>23</v>
      </c>
      <c r="P521">
        <f t="shared" si="32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3"/>
        <v>102</v>
      </c>
      <c r="P522">
        <f t="shared" si="32"/>
        <v>150.15</v>
      </c>
      <c r="Q522" s="13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3"/>
        <v>105</v>
      </c>
      <c r="P523">
        <f t="shared" si="32"/>
        <v>93.43</v>
      </c>
      <c r="Q523" s="1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3"/>
        <v>115</v>
      </c>
      <c r="P524">
        <f t="shared" si="32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3"/>
        <v>121</v>
      </c>
      <c r="P525">
        <f t="shared" si="32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3"/>
        <v>109</v>
      </c>
      <c r="P526">
        <f t="shared" si="32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3"/>
        <v>100</v>
      </c>
      <c r="P527">
        <f t="shared" si="32"/>
        <v>1000</v>
      </c>
      <c r="Q527" s="13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3"/>
        <v>114</v>
      </c>
      <c r="P528">
        <f t="shared" si="32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3"/>
        <v>101</v>
      </c>
      <c r="P529">
        <f t="shared" si="32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3"/>
        <v>116</v>
      </c>
      <c r="P530">
        <f t="shared" si="32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3"/>
        <v>130</v>
      </c>
      <c r="P531">
        <f t="shared" si="32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3"/>
        <v>108</v>
      </c>
      <c r="P532">
        <f t="shared" si="32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3"/>
        <v>100</v>
      </c>
      <c r="P533">
        <f t="shared" si="32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3"/>
        <v>123</v>
      </c>
      <c r="P534">
        <f t="shared" si="32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3"/>
        <v>100</v>
      </c>
      <c r="P535">
        <f t="shared" si="32"/>
        <v>117.88</v>
      </c>
      <c r="Q535" s="13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3"/>
        <v>105</v>
      </c>
      <c r="P536">
        <f t="shared" si="32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3"/>
        <v>103</v>
      </c>
      <c r="P537">
        <f t="shared" si="32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3"/>
        <v>118</v>
      </c>
      <c r="P538">
        <f t="shared" si="32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3"/>
        <v>121</v>
      </c>
      <c r="P539">
        <f t="shared" si="32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3"/>
        <v>302</v>
      </c>
      <c r="P540">
        <f t="shared" si="32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3"/>
        <v>101</v>
      </c>
      <c r="P541">
        <f t="shared" si="32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3"/>
        <v>0</v>
      </c>
      <c r="P542">
        <f t="shared" si="32"/>
        <v>1</v>
      </c>
      <c r="Q542" s="13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3"/>
        <v>1</v>
      </c>
      <c r="P543">
        <f t="shared" si="32"/>
        <v>25</v>
      </c>
      <c r="Q543" s="1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3"/>
        <v>0</v>
      </c>
      <c r="P544">
        <f t="shared" si="32"/>
        <v>1</v>
      </c>
      <c r="Q544" s="13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3"/>
        <v>0</v>
      </c>
      <c r="P545">
        <f t="shared" si="32"/>
        <v>35</v>
      </c>
      <c r="Q545" s="13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3"/>
        <v>1</v>
      </c>
      <c r="P546">
        <f t="shared" si="32"/>
        <v>3</v>
      </c>
      <c r="Q546" s="13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3"/>
        <v>27</v>
      </c>
      <c r="P547">
        <f t="shared" si="32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3"/>
        <v>0</v>
      </c>
      <c r="P548">
        <f t="shared" si="32"/>
        <v>26</v>
      </c>
      <c r="Q548" s="13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3"/>
        <v>0</v>
      </c>
      <c r="P549">
        <f t="shared" si="32"/>
        <v>0</v>
      </c>
      <c r="Q549" s="13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3"/>
        <v>0</v>
      </c>
      <c r="P550">
        <f t="shared" si="32"/>
        <v>9</v>
      </c>
      <c r="Q550" s="13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3"/>
        <v>3</v>
      </c>
      <c r="P551">
        <f t="shared" si="32"/>
        <v>8.5</v>
      </c>
      <c r="Q551" s="13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3"/>
        <v>1</v>
      </c>
      <c r="P552">
        <f t="shared" si="32"/>
        <v>8.75</v>
      </c>
      <c r="Q552" s="13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3"/>
        <v>5</v>
      </c>
      <c r="P553">
        <f t="shared" si="32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3"/>
        <v>0</v>
      </c>
      <c r="P554">
        <f t="shared" si="32"/>
        <v>0</v>
      </c>
      <c r="Q554" s="13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3"/>
        <v>0</v>
      </c>
      <c r="P555">
        <f t="shared" si="32"/>
        <v>20.5</v>
      </c>
      <c r="Q555" s="13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3"/>
        <v>37</v>
      </c>
      <c r="P556">
        <f t="shared" si="32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3"/>
        <v>0</v>
      </c>
      <c r="P557">
        <f t="shared" si="32"/>
        <v>0</v>
      </c>
      <c r="Q557" s="13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3"/>
        <v>3</v>
      </c>
      <c r="P558">
        <f t="shared" si="32"/>
        <v>200</v>
      </c>
      <c r="Q558" s="13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3"/>
        <v>1</v>
      </c>
      <c r="P559">
        <f t="shared" si="32"/>
        <v>68.3</v>
      </c>
      <c r="Q559" s="13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3"/>
        <v>0</v>
      </c>
      <c r="P560">
        <f t="shared" si="32"/>
        <v>0</v>
      </c>
      <c r="Q560" s="13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3"/>
        <v>0</v>
      </c>
      <c r="P561">
        <f t="shared" si="32"/>
        <v>50</v>
      </c>
      <c r="Q561" s="13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3"/>
        <v>0</v>
      </c>
      <c r="P562">
        <f t="shared" si="32"/>
        <v>4</v>
      </c>
      <c r="Q562" s="13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3"/>
        <v>0</v>
      </c>
      <c r="P563">
        <f t="shared" si="32"/>
        <v>27.5</v>
      </c>
      <c r="Q563" s="1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3"/>
        <v>0</v>
      </c>
      <c r="P564">
        <f t="shared" si="32"/>
        <v>0</v>
      </c>
      <c r="Q564" s="13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3"/>
        <v>0</v>
      </c>
      <c r="P565">
        <f t="shared" si="32"/>
        <v>34</v>
      </c>
      <c r="Q565" s="13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3"/>
        <v>0</v>
      </c>
      <c r="P566">
        <f t="shared" si="32"/>
        <v>1</v>
      </c>
      <c r="Q566" s="13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3"/>
        <v>0</v>
      </c>
      <c r="P567">
        <f t="shared" si="32"/>
        <v>0</v>
      </c>
      <c r="Q567" s="13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3"/>
        <v>0</v>
      </c>
      <c r="P568">
        <f t="shared" si="32"/>
        <v>1</v>
      </c>
      <c r="Q568" s="13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3"/>
        <v>0</v>
      </c>
      <c r="P569">
        <f t="shared" si="32"/>
        <v>0</v>
      </c>
      <c r="Q569" s="13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3"/>
        <v>1</v>
      </c>
      <c r="P570">
        <f t="shared" si="32"/>
        <v>49</v>
      </c>
      <c r="Q570" s="13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3"/>
        <v>1</v>
      </c>
      <c r="P571">
        <f t="shared" si="32"/>
        <v>20</v>
      </c>
      <c r="Q571" s="13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3"/>
        <v>0</v>
      </c>
      <c r="P572">
        <f t="shared" si="32"/>
        <v>142</v>
      </c>
      <c r="Q572" s="13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3"/>
        <v>0</v>
      </c>
      <c r="P573">
        <f t="shared" si="32"/>
        <v>53</v>
      </c>
      <c r="Q573" s="1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3"/>
        <v>0</v>
      </c>
      <c r="P574">
        <f t="shared" si="32"/>
        <v>0</v>
      </c>
      <c r="Q574" s="13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3"/>
        <v>0</v>
      </c>
      <c r="P575">
        <f t="shared" si="32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3"/>
        <v>1</v>
      </c>
      <c r="P576">
        <f t="shared" si="32"/>
        <v>20</v>
      </c>
      <c r="Q576" s="13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3"/>
        <v>0</v>
      </c>
      <c r="P577">
        <f t="shared" si="32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3"/>
        <v>0</v>
      </c>
      <c r="P578">
        <f t="shared" ref="P578:P641" si="36">IFERROR(ROUND(E578/L578,2), 0)</f>
        <v>1</v>
      </c>
      <c r="Q578" s="13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7">ROUND(E579/D579*100,0)</f>
        <v>0</v>
      </c>
      <c r="P579">
        <f t="shared" si="36"/>
        <v>10</v>
      </c>
      <c r="Q579" s="13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7"/>
        <v>0</v>
      </c>
      <c r="P580">
        <f t="shared" si="36"/>
        <v>2</v>
      </c>
      <c r="Q580" s="13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7"/>
        <v>1</v>
      </c>
      <c r="P581">
        <f t="shared" si="36"/>
        <v>35</v>
      </c>
      <c r="Q581" s="13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7"/>
        <v>0</v>
      </c>
      <c r="P582">
        <f t="shared" si="36"/>
        <v>1</v>
      </c>
      <c r="Q582" s="13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7"/>
        <v>0</v>
      </c>
      <c r="P583">
        <f t="shared" si="36"/>
        <v>0</v>
      </c>
      <c r="Q583" s="1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7"/>
        <v>0</v>
      </c>
      <c r="P584">
        <f t="shared" si="36"/>
        <v>0</v>
      </c>
      <c r="Q584" s="13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7"/>
        <v>0</v>
      </c>
      <c r="P585">
        <f t="shared" si="36"/>
        <v>1</v>
      </c>
      <c r="Q585" s="13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7"/>
        <v>1</v>
      </c>
      <c r="P586">
        <f t="shared" si="36"/>
        <v>5</v>
      </c>
      <c r="Q586" s="13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7"/>
        <v>0</v>
      </c>
      <c r="P587">
        <f t="shared" si="36"/>
        <v>0</v>
      </c>
      <c r="Q587" s="13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7"/>
        <v>1</v>
      </c>
      <c r="P588">
        <f t="shared" si="36"/>
        <v>14</v>
      </c>
      <c r="Q588" s="13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7"/>
        <v>9</v>
      </c>
      <c r="P589">
        <f t="shared" si="36"/>
        <v>389.29</v>
      </c>
      <c r="Q589" s="13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7"/>
        <v>3</v>
      </c>
      <c r="P590">
        <f t="shared" si="36"/>
        <v>150.5</v>
      </c>
      <c r="Q590" s="13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7"/>
        <v>0</v>
      </c>
      <c r="P591">
        <f t="shared" si="36"/>
        <v>1</v>
      </c>
      <c r="Q591" s="13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7"/>
        <v>4</v>
      </c>
      <c r="P592">
        <f t="shared" si="36"/>
        <v>24.78</v>
      </c>
      <c r="Q592" s="13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7"/>
        <v>0</v>
      </c>
      <c r="P593">
        <f t="shared" si="36"/>
        <v>30.5</v>
      </c>
      <c r="Q593" s="1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7"/>
        <v>3</v>
      </c>
      <c r="P594">
        <f t="shared" si="36"/>
        <v>250</v>
      </c>
      <c r="Q594" s="13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7"/>
        <v>23</v>
      </c>
      <c r="P595">
        <f t="shared" si="36"/>
        <v>16.43</v>
      </c>
      <c r="Q595" s="13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7"/>
        <v>0</v>
      </c>
      <c r="P596">
        <f t="shared" si="36"/>
        <v>13</v>
      </c>
      <c r="Q596" s="13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7"/>
        <v>0</v>
      </c>
      <c r="P597">
        <f t="shared" si="36"/>
        <v>53.25</v>
      </c>
      <c r="Q597" s="13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7"/>
        <v>0</v>
      </c>
      <c r="P598">
        <f t="shared" si="36"/>
        <v>3</v>
      </c>
      <c r="Q598" s="13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7"/>
        <v>0</v>
      </c>
      <c r="P599">
        <f t="shared" si="36"/>
        <v>10</v>
      </c>
      <c r="Q599" s="13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7"/>
        <v>34</v>
      </c>
      <c r="P600">
        <f t="shared" si="36"/>
        <v>121.43</v>
      </c>
      <c r="Q600" s="13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7"/>
        <v>0</v>
      </c>
      <c r="P601">
        <f t="shared" si="36"/>
        <v>15.5</v>
      </c>
      <c r="Q601" s="13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7"/>
        <v>2</v>
      </c>
      <c r="P602">
        <f t="shared" si="36"/>
        <v>100</v>
      </c>
      <c r="Q602" s="13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7"/>
        <v>1</v>
      </c>
      <c r="P603">
        <f t="shared" si="36"/>
        <v>23.33</v>
      </c>
      <c r="Q603" s="1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7"/>
        <v>0</v>
      </c>
      <c r="P604">
        <f t="shared" si="36"/>
        <v>0</v>
      </c>
      <c r="Q604" s="13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7"/>
        <v>4</v>
      </c>
      <c r="P605">
        <f t="shared" si="36"/>
        <v>45.39</v>
      </c>
      <c r="Q605" s="13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7"/>
        <v>0</v>
      </c>
      <c r="P606">
        <f t="shared" si="36"/>
        <v>0</v>
      </c>
      <c r="Q606" s="13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7"/>
        <v>3</v>
      </c>
      <c r="P607">
        <f t="shared" si="36"/>
        <v>16.38</v>
      </c>
      <c r="Q607" s="13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7"/>
        <v>0</v>
      </c>
      <c r="P608">
        <f t="shared" si="36"/>
        <v>10</v>
      </c>
      <c r="Q608" s="13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7"/>
        <v>0</v>
      </c>
      <c r="P609">
        <f t="shared" si="36"/>
        <v>0</v>
      </c>
      <c r="Q609" s="13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7"/>
        <v>1</v>
      </c>
      <c r="P610">
        <f t="shared" si="36"/>
        <v>292.2</v>
      </c>
      <c r="Q610" s="13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7"/>
        <v>1</v>
      </c>
      <c r="P611">
        <f t="shared" si="36"/>
        <v>5</v>
      </c>
      <c r="Q611" s="13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7"/>
        <v>0</v>
      </c>
      <c r="P612">
        <f t="shared" si="36"/>
        <v>0</v>
      </c>
      <c r="Q612" s="13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7"/>
        <v>0</v>
      </c>
      <c r="P613">
        <f t="shared" si="36"/>
        <v>0</v>
      </c>
      <c r="Q613" s="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7"/>
        <v>0</v>
      </c>
      <c r="P614">
        <f t="shared" si="36"/>
        <v>0</v>
      </c>
      <c r="Q614" s="13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7"/>
        <v>21</v>
      </c>
      <c r="P615">
        <f t="shared" si="36"/>
        <v>105.93</v>
      </c>
      <c r="Q615" s="13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7"/>
        <v>0</v>
      </c>
      <c r="P616">
        <f t="shared" si="36"/>
        <v>0</v>
      </c>
      <c r="Q616" s="13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7"/>
        <v>0</v>
      </c>
      <c r="P617">
        <f t="shared" si="36"/>
        <v>0</v>
      </c>
      <c r="Q617" s="13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7"/>
        <v>0</v>
      </c>
      <c r="P618">
        <f t="shared" si="36"/>
        <v>0</v>
      </c>
      <c r="Q618" s="13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7"/>
        <v>3</v>
      </c>
      <c r="P619">
        <f t="shared" si="36"/>
        <v>20</v>
      </c>
      <c r="Q619" s="13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7"/>
        <v>0</v>
      </c>
      <c r="P620">
        <f t="shared" si="36"/>
        <v>0</v>
      </c>
      <c r="Q620" s="13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7"/>
        <v>0</v>
      </c>
      <c r="P621">
        <f t="shared" si="36"/>
        <v>1</v>
      </c>
      <c r="Q621" s="13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7"/>
        <v>1</v>
      </c>
      <c r="P622">
        <f t="shared" si="36"/>
        <v>300</v>
      </c>
      <c r="Q622" s="13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7"/>
        <v>1</v>
      </c>
      <c r="P623">
        <f t="shared" si="36"/>
        <v>87</v>
      </c>
      <c r="Q623" s="1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7"/>
        <v>6</v>
      </c>
      <c r="P624">
        <f t="shared" si="36"/>
        <v>37.89</v>
      </c>
      <c r="Q624" s="13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7"/>
        <v>0</v>
      </c>
      <c r="P625">
        <f t="shared" si="36"/>
        <v>0</v>
      </c>
      <c r="Q625" s="13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7"/>
        <v>0</v>
      </c>
      <c r="P626">
        <f t="shared" si="36"/>
        <v>0</v>
      </c>
      <c r="Q626" s="13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7"/>
        <v>0</v>
      </c>
      <c r="P627">
        <f t="shared" si="36"/>
        <v>0</v>
      </c>
      <c r="Q627" s="13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7"/>
        <v>17</v>
      </c>
      <c r="P628">
        <f t="shared" si="36"/>
        <v>111.41</v>
      </c>
      <c r="Q628" s="13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7"/>
        <v>0</v>
      </c>
      <c r="P629">
        <f t="shared" si="36"/>
        <v>90</v>
      </c>
      <c r="Q629" s="13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7"/>
        <v>0</v>
      </c>
      <c r="P630">
        <f t="shared" si="36"/>
        <v>0</v>
      </c>
      <c r="Q630" s="13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7"/>
        <v>0</v>
      </c>
      <c r="P631">
        <f t="shared" si="36"/>
        <v>116.67</v>
      </c>
      <c r="Q631" s="13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7"/>
        <v>0</v>
      </c>
      <c r="P632">
        <f t="shared" si="36"/>
        <v>10</v>
      </c>
      <c r="Q632" s="13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7"/>
        <v>1</v>
      </c>
      <c r="P633">
        <f t="shared" si="36"/>
        <v>76.67</v>
      </c>
      <c r="Q633" s="1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7"/>
        <v>0</v>
      </c>
      <c r="P634">
        <f t="shared" si="36"/>
        <v>0</v>
      </c>
      <c r="Q634" s="13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7"/>
        <v>12</v>
      </c>
      <c r="P635">
        <f t="shared" si="36"/>
        <v>49.8</v>
      </c>
      <c r="Q635" s="13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7"/>
        <v>0</v>
      </c>
      <c r="P636">
        <f t="shared" si="36"/>
        <v>1</v>
      </c>
      <c r="Q636" s="13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7"/>
        <v>0</v>
      </c>
      <c r="P637">
        <f t="shared" si="36"/>
        <v>2</v>
      </c>
      <c r="Q637" s="13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7"/>
        <v>0</v>
      </c>
      <c r="P638">
        <f t="shared" si="36"/>
        <v>4</v>
      </c>
      <c r="Q638" s="13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7"/>
        <v>0</v>
      </c>
      <c r="P639">
        <f t="shared" si="36"/>
        <v>0</v>
      </c>
      <c r="Q639" s="13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7"/>
        <v>0</v>
      </c>
      <c r="P640">
        <f t="shared" si="36"/>
        <v>3</v>
      </c>
      <c r="Q640" s="13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7"/>
        <v>0</v>
      </c>
      <c r="P641">
        <f t="shared" si="36"/>
        <v>1</v>
      </c>
      <c r="Q641" s="13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7"/>
        <v>144</v>
      </c>
      <c r="P642">
        <f t="shared" ref="P642:P705" si="40">IFERROR(ROUND(E642/L642,2), 0)</f>
        <v>50.5</v>
      </c>
      <c r="Q642" s="13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1">ROUND(E643/D643*100,0)</f>
        <v>119</v>
      </c>
      <c r="P643">
        <f t="shared" si="40"/>
        <v>151.32</v>
      </c>
      <c r="Q643" s="13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1"/>
        <v>1460</v>
      </c>
      <c r="P644">
        <f t="shared" si="40"/>
        <v>134.36000000000001</v>
      </c>
      <c r="Q644" s="13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1"/>
        <v>106</v>
      </c>
      <c r="P645">
        <f t="shared" si="40"/>
        <v>174.03</v>
      </c>
      <c r="Q645" s="13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1"/>
        <v>300</v>
      </c>
      <c r="P646">
        <f t="shared" si="40"/>
        <v>73.489999999999995</v>
      </c>
      <c r="Q646" s="13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1"/>
        <v>279</v>
      </c>
      <c r="P647">
        <f t="shared" si="40"/>
        <v>23.52</v>
      </c>
      <c r="Q647" s="13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1"/>
        <v>132</v>
      </c>
      <c r="P648">
        <f t="shared" si="40"/>
        <v>39.07</v>
      </c>
      <c r="Q648" s="13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1"/>
        <v>107</v>
      </c>
      <c r="P649">
        <f t="shared" si="40"/>
        <v>125.94</v>
      </c>
      <c r="Q649" s="13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1"/>
        <v>127</v>
      </c>
      <c r="P650">
        <f t="shared" si="40"/>
        <v>1644</v>
      </c>
      <c r="Q650" s="13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1"/>
        <v>140</v>
      </c>
      <c r="P651">
        <f t="shared" si="40"/>
        <v>42.67</v>
      </c>
      <c r="Q651" s="13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1"/>
        <v>112</v>
      </c>
      <c r="P652">
        <f t="shared" si="40"/>
        <v>35.130000000000003</v>
      </c>
      <c r="Q652" s="13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1"/>
        <v>101</v>
      </c>
      <c r="P653">
        <f t="shared" si="40"/>
        <v>239.35</v>
      </c>
      <c r="Q653" s="1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1"/>
        <v>100</v>
      </c>
      <c r="P654">
        <f t="shared" si="40"/>
        <v>107.64</v>
      </c>
      <c r="Q654" s="13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1"/>
        <v>141</v>
      </c>
      <c r="P655">
        <f t="shared" si="40"/>
        <v>95.83</v>
      </c>
      <c r="Q655" s="13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1"/>
        <v>267</v>
      </c>
      <c r="P656">
        <f t="shared" si="40"/>
        <v>31.66</v>
      </c>
      <c r="Q656" s="13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1"/>
        <v>147</v>
      </c>
      <c r="P657">
        <f t="shared" si="40"/>
        <v>42.89</v>
      </c>
      <c r="Q657" s="13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1"/>
        <v>214</v>
      </c>
      <c r="P658">
        <f t="shared" si="40"/>
        <v>122.74</v>
      </c>
      <c r="Q658" s="13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1"/>
        <v>126</v>
      </c>
      <c r="P659">
        <f t="shared" si="40"/>
        <v>190.45</v>
      </c>
      <c r="Q659" s="13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1"/>
        <v>104</v>
      </c>
      <c r="P660">
        <f t="shared" si="40"/>
        <v>109.34</v>
      </c>
      <c r="Q660" s="13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1"/>
        <v>101</v>
      </c>
      <c r="P661">
        <f t="shared" si="40"/>
        <v>143.66999999999999</v>
      </c>
      <c r="Q661" s="13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1"/>
        <v>3</v>
      </c>
      <c r="P662">
        <f t="shared" si="40"/>
        <v>84.94</v>
      </c>
      <c r="Q662" s="13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1"/>
        <v>1</v>
      </c>
      <c r="P663">
        <f t="shared" si="40"/>
        <v>10.56</v>
      </c>
      <c r="Q663" s="1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1"/>
        <v>0</v>
      </c>
      <c r="P664">
        <f t="shared" si="40"/>
        <v>39</v>
      </c>
      <c r="Q664" s="13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1"/>
        <v>0</v>
      </c>
      <c r="P665">
        <f t="shared" si="40"/>
        <v>100</v>
      </c>
      <c r="Q665" s="13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1"/>
        <v>8</v>
      </c>
      <c r="P666">
        <f t="shared" si="40"/>
        <v>31.17</v>
      </c>
      <c r="Q666" s="13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1"/>
        <v>19</v>
      </c>
      <c r="P667">
        <f t="shared" si="40"/>
        <v>155.33000000000001</v>
      </c>
      <c r="Q667" s="13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1"/>
        <v>0</v>
      </c>
      <c r="P668">
        <f t="shared" si="40"/>
        <v>2</v>
      </c>
      <c r="Q668" s="13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1"/>
        <v>10</v>
      </c>
      <c r="P669">
        <f t="shared" si="40"/>
        <v>178.93</v>
      </c>
      <c r="Q669" s="13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1"/>
        <v>5</v>
      </c>
      <c r="P670">
        <f t="shared" si="40"/>
        <v>27.36</v>
      </c>
      <c r="Q670" s="13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1"/>
        <v>22</v>
      </c>
      <c r="P671">
        <f t="shared" si="40"/>
        <v>1536.25</v>
      </c>
      <c r="Q671" s="13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1"/>
        <v>29</v>
      </c>
      <c r="P672">
        <f t="shared" si="40"/>
        <v>85</v>
      </c>
      <c r="Q672" s="13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1"/>
        <v>39</v>
      </c>
      <c r="P673">
        <f t="shared" si="40"/>
        <v>788.53</v>
      </c>
      <c r="Q673" s="1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1"/>
        <v>22</v>
      </c>
      <c r="P674">
        <f t="shared" si="40"/>
        <v>50.3</v>
      </c>
      <c r="Q674" s="13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1"/>
        <v>0</v>
      </c>
      <c r="P675">
        <f t="shared" si="40"/>
        <v>68.33</v>
      </c>
      <c r="Q675" s="13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1"/>
        <v>0</v>
      </c>
      <c r="P676">
        <f t="shared" si="40"/>
        <v>7.5</v>
      </c>
      <c r="Q676" s="13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1"/>
        <v>15</v>
      </c>
      <c r="P677">
        <f t="shared" si="40"/>
        <v>34.270000000000003</v>
      </c>
      <c r="Q677" s="13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1"/>
        <v>1</v>
      </c>
      <c r="P678">
        <f t="shared" si="40"/>
        <v>61.29</v>
      </c>
      <c r="Q678" s="13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1"/>
        <v>26</v>
      </c>
      <c r="P679">
        <f t="shared" si="40"/>
        <v>133.25</v>
      </c>
      <c r="Q679" s="13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1"/>
        <v>4</v>
      </c>
      <c r="P680">
        <f t="shared" si="40"/>
        <v>65.180000000000007</v>
      </c>
      <c r="Q680" s="13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1"/>
        <v>15</v>
      </c>
      <c r="P681">
        <f t="shared" si="40"/>
        <v>93.9</v>
      </c>
      <c r="Q681" s="13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1"/>
        <v>26</v>
      </c>
      <c r="P682">
        <f t="shared" si="40"/>
        <v>150.65</v>
      </c>
      <c r="Q682" s="13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1"/>
        <v>0</v>
      </c>
      <c r="P683">
        <f t="shared" si="40"/>
        <v>1</v>
      </c>
      <c r="Q683" s="1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1"/>
        <v>0</v>
      </c>
      <c r="P684">
        <f t="shared" si="40"/>
        <v>13.25</v>
      </c>
      <c r="Q684" s="13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1"/>
        <v>1</v>
      </c>
      <c r="P685">
        <f t="shared" si="40"/>
        <v>99.33</v>
      </c>
      <c r="Q685" s="13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1"/>
        <v>7</v>
      </c>
      <c r="P686">
        <f t="shared" si="40"/>
        <v>177.39</v>
      </c>
      <c r="Q686" s="13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1"/>
        <v>28</v>
      </c>
      <c r="P687">
        <f t="shared" si="40"/>
        <v>55.3</v>
      </c>
      <c r="Q687" s="13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1"/>
        <v>0</v>
      </c>
      <c r="P688">
        <f t="shared" si="40"/>
        <v>0</v>
      </c>
      <c r="Q688" s="13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1"/>
        <v>4</v>
      </c>
      <c r="P689">
        <f t="shared" si="40"/>
        <v>591.66999999999996</v>
      </c>
      <c r="Q689" s="13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1"/>
        <v>73</v>
      </c>
      <c r="P690">
        <f t="shared" si="40"/>
        <v>405.5</v>
      </c>
      <c r="Q690" s="13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1"/>
        <v>58</v>
      </c>
      <c r="P691">
        <f t="shared" si="40"/>
        <v>343.15</v>
      </c>
      <c r="Q691" s="13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1"/>
        <v>12</v>
      </c>
      <c r="P692">
        <f t="shared" si="40"/>
        <v>72.59</v>
      </c>
      <c r="Q692" s="13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1"/>
        <v>1</v>
      </c>
      <c r="P693">
        <f t="shared" si="40"/>
        <v>26</v>
      </c>
      <c r="Q693" s="1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1"/>
        <v>7</v>
      </c>
      <c r="P694">
        <f t="shared" si="40"/>
        <v>6.5</v>
      </c>
      <c r="Q694" s="13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1"/>
        <v>35</v>
      </c>
      <c r="P695">
        <f t="shared" si="40"/>
        <v>119.39</v>
      </c>
      <c r="Q695" s="13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1"/>
        <v>0</v>
      </c>
      <c r="P696">
        <f t="shared" si="40"/>
        <v>84.29</v>
      </c>
      <c r="Q696" s="13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1"/>
        <v>1</v>
      </c>
      <c r="P697">
        <f t="shared" si="40"/>
        <v>90.86</v>
      </c>
      <c r="Q697" s="13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1"/>
        <v>0</v>
      </c>
      <c r="P698">
        <f t="shared" si="40"/>
        <v>1</v>
      </c>
      <c r="Q698" s="13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1"/>
        <v>46</v>
      </c>
      <c r="P699">
        <f t="shared" si="40"/>
        <v>20.34</v>
      </c>
      <c r="Q699" s="13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1"/>
        <v>15</v>
      </c>
      <c r="P700">
        <f t="shared" si="40"/>
        <v>530.69000000000005</v>
      </c>
      <c r="Q700" s="13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1"/>
        <v>82</v>
      </c>
      <c r="P701">
        <f t="shared" si="40"/>
        <v>120.39</v>
      </c>
      <c r="Q701" s="13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1"/>
        <v>3</v>
      </c>
      <c r="P702">
        <f t="shared" si="40"/>
        <v>13</v>
      </c>
      <c r="Q702" s="13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1"/>
        <v>27</v>
      </c>
      <c r="P703">
        <f t="shared" si="40"/>
        <v>291.33</v>
      </c>
      <c r="Q703" s="1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1"/>
        <v>31</v>
      </c>
      <c r="P704">
        <f t="shared" si="40"/>
        <v>124.92</v>
      </c>
      <c r="Q704" s="13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1"/>
        <v>6</v>
      </c>
      <c r="P705">
        <f t="shared" si="40"/>
        <v>119.57</v>
      </c>
      <c r="Q705" s="13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1"/>
        <v>1</v>
      </c>
      <c r="P706">
        <f t="shared" ref="P706:P769" si="44">IFERROR(ROUND(E706/L706,2), 0)</f>
        <v>120.25</v>
      </c>
      <c r="Q706" s="13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5">ROUND(E707/D707*100,0)</f>
        <v>1</v>
      </c>
      <c r="P707">
        <f t="shared" si="44"/>
        <v>195.4</v>
      </c>
      <c r="Q707" s="13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5"/>
        <v>0</v>
      </c>
      <c r="P708">
        <f t="shared" si="44"/>
        <v>0</v>
      </c>
      <c r="Q708" s="13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5"/>
        <v>79</v>
      </c>
      <c r="P709">
        <f t="shared" si="44"/>
        <v>117.7</v>
      </c>
      <c r="Q709" s="13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5"/>
        <v>22</v>
      </c>
      <c r="P710">
        <f t="shared" si="44"/>
        <v>23.95</v>
      </c>
      <c r="Q710" s="13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5"/>
        <v>0</v>
      </c>
      <c r="P711">
        <f t="shared" si="44"/>
        <v>30.5</v>
      </c>
      <c r="Q711" s="13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5"/>
        <v>0</v>
      </c>
      <c r="P712">
        <f t="shared" si="44"/>
        <v>0</v>
      </c>
      <c r="Q712" s="13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5"/>
        <v>34</v>
      </c>
      <c r="P713">
        <f t="shared" si="44"/>
        <v>99.97</v>
      </c>
      <c r="Q713" s="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5"/>
        <v>0</v>
      </c>
      <c r="P714">
        <f t="shared" si="44"/>
        <v>26.25</v>
      </c>
      <c r="Q714" s="13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5"/>
        <v>1</v>
      </c>
      <c r="P715">
        <f t="shared" si="44"/>
        <v>199</v>
      </c>
      <c r="Q715" s="13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5"/>
        <v>15</v>
      </c>
      <c r="P716">
        <f t="shared" si="44"/>
        <v>80.319999999999993</v>
      </c>
      <c r="Q716" s="13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5"/>
        <v>5</v>
      </c>
      <c r="P717">
        <f t="shared" si="44"/>
        <v>115.75</v>
      </c>
      <c r="Q717" s="13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5"/>
        <v>10</v>
      </c>
      <c r="P718">
        <f t="shared" si="44"/>
        <v>44.69</v>
      </c>
      <c r="Q718" s="13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5"/>
        <v>0</v>
      </c>
      <c r="P719">
        <f t="shared" si="44"/>
        <v>76.25</v>
      </c>
      <c r="Q719" s="13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5"/>
        <v>1</v>
      </c>
      <c r="P720">
        <f t="shared" si="44"/>
        <v>22.5</v>
      </c>
      <c r="Q720" s="13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5"/>
        <v>1</v>
      </c>
      <c r="P721">
        <f t="shared" si="44"/>
        <v>19.399999999999999</v>
      </c>
      <c r="Q721" s="13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5"/>
        <v>144</v>
      </c>
      <c r="P722">
        <f t="shared" si="44"/>
        <v>66.709999999999994</v>
      </c>
      <c r="Q722" s="13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5"/>
        <v>122</v>
      </c>
      <c r="P723">
        <f t="shared" si="44"/>
        <v>84.14</v>
      </c>
      <c r="Q723" s="1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5"/>
        <v>132</v>
      </c>
      <c r="P724">
        <f t="shared" si="44"/>
        <v>215.73</v>
      </c>
      <c r="Q724" s="13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5"/>
        <v>109</v>
      </c>
      <c r="P725">
        <f t="shared" si="44"/>
        <v>54.69</v>
      </c>
      <c r="Q725" s="13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5"/>
        <v>105</v>
      </c>
      <c r="P726">
        <f t="shared" si="44"/>
        <v>51.63</v>
      </c>
      <c r="Q726" s="13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5"/>
        <v>100</v>
      </c>
      <c r="P727">
        <f t="shared" si="44"/>
        <v>143.36000000000001</v>
      </c>
      <c r="Q727" s="13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5"/>
        <v>101</v>
      </c>
      <c r="P728">
        <f t="shared" si="44"/>
        <v>72.430000000000007</v>
      </c>
      <c r="Q728" s="13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5"/>
        <v>156</v>
      </c>
      <c r="P729">
        <f t="shared" si="44"/>
        <v>36.53</v>
      </c>
      <c r="Q729" s="13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5"/>
        <v>106</v>
      </c>
      <c r="P730">
        <f t="shared" si="44"/>
        <v>60.9</v>
      </c>
      <c r="Q730" s="13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5"/>
        <v>131</v>
      </c>
      <c r="P731">
        <f t="shared" si="44"/>
        <v>43.55</v>
      </c>
      <c r="Q731" s="13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5"/>
        <v>132</v>
      </c>
      <c r="P732">
        <f t="shared" si="44"/>
        <v>99.77</v>
      </c>
      <c r="Q732" s="13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5"/>
        <v>126</v>
      </c>
      <c r="P733">
        <f t="shared" si="44"/>
        <v>88.73</v>
      </c>
      <c r="Q733" s="1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5"/>
        <v>160</v>
      </c>
      <c r="P734">
        <f t="shared" si="44"/>
        <v>4.92</v>
      </c>
      <c r="Q734" s="13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5"/>
        <v>120</v>
      </c>
      <c r="P735">
        <f t="shared" si="44"/>
        <v>17.82</v>
      </c>
      <c r="Q735" s="13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5"/>
        <v>126</v>
      </c>
      <c r="P736">
        <f t="shared" si="44"/>
        <v>187.19</v>
      </c>
      <c r="Q736" s="13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5"/>
        <v>114</v>
      </c>
      <c r="P737">
        <f t="shared" si="44"/>
        <v>234.81</v>
      </c>
      <c r="Q737" s="13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5"/>
        <v>315</v>
      </c>
      <c r="P738">
        <f t="shared" si="44"/>
        <v>105.05</v>
      </c>
      <c r="Q738" s="13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5"/>
        <v>122</v>
      </c>
      <c r="P739">
        <f t="shared" si="44"/>
        <v>56.67</v>
      </c>
      <c r="Q739" s="13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5"/>
        <v>107</v>
      </c>
      <c r="P740">
        <f t="shared" si="44"/>
        <v>39.049999999999997</v>
      </c>
      <c r="Q740" s="13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5"/>
        <v>158</v>
      </c>
      <c r="P741">
        <f t="shared" si="44"/>
        <v>68.349999999999994</v>
      </c>
      <c r="Q741" s="13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5"/>
        <v>107</v>
      </c>
      <c r="P742">
        <f t="shared" si="44"/>
        <v>169.58</v>
      </c>
      <c r="Q742" s="13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5"/>
        <v>102</v>
      </c>
      <c r="P743">
        <f t="shared" si="44"/>
        <v>141.41999999999999</v>
      </c>
      <c r="Q743" s="1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5"/>
        <v>111</v>
      </c>
      <c r="P744">
        <f t="shared" si="44"/>
        <v>67.39</v>
      </c>
      <c r="Q744" s="13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5"/>
        <v>148</v>
      </c>
      <c r="P745">
        <f t="shared" si="44"/>
        <v>54.27</v>
      </c>
      <c r="Q745" s="13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5"/>
        <v>102</v>
      </c>
      <c r="P746">
        <f t="shared" si="44"/>
        <v>82.52</v>
      </c>
      <c r="Q746" s="13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5"/>
        <v>179</v>
      </c>
      <c r="P747">
        <f t="shared" si="44"/>
        <v>53.73</v>
      </c>
      <c r="Q747" s="13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5"/>
        <v>111</v>
      </c>
      <c r="P748">
        <f t="shared" si="44"/>
        <v>34.21</v>
      </c>
      <c r="Q748" s="13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5"/>
        <v>100</v>
      </c>
      <c r="P749">
        <f t="shared" si="44"/>
        <v>127.33</v>
      </c>
      <c r="Q749" s="13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5"/>
        <v>100</v>
      </c>
      <c r="P750">
        <f t="shared" si="44"/>
        <v>45.57</v>
      </c>
      <c r="Q750" s="13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5"/>
        <v>106</v>
      </c>
      <c r="P751">
        <f t="shared" si="44"/>
        <v>95.96</v>
      </c>
      <c r="Q751" s="13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5"/>
        <v>103</v>
      </c>
      <c r="P752">
        <f t="shared" si="44"/>
        <v>77.27</v>
      </c>
      <c r="Q752" s="13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5"/>
        <v>119</v>
      </c>
      <c r="P753">
        <f t="shared" si="44"/>
        <v>57.34</v>
      </c>
      <c r="Q753" s="1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5"/>
        <v>112</v>
      </c>
      <c r="P754">
        <f t="shared" si="44"/>
        <v>53.19</v>
      </c>
      <c r="Q754" s="13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5"/>
        <v>128</v>
      </c>
      <c r="P755">
        <f t="shared" si="44"/>
        <v>492.31</v>
      </c>
      <c r="Q755" s="13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5"/>
        <v>104</v>
      </c>
      <c r="P756">
        <f t="shared" si="44"/>
        <v>42.35</v>
      </c>
      <c r="Q756" s="13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5"/>
        <v>102</v>
      </c>
      <c r="P757">
        <f t="shared" si="44"/>
        <v>37.47</v>
      </c>
      <c r="Q757" s="13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5"/>
        <v>118</v>
      </c>
      <c r="P758">
        <f t="shared" si="44"/>
        <v>37.450000000000003</v>
      </c>
      <c r="Q758" s="13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5"/>
        <v>238</v>
      </c>
      <c r="P759">
        <f t="shared" si="44"/>
        <v>33.06</v>
      </c>
      <c r="Q759" s="13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5"/>
        <v>102</v>
      </c>
      <c r="P760">
        <f t="shared" si="44"/>
        <v>134.21</v>
      </c>
      <c r="Q760" s="13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5"/>
        <v>102</v>
      </c>
      <c r="P761">
        <f t="shared" si="44"/>
        <v>51.47</v>
      </c>
      <c r="Q761" s="13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5"/>
        <v>0</v>
      </c>
      <c r="P762">
        <f t="shared" si="44"/>
        <v>0</v>
      </c>
      <c r="Q762" s="13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5"/>
        <v>5</v>
      </c>
      <c r="P763">
        <f t="shared" si="44"/>
        <v>39.17</v>
      </c>
      <c r="Q763" s="1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5"/>
        <v>0</v>
      </c>
      <c r="P764">
        <f t="shared" si="44"/>
        <v>0</v>
      </c>
      <c r="Q764" s="13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5"/>
        <v>0</v>
      </c>
      <c r="P765">
        <f t="shared" si="44"/>
        <v>5</v>
      </c>
      <c r="Q765" s="13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5"/>
        <v>0</v>
      </c>
      <c r="P766">
        <f t="shared" si="44"/>
        <v>0</v>
      </c>
      <c r="Q766" s="13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5"/>
        <v>36</v>
      </c>
      <c r="P767">
        <f t="shared" si="44"/>
        <v>57.3</v>
      </c>
      <c r="Q767" s="13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5"/>
        <v>0</v>
      </c>
      <c r="P768">
        <f t="shared" si="44"/>
        <v>0</v>
      </c>
      <c r="Q768" s="13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5"/>
        <v>4</v>
      </c>
      <c r="P769">
        <f t="shared" si="44"/>
        <v>59</v>
      </c>
      <c r="Q769" s="13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5"/>
        <v>0</v>
      </c>
      <c r="P770">
        <f t="shared" ref="P770:P833" si="48">IFERROR(ROUND(E770/L770,2), 0)</f>
        <v>0</v>
      </c>
      <c r="Q770" s="13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9">ROUND(E771/D771*100,0)</f>
        <v>41</v>
      </c>
      <c r="P771">
        <f t="shared" si="48"/>
        <v>31.85</v>
      </c>
      <c r="Q771" s="13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9"/>
        <v>0</v>
      </c>
      <c r="P772">
        <f t="shared" si="48"/>
        <v>0</v>
      </c>
      <c r="Q772" s="13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9"/>
        <v>0</v>
      </c>
      <c r="P773">
        <f t="shared" si="48"/>
        <v>10</v>
      </c>
      <c r="Q773" s="1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9"/>
        <v>3</v>
      </c>
      <c r="P774">
        <f t="shared" si="48"/>
        <v>50</v>
      </c>
      <c r="Q774" s="13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9"/>
        <v>1</v>
      </c>
      <c r="P775">
        <f t="shared" si="48"/>
        <v>16</v>
      </c>
      <c r="Q775" s="13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9"/>
        <v>70</v>
      </c>
      <c r="P776">
        <f t="shared" si="48"/>
        <v>39</v>
      </c>
      <c r="Q776" s="13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9"/>
        <v>2</v>
      </c>
      <c r="P777">
        <f t="shared" si="48"/>
        <v>34</v>
      </c>
      <c r="Q777" s="13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9"/>
        <v>51</v>
      </c>
      <c r="P778">
        <f t="shared" si="48"/>
        <v>63.12</v>
      </c>
      <c r="Q778" s="13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9"/>
        <v>1</v>
      </c>
      <c r="P779">
        <f t="shared" si="48"/>
        <v>7</v>
      </c>
      <c r="Q779" s="13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9"/>
        <v>0</v>
      </c>
      <c r="P780">
        <f t="shared" si="48"/>
        <v>2</v>
      </c>
      <c r="Q780" s="13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9"/>
        <v>3</v>
      </c>
      <c r="P781">
        <f t="shared" si="48"/>
        <v>66.67</v>
      </c>
      <c r="Q781" s="13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9"/>
        <v>104</v>
      </c>
      <c r="P782">
        <f t="shared" si="48"/>
        <v>38.520000000000003</v>
      </c>
      <c r="Q782" s="13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9"/>
        <v>133</v>
      </c>
      <c r="P783">
        <f t="shared" si="48"/>
        <v>42.61</v>
      </c>
      <c r="Q783" s="1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9"/>
        <v>100</v>
      </c>
      <c r="P784">
        <f t="shared" si="48"/>
        <v>50</v>
      </c>
      <c r="Q784" s="13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9"/>
        <v>148</v>
      </c>
      <c r="P785">
        <f t="shared" si="48"/>
        <v>63.49</v>
      </c>
      <c r="Q785" s="13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9"/>
        <v>103</v>
      </c>
      <c r="P786">
        <f t="shared" si="48"/>
        <v>102.5</v>
      </c>
      <c r="Q786" s="13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9"/>
        <v>181</v>
      </c>
      <c r="P787">
        <f t="shared" si="48"/>
        <v>31.14</v>
      </c>
      <c r="Q787" s="13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9"/>
        <v>143</v>
      </c>
      <c r="P788">
        <f t="shared" si="48"/>
        <v>162.27000000000001</v>
      </c>
      <c r="Q788" s="13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9"/>
        <v>114</v>
      </c>
      <c r="P789">
        <f t="shared" si="48"/>
        <v>80.59</v>
      </c>
      <c r="Q789" s="13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9"/>
        <v>204</v>
      </c>
      <c r="P790">
        <f t="shared" si="48"/>
        <v>59.85</v>
      </c>
      <c r="Q790" s="13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9"/>
        <v>109</v>
      </c>
      <c r="P791">
        <f t="shared" si="48"/>
        <v>132.86000000000001</v>
      </c>
      <c r="Q791" s="13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9"/>
        <v>144</v>
      </c>
      <c r="P792">
        <f t="shared" si="48"/>
        <v>92.55</v>
      </c>
      <c r="Q792" s="13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9"/>
        <v>104</v>
      </c>
      <c r="P793">
        <f t="shared" si="48"/>
        <v>60.86</v>
      </c>
      <c r="Q793" s="1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9"/>
        <v>100</v>
      </c>
      <c r="P794">
        <f t="shared" si="48"/>
        <v>41.85</v>
      </c>
      <c r="Q794" s="13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9"/>
        <v>103</v>
      </c>
      <c r="P795">
        <f t="shared" si="48"/>
        <v>88.33</v>
      </c>
      <c r="Q795" s="13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9"/>
        <v>105</v>
      </c>
      <c r="P796">
        <f t="shared" si="48"/>
        <v>158.96</v>
      </c>
      <c r="Q796" s="13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9"/>
        <v>112</v>
      </c>
      <c r="P797">
        <f t="shared" si="48"/>
        <v>85.05</v>
      </c>
      <c r="Q797" s="13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9"/>
        <v>101</v>
      </c>
      <c r="P798">
        <f t="shared" si="48"/>
        <v>112.61</v>
      </c>
      <c r="Q798" s="13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9"/>
        <v>108</v>
      </c>
      <c r="P799">
        <f t="shared" si="48"/>
        <v>45.44</v>
      </c>
      <c r="Q799" s="13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9"/>
        <v>115</v>
      </c>
      <c r="P800">
        <f t="shared" si="48"/>
        <v>46.22</v>
      </c>
      <c r="Q800" s="13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9"/>
        <v>100</v>
      </c>
      <c r="P801">
        <f t="shared" si="48"/>
        <v>178.61</v>
      </c>
      <c r="Q801" s="13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9"/>
        <v>152</v>
      </c>
      <c r="P802">
        <f t="shared" si="48"/>
        <v>40.75</v>
      </c>
      <c r="Q802" s="13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9"/>
        <v>112</v>
      </c>
      <c r="P803">
        <f t="shared" si="48"/>
        <v>43.73</v>
      </c>
      <c r="Q803" s="1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9"/>
        <v>101</v>
      </c>
      <c r="P804">
        <f t="shared" si="48"/>
        <v>81.069999999999993</v>
      </c>
      <c r="Q804" s="13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9"/>
        <v>123</v>
      </c>
      <c r="P805">
        <f t="shared" si="48"/>
        <v>74.61</v>
      </c>
      <c r="Q805" s="13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9"/>
        <v>100</v>
      </c>
      <c r="P806">
        <f t="shared" si="48"/>
        <v>305.56</v>
      </c>
      <c r="Q806" s="13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9"/>
        <v>105</v>
      </c>
      <c r="P807">
        <f t="shared" si="48"/>
        <v>58.33</v>
      </c>
      <c r="Q807" s="13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9"/>
        <v>104</v>
      </c>
      <c r="P808">
        <f t="shared" si="48"/>
        <v>117.68</v>
      </c>
      <c r="Q808" s="13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9"/>
        <v>105</v>
      </c>
      <c r="P809">
        <f t="shared" si="48"/>
        <v>73.77</v>
      </c>
      <c r="Q809" s="13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9"/>
        <v>100</v>
      </c>
      <c r="P810">
        <f t="shared" si="48"/>
        <v>104.65</v>
      </c>
      <c r="Q810" s="13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9"/>
        <v>104</v>
      </c>
      <c r="P811">
        <f t="shared" si="48"/>
        <v>79.83</v>
      </c>
      <c r="Q811" s="13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9"/>
        <v>105</v>
      </c>
      <c r="P812">
        <f t="shared" si="48"/>
        <v>58.33</v>
      </c>
      <c r="Q812" s="13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9"/>
        <v>104</v>
      </c>
      <c r="P813">
        <f t="shared" si="48"/>
        <v>86.67</v>
      </c>
      <c r="Q813" s="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9"/>
        <v>152</v>
      </c>
      <c r="P814">
        <f t="shared" si="48"/>
        <v>27.61</v>
      </c>
      <c r="Q814" s="13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9"/>
        <v>160</v>
      </c>
      <c r="P815">
        <f t="shared" si="48"/>
        <v>25</v>
      </c>
      <c r="Q815" s="13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9"/>
        <v>127</v>
      </c>
      <c r="P816">
        <f t="shared" si="48"/>
        <v>45.46</v>
      </c>
      <c r="Q816" s="13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9"/>
        <v>107</v>
      </c>
      <c r="P817">
        <f t="shared" si="48"/>
        <v>99.53</v>
      </c>
      <c r="Q817" s="13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9"/>
        <v>115</v>
      </c>
      <c r="P818">
        <f t="shared" si="48"/>
        <v>39.31</v>
      </c>
      <c r="Q818" s="13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9"/>
        <v>137</v>
      </c>
      <c r="P819">
        <f t="shared" si="48"/>
        <v>89.42</v>
      </c>
      <c r="Q819" s="13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9"/>
        <v>156</v>
      </c>
      <c r="P820">
        <f t="shared" si="48"/>
        <v>28.68</v>
      </c>
      <c r="Q820" s="13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9"/>
        <v>109</v>
      </c>
      <c r="P821">
        <f t="shared" si="48"/>
        <v>31.07</v>
      </c>
      <c r="Q821" s="13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9"/>
        <v>134</v>
      </c>
      <c r="P822">
        <f t="shared" si="48"/>
        <v>70.55</v>
      </c>
      <c r="Q822" s="13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9"/>
        <v>100</v>
      </c>
      <c r="P823">
        <f t="shared" si="48"/>
        <v>224.13</v>
      </c>
      <c r="Q823" s="1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9"/>
        <v>119</v>
      </c>
      <c r="P824">
        <f t="shared" si="48"/>
        <v>51.81</v>
      </c>
      <c r="Q824" s="13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9"/>
        <v>180</v>
      </c>
      <c r="P825">
        <f t="shared" si="48"/>
        <v>43.52</v>
      </c>
      <c r="Q825" s="13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9"/>
        <v>134</v>
      </c>
      <c r="P826">
        <f t="shared" si="48"/>
        <v>39.82</v>
      </c>
      <c r="Q826" s="13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9"/>
        <v>100</v>
      </c>
      <c r="P827">
        <f t="shared" si="48"/>
        <v>126.81</v>
      </c>
      <c r="Q827" s="13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9"/>
        <v>101</v>
      </c>
      <c r="P828">
        <f t="shared" si="48"/>
        <v>113.88</v>
      </c>
      <c r="Q828" s="13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9"/>
        <v>103</v>
      </c>
      <c r="P829">
        <f t="shared" si="48"/>
        <v>28.18</v>
      </c>
      <c r="Q829" s="13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9"/>
        <v>107</v>
      </c>
      <c r="P830">
        <f t="shared" si="48"/>
        <v>36.61</v>
      </c>
      <c r="Q830" s="13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9"/>
        <v>104</v>
      </c>
      <c r="P831">
        <f t="shared" si="48"/>
        <v>32.5</v>
      </c>
      <c r="Q831" s="13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9"/>
        <v>108</v>
      </c>
      <c r="P832">
        <f t="shared" si="48"/>
        <v>60.66</v>
      </c>
      <c r="Q832" s="13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9"/>
        <v>233</v>
      </c>
      <c r="P833">
        <f t="shared" si="48"/>
        <v>175</v>
      </c>
      <c r="Q833" s="1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9"/>
        <v>101</v>
      </c>
      <c r="P834">
        <f t="shared" ref="P834:P897" si="52">IFERROR(ROUND(E834/L834,2), 0)</f>
        <v>97.99</v>
      </c>
      <c r="Q834" s="13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3">ROUND(E835/D835*100,0)</f>
        <v>102</v>
      </c>
      <c r="P835">
        <f t="shared" si="52"/>
        <v>148.78</v>
      </c>
      <c r="Q835" s="13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3"/>
        <v>131</v>
      </c>
      <c r="P836">
        <f t="shared" si="52"/>
        <v>96.08</v>
      </c>
      <c r="Q836" s="13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3"/>
        <v>117</v>
      </c>
      <c r="P837">
        <f t="shared" si="52"/>
        <v>58.63</v>
      </c>
      <c r="Q837" s="13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3"/>
        <v>101</v>
      </c>
      <c r="P838">
        <f t="shared" si="52"/>
        <v>109.71</v>
      </c>
      <c r="Q838" s="13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3"/>
        <v>122</v>
      </c>
      <c r="P839">
        <f t="shared" si="52"/>
        <v>49.11</v>
      </c>
      <c r="Q839" s="13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3"/>
        <v>145</v>
      </c>
      <c r="P840">
        <f t="shared" si="52"/>
        <v>47.67</v>
      </c>
      <c r="Q840" s="13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3"/>
        <v>117</v>
      </c>
      <c r="P841">
        <f t="shared" si="52"/>
        <v>60.74</v>
      </c>
      <c r="Q841" s="13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3"/>
        <v>120</v>
      </c>
      <c r="P842">
        <f t="shared" si="52"/>
        <v>63.38</v>
      </c>
      <c r="Q842" s="13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3"/>
        <v>101</v>
      </c>
      <c r="P843">
        <f t="shared" si="52"/>
        <v>53.89</v>
      </c>
      <c r="Q843" s="1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3"/>
        <v>104</v>
      </c>
      <c r="P844">
        <f t="shared" si="52"/>
        <v>66.87</v>
      </c>
      <c r="Q844" s="13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3"/>
        <v>267</v>
      </c>
      <c r="P845">
        <f t="shared" si="52"/>
        <v>63.1</v>
      </c>
      <c r="Q845" s="13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3"/>
        <v>194</v>
      </c>
      <c r="P846">
        <f t="shared" si="52"/>
        <v>36.630000000000003</v>
      </c>
      <c r="Q846" s="13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3"/>
        <v>120</v>
      </c>
      <c r="P847">
        <f t="shared" si="52"/>
        <v>34.01</v>
      </c>
      <c r="Q847" s="13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3"/>
        <v>122</v>
      </c>
      <c r="P848">
        <f t="shared" si="52"/>
        <v>28.55</v>
      </c>
      <c r="Q848" s="13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3"/>
        <v>100</v>
      </c>
      <c r="P849">
        <f t="shared" si="52"/>
        <v>10</v>
      </c>
      <c r="Q849" s="13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3"/>
        <v>100</v>
      </c>
      <c r="P850">
        <f t="shared" si="52"/>
        <v>18.75</v>
      </c>
      <c r="Q850" s="13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3"/>
        <v>120</v>
      </c>
      <c r="P851">
        <f t="shared" si="52"/>
        <v>41.7</v>
      </c>
      <c r="Q851" s="13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3"/>
        <v>155</v>
      </c>
      <c r="P852">
        <f t="shared" si="52"/>
        <v>46.67</v>
      </c>
      <c r="Q852" s="13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3"/>
        <v>130</v>
      </c>
      <c r="P853">
        <f t="shared" si="52"/>
        <v>37.270000000000003</v>
      </c>
      <c r="Q853" s="1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3"/>
        <v>105</v>
      </c>
      <c r="P854">
        <f t="shared" si="52"/>
        <v>59.26</v>
      </c>
      <c r="Q854" s="13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3"/>
        <v>100</v>
      </c>
      <c r="P855">
        <f t="shared" si="52"/>
        <v>30</v>
      </c>
      <c r="Q855" s="13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3"/>
        <v>118</v>
      </c>
      <c r="P856">
        <f t="shared" si="52"/>
        <v>65.86</v>
      </c>
      <c r="Q856" s="13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3"/>
        <v>103</v>
      </c>
      <c r="P857">
        <f t="shared" si="52"/>
        <v>31.91</v>
      </c>
      <c r="Q857" s="13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3"/>
        <v>218</v>
      </c>
      <c r="P858">
        <f t="shared" si="52"/>
        <v>19.46</v>
      </c>
      <c r="Q858" s="13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3"/>
        <v>100</v>
      </c>
      <c r="P859">
        <f t="shared" si="52"/>
        <v>50</v>
      </c>
      <c r="Q859" s="13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3"/>
        <v>144</v>
      </c>
      <c r="P860">
        <f t="shared" si="52"/>
        <v>22.74</v>
      </c>
      <c r="Q860" s="13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3"/>
        <v>105</v>
      </c>
      <c r="P861">
        <f t="shared" si="52"/>
        <v>42.72</v>
      </c>
      <c r="Q861" s="13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3"/>
        <v>18</v>
      </c>
      <c r="P862">
        <f t="shared" si="52"/>
        <v>52.92</v>
      </c>
      <c r="Q862" s="13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3"/>
        <v>2</v>
      </c>
      <c r="P863">
        <f t="shared" si="52"/>
        <v>50.5</v>
      </c>
      <c r="Q863" s="1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3"/>
        <v>0</v>
      </c>
      <c r="P864">
        <f t="shared" si="52"/>
        <v>42.5</v>
      </c>
      <c r="Q864" s="13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3"/>
        <v>5</v>
      </c>
      <c r="P865">
        <f t="shared" si="52"/>
        <v>18</v>
      </c>
      <c r="Q865" s="13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3"/>
        <v>42</v>
      </c>
      <c r="P866">
        <f t="shared" si="52"/>
        <v>34.18</v>
      </c>
      <c r="Q866" s="13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3"/>
        <v>2</v>
      </c>
      <c r="P867">
        <f t="shared" si="52"/>
        <v>22.5</v>
      </c>
      <c r="Q867" s="13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3"/>
        <v>18</v>
      </c>
      <c r="P868">
        <f t="shared" si="52"/>
        <v>58.18</v>
      </c>
      <c r="Q868" s="13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3"/>
        <v>24</v>
      </c>
      <c r="P869">
        <f t="shared" si="52"/>
        <v>109.18</v>
      </c>
      <c r="Q869" s="13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3"/>
        <v>0</v>
      </c>
      <c r="P870">
        <f t="shared" si="52"/>
        <v>50</v>
      </c>
      <c r="Q870" s="13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3"/>
        <v>12</v>
      </c>
      <c r="P871">
        <f t="shared" si="52"/>
        <v>346.67</v>
      </c>
      <c r="Q871" s="13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3"/>
        <v>0</v>
      </c>
      <c r="P872">
        <f t="shared" si="52"/>
        <v>12.4</v>
      </c>
      <c r="Q872" s="13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3"/>
        <v>5</v>
      </c>
      <c r="P873">
        <f t="shared" si="52"/>
        <v>27.08</v>
      </c>
      <c r="Q873" s="1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3"/>
        <v>1</v>
      </c>
      <c r="P874">
        <f t="shared" si="52"/>
        <v>32.5</v>
      </c>
      <c r="Q874" s="13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3"/>
        <v>1</v>
      </c>
      <c r="P875">
        <f t="shared" si="52"/>
        <v>9</v>
      </c>
      <c r="Q875" s="13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3"/>
        <v>24</v>
      </c>
      <c r="P876">
        <f t="shared" si="52"/>
        <v>34.76</v>
      </c>
      <c r="Q876" s="13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3"/>
        <v>0</v>
      </c>
      <c r="P877">
        <f t="shared" si="52"/>
        <v>0</v>
      </c>
      <c r="Q877" s="13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3"/>
        <v>41</v>
      </c>
      <c r="P878">
        <f t="shared" si="52"/>
        <v>28.58</v>
      </c>
      <c r="Q878" s="13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3"/>
        <v>68</v>
      </c>
      <c r="P879">
        <f t="shared" si="52"/>
        <v>46.59</v>
      </c>
      <c r="Q879" s="13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3"/>
        <v>1</v>
      </c>
      <c r="P880">
        <f t="shared" si="52"/>
        <v>32.5</v>
      </c>
      <c r="Q880" s="13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3"/>
        <v>31</v>
      </c>
      <c r="P881">
        <f t="shared" si="52"/>
        <v>21.47</v>
      </c>
      <c r="Q881" s="13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3"/>
        <v>3</v>
      </c>
      <c r="P882">
        <f t="shared" si="52"/>
        <v>14.13</v>
      </c>
      <c r="Q882" s="13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3"/>
        <v>1</v>
      </c>
      <c r="P883">
        <f t="shared" si="52"/>
        <v>30</v>
      </c>
      <c r="Q883" s="1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3"/>
        <v>20</v>
      </c>
      <c r="P884">
        <f t="shared" si="52"/>
        <v>21.57</v>
      </c>
      <c r="Q884" s="13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3"/>
        <v>40</v>
      </c>
      <c r="P885">
        <f t="shared" si="52"/>
        <v>83.38</v>
      </c>
      <c r="Q885" s="13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3"/>
        <v>1</v>
      </c>
      <c r="P886">
        <f t="shared" si="52"/>
        <v>10</v>
      </c>
      <c r="Q886" s="13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3"/>
        <v>75</v>
      </c>
      <c r="P887">
        <f t="shared" si="52"/>
        <v>35.71</v>
      </c>
      <c r="Q887" s="13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3"/>
        <v>41</v>
      </c>
      <c r="P888">
        <f t="shared" si="52"/>
        <v>29.29</v>
      </c>
      <c r="Q888" s="13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3"/>
        <v>0</v>
      </c>
      <c r="P889">
        <f t="shared" si="52"/>
        <v>0</v>
      </c>
      <c r="Q889" s="13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3"/>
        <v>7</v>
      </c>
      <c r="P890">
        <f t="shared" si="52"/>
        <v>18</v>
      </c>
      <c r="Q890" s="13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3"/>
        <v>9</v>
      </c>
      <c r="P891">
        <f t="shared" si="52"/>
        <v>73.760000000000005</v>
      </c>
      <c r="Q891" s="13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3"/>
        <v>4</v>
      </c>
      <c r="P892">
        <f t="shared" si="52"/>
        <v>31.25</v>
      </c>
      <c r="Q892" s="13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3"/>
        <v>3</v>
      </c>
      <c r="P893">
        <f t="shared" si="52"/>
        <v>28.89</v>
      </c>
      <c r="Q893" s="1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3"/>
        <v>41</v>
      </c>
      <c r="P894">
        <f t="shared" si="52"/>
        <v>143.82</v>
      </c>
      <c r="Q894" s="13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3"/>
        <v>10</v>
      </c>
      <c r="P895">
        <f t="shared" si="52"/>
        <v>40</v>
      </c>
      <c r="Q895" s="13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3"/>
        <v>39</v>
      </c>
      <c r="P896">
        <f t="shared" si="52"/>
        <v>147.81</v>
      </c>
      <c r="Q896" s="13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3"/>
        <v>2</v>
      </c>
      <c r="P897">
        <f t="shared" si="52"/>
        <v>27.86</v>
      </c>
      <c r="Q897" s="13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3"/>
        <v>40</v>
      </c>
      <c r="P898">
        <f t="shared" ref="P898:P961" si="56">IFERROR(ROUND(E898/L898,2), 0)</f>
        <v>44.44</v>
      </c>
      <c r="Q898" s="13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7">ROUND(E899/D899*100,0)</f>
        <v>0</v>
      </c>
      <c r="P899">
        <f t="shared" si="56"/>
        <v>0</v>
      </c>
      <c r="Q899" s="13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7"/>
        <v>3</v>
      </c>
      <c r="P900">
        <f t="shared" si="56"/>
        <v>35</v>
      </c>
      <c r="Q900" s="13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7"/>
        <v>37</v>
      </c>
      <c r="P901">
        <f t="shared" si="56"/>
        <v>35</v>
      </c>
      <c r="Q901" s="13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7"/>
        <v>0</v>
      </c>
      <c r="P902">
        <f t="shared" si="56"/>
        <v>10.5</v>
      </c>
      <c r="Q902" s="13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7"/>
        <v>0</v>
      </c>
      <c r="P903">
        <f t="shared" si="56"/>
        <v>0</v>
      </c>
      <c r="Q903" s="1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7"/>
        <v>0</v>
      </c>
      <c r="P904">
        <f t="shared" si="56"/>
        <v>30</v>
      </c>
      <c r="Q904" s="13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7"/>
        <v>3</v>
      </c>
      <c r="P905">
        <f t="shared" si="56"/>
        <v>40</v>
      </c>
      <c r="Q905" s="13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7"/>
        <v>0</v>
      </c>
      <c r="P906">
        <f t="shared" si="56"/>
        <v>50.33</v>
      </c>
      <c r="Q906" s="13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7"/>
        <v>3</v>
      </c>
      <c r="P907">
        <f t="shared" si="56"/>
        <v>32.67</v>
      </c>
      <c r="Q907" s="13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7"/>
        <v>0</v>
      </c>
      <c r="P908">
        <f t="shared" si="56"/>
        <v>0</v>
      </c>
      <c r="Q908" s="13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7"/>
        <v>0</v>
      </c>
      <c r="P909">
        <f t="shared" si="56"/>
        <v>0</v>
      </c>
      <c r="Q909" s="13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7"/>
        <v>0</v>
      </c>
      <c r="P910">
        <f t="shared" si="56"/>
        <v>0</v>
      </c>
      <c r="Q910" s="13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7"/>
        <v>3</v>
      </c>
      <c r="P911">
        <f t="shared" si="56"/>
        <v>65</v>
      </c>
      <c r="Q911" s="13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7"/>
        <v>22</v>
      </c>
      <c r="P912">
        <f t="shared" si="56"/>
        <v>24.6</v>
      </c>
      <c r="Q912" s="13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7"/>
        <v>0</v>
      </c>
      <c r="P913">
        <f t="shared" si="56"/>
        <v>0</v>
      </c>
      <c r="Q913" s="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7"/>
        <v>1</v>
      </c>
      <c r="P914">
        <f t="shared" si="56"/>
        <v>15</v>
      </c>
      <c r="Q914" s="13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7"/>
        <v>7</v>
      </c>
      <c r="P915">
        <f t="shared" si="56"/>
        <v>82.58</v>
      </c>
      <c r="Q915" s="13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7"/>
        <v>0</v>
      </c>
      <c r="P916">
        <f t="shared" si="56"/>
        <v>0</v>
      </c>
      <c r="Q916" s="13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7"/>
        <v>6</v>
      </c>
      <c r="P917">
        <f t="shared" si="56"/>
        <v>41.67</v>
      </c>
      <c r="Q917" s="13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7"/>
        <v>0</v>
      </c>
      <c r="P918">
        <f t="shared" si="56"/>
        <v>0</v>
      </c>
      <c r="Q918" s="13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7"/>
        <v>1</v>
      </c>
      <c r="P919">
        <f t="shared" si="56"/>
        <v>30</v>
      </c>
      <c r="Q919" s="13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7"/>
        <v>5</v>
      </c>
      <c r="P920">
        <f t="shared" si="56"/>
        <v>19.600000000000001</v>
      </c>
      <c r="Q920" s="13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7"/>
        <v>1</v>
      </c>
      <c r="P921">
        <f t="shared" si="56"/>
        <v>100</v>
      </c>
      <c r="Q921" s="13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7"/>
        <v>0</v>
      </c>
      <c r="P922">
        <f t="shared" si="56"/>
        <v>0</v>
      </c>
      <c r="Q922" s="13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7"/>
        <v>31</v>
      </c>
      <c r="P923">
        <f t="shared" si="56"/>
        <v>231.75</v>
      </c>
      <c r="Q923" s="1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7"/>
        <v>21</v>
      </c>
      <c r="P924">
        <f t="shared" si="56"/>
        <v>189.33</v>
      </c>
      <c r="Q924" s="13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7"/>
        <v>2</v>
      </c>
      <c r="P925">
        <f t="shared" si="56"/>
        <v>55</v>
      </c>
      <c r="Q925" s="13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7"/>
        <v>11</v>
      </c>
      <c r="P926">
        <f t="shared" si="56"/>
        <v>21.8</v>
      </c>
      <c r="Q926" s="13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7"/>
        <v>3</v>
      </c>
      <c r="P927">
        <f t="shared" si="56"/>
        <v>32</v>
      </c>
      <c r="Q927" s="13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7"/>
        <v>0</v>
      </c>
      <c r="P928">
        <f t="shared" si="56"/>
        <v>0</v>
      </c>
      <c r="Q928" s="13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7"/>
        <v>0</v>
      </c>
      <c r="P929">
        <f t="shared" si="56"/>
        <v>0</v>
      </c>
      <c r="Q929" s="13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7"/>
        <v>11</v>
      </c>
      <c r="P930">
        <f t="shared" si="56"/>
        <v>56.25</v>
      </c>
      <c r="Q930" s="13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7"/>
        <v>0</v>
      </c>
      <c r="P931">
        <f t="shared" si="56"/>
        <v>0</v>
      </c>
      <c r="Q931" s="13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7"/>
        <v>38</v>
      </c>
      <c r="P932">
        <f t="shared" si="56"/>
        <v>69</v>
      </c>
      <c r="Q932" s="13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7"/>
        <v>7</v>
      </c>
      <c r="P933">
        <f t="shared" si="56"/>
        <v>18.71</v>
      </c>
      <c r="Q933" s="1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7"/>
        <v>15</v>
      </c>
      <c r="P934">
        <f t="shared" si="56"/>
        <v>46.03</v>
      </c>
      <c r="Q934" s="13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7"/>
        <v>6</v>
      </c>
      <c r="P935">
        <f t="shared" si="56"/>
        <v>60</v>
      </c>
      <c r="Q935" s="13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7"/>
        <v>30</v>
      </c>
      <c r="P936">
        <f t="shared" si="56"/>
        <v>50.67</v>
      </c>
      <c r="Q936" s="13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7"/>
        <v>1</v>
      </c>
      <c r="P937">
        <f t="shared" si="56"/>
        <v>25</v>
      </c>
      <c r="Q937" s="13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7"/>
        <v>0</v>
      </c>
      <c r="P938">
        <f t="shared" si="56"/>
        <v>0</v>
      </c>
      <c r="Q938" s="13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7"/>
        <v>1</v>
      </c>
      <c r="P939">
        <f t="shared" si="56"/>
        <v>20</v>
      </c>
      <c r="Q939" s="13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7"/>
        <v>0</v>
      </c>
      <c r="P940">
        <f t="shared" si="56"/>
        <v>25</v>
      </c>
      <c r="Q940" s="13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7"/>
        <v>1</v>
      </c>
      <c r="P941">
        <f t="shared" si="56"/>
        <v>20</v>
      </c>
      <c r="Q941" s="13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7"/>
        <v>17</v>
      </c>
      <c r="P942">
        <f t="shared" si="56"/>
        <v>110.29</v>
      </c>
      <c r="Q942" s="13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7"/>
        <v>2</v>
      </c>
      <c r="P943">
        <f t="shared" si="56"/>
        <v>37.450000000000003</v>
      </c>
      <c r="Q943" s="1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7"/>
        <v>9</v>
      </c>
      <c r="P944">
        <f t="shared" si="56"/>
        <v>41.75</v>
      </c>
      <c r="Q944" s="13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7"/>
        <v>10</v>
      </c>
      <c r="P945">
        <f t="shared" si="56"/>
        <v>24.08</v>
      </c>
      <c r="Q945" s="13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7"/>
        <v>13</v>
      </c>
      <c r="P946">
        <f t="shared" si="56"/>
        <v>69.41</v>
      </c>
      <c r="Q946" s="13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7"/>
        <v>2</v>
      </c>
      <c r="P947">
        <f t="shared" si="56"/>
        <v>155.25</v>
      </c>
      <c r="Q947" s="13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7"/>
        <v>2</v>
      </c>
      <c r="P948">
        <f t="shared" si="56"/>
        <v>57.2</v>
      </c>
      <c r="Q948" s="13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7"/>
        <v>0</v>
      </c>
      <c r="P949">
        <f t="shared" si="56"/>
        <v>0</v>
      </c>
      <c r="Q949" s="13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7"/>
        <v>12</v>
      </c>
      <c r="P950">
        <f t="shared" si="56"/>
        <v>60</v>
      </c>
      <c r="Q950" s="13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7"/>
        <v>1</v>
      </c>
      <c r="P951">
        <f t="shared" si="56"/>
        <v>39</v>
      </c>
      <c r="Q951" s="13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7"/>
        <v>28</v>
      </c>
      <c r="P952">
        <f t="shared" si="56"/>
        <v>58.42</v>
      </c>
      <c r="Q952" s="13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7"/>
        <v>38</v>
      </c>
      <c r="P953">
        <f t="shared" si="56"/>
        <v>158.63999999999999</v>
      </c>
      <c r="Q953" s="1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7"/>
        <v>40</v>
      </c>
      <c r="P954">
        <f t="shared" si="56"/>
        <v>99.86</v>
      </c>
      <c r="Q954" s="13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7"/>
        <v>1</v>
      </c>
      <c r="P955">
        <f t="shared" si="56"/>
        <v>25.2</v>
      </c>
      <c r="Q955" s="13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7"/>
        <v>43</v>
      </c>
      <c r="P956">
        <f t="shared" si="56"/>
        <v>89.19</v>
      </c>
      <c r="Q956" s="13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7"/>
        <v>6</v>
      </c>
      <c r="P957">
        <f t="shared" si="56"/>
        <v>182.62</v>
      </c>
      <c r="Q957" s="13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7"/>
        <v>2</v>
      </c>
      <c r="P958">
        <f t="shared" si="56"/>
        <v>50.65</v>
      </c>
      <c r="Q958" s="13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7"/>
        <v>2</v>
      </c>
      <c r="P959">
        <f t="shared" si="56"/>
        <v>33.29</v>
      </c>
      <c r="Q959" s="13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7"/>
        <v>11</v>
      </c>
      <c r="P960">
        <f t="shared" si="56"/>
        <v>51.82</v>
      </c>
      <c r="Q960" s="13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7"/>
        <v>39</v>
      </c>
      <c r="P961">
        <f t="shared" si="56"/>
        <v>113.63</v>
      </c>
      <c r="Q961" s="13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7"/>
        <v>46</v>
      </c>
      <c r="P962">
        <f t="shared" ref="P962:P1025" si="60">IFERROR(ROUND(E962/L962,2), 0)</f>
        <v>136.46</v>
      </c>
      <c r="Q962" s="13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1">ROUND(E963/D963*100,0)</f>
        <v>42</v>
      </c>
      <c r="P963">
        <f t="shared" si="60"/>
        <v>364.35</v>
      </c>
      <c r="Q963" s="13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1"/>
        <v>28</v>
      </c>
      <c r="P964">
        <f t="shared" si="60"/>
        <v>19.239999999999998</v>
      </c>
      <c r="Q964" s="13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1"/>
        <v>1</v>
      </c>
      <c r="P965">
        <f t="shared" si="60"/>
        <v>41.89</v>
      </c>
      <c r="Q965" s="13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1"/>
        <v>1</v>
      </c>
      <c r="P966">
        <f t="shared" si="60"/>
        <v>30.31</v>
      </c>
      <c r="Q966" s="13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1"/>
        <v>1</v>
      </c>
      <c r="P967">
        <f t="shared" si="60"/>
        <v>49.67</v>
      </c>
      <c r="Q967" s="13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1"/>
        <v>15</v>
      </c>
      <c r="P968">
        <f t="shared" si="60"/>
        <v>59.2</v>
      </c>
      <c r="Q968" s="13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1"/>
        <v>18</v>
      </c>
      <c r="P969">
        <f t="shared" si="60"/>
        <v>43.98</v>
      </c>
      <c r="Q969" s="13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1"/>
        <v>1</v>
      </c>
      <c r="P970">
        <f t="shared" si="60"/>
        <v>26.5</v>
      </c>
      <c r="Q970" s="13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1"/>
        <v>47</v>
      </c>
      <c r="P971">
        <f t="shared" si="60"/>
        <v>1272.73</v>
      </c>
      <c r="Q971" s="13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1"/>
        <v>46</v>
      </c>
      <c r="P972">
        <f t="shared" si="60"/>
        <v>164</v>
      </c>
      <c r="Q972" s="13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1"/>
        <v>0</v>
      </c>
      <c r="P973">
        <f t="shared" si="60"/>
        <v>45.2</v>
      </c>
      <c r="Q973" s="1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1"/>
        <v>35</v>
      </c>
      <c r="P974">
        <f t="shared" si="60"/>
        <v>153.88999999999999</v>
      </c>
      <c r="Q974" s="13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1"/>
        <v>2</v>
      </c>
      <c r="P975">
        <f t="shared" si="60"/>
        <v>51.38</v>
      </c>
      <c r="Q975" s="13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1"/>
        <v>1</v>
      </c>
      <c r="P976">
        <f t="shared" si="60"/>
        <v>93.33</v>
      </c>
      <c r="Q976" s="13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1"/>
        <v>3</v>
      </c>
      <c r="P977">
        <f t="shared" si="60"/>
        <v>108.63</v>
      </c>
      <c r="Q977" s="13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1"/>
        <v>2</v>
      </c>
      <c r="P978">
        <f t="shared" si="60"/>
        <v>160.5</v>
      </c>
      <c r="Q978" s="13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1"/>
        <v>34</v>
      </c>
      <c r="P979">
        <f t="shared" si="60"/>
        <v>75.75</v>
      </c>
      <c r="Q979" s="13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1"/>
        <v>56</v>
      </c>
      <c r="P980">
        <f t="shared" si="60"/>
        <v>790.84</v>
      </c>
      <c r="Q980" s="13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1"/>
        <v>83</v>
      </c>
      <c r="P981">
        <f t="shared" si="60"/>
        <v>301.94</v>
      </c>
      <c r="Q981" s="13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1"/>
        <v>15</v>
      </c>
      <c r="P982">
        <f t="shared" si="60"/>
        <v>47.94</v>
      </c>
      <c r="Q982" s="13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1"/>
        <v>0</v>
      </c>
      <c r="P983">
        <f t="shared" si="60"/>
        <v>2.75</v>
      </c>
      <c r="Q983" s="1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1"/>
        <v>0</v>
      </c>
      <c r="P984">
        <f t="shared" si="60"/>
        <v>1</v>
      </c>
      <c r="Q984" s="13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1"/>
        <v>30</v>
      </c>
      <c r="P985">
        <f t="shared" si="60"/>
        <v>171.79</v>
      </c>
      <c r="Q985" s="13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1"/>
        <v>1</v>
      </c>
      <c r="P986">
        <f t="shared" si="60"/>
        <v>35.33</v>
      </c>
      <c r="Q986" s="13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1"/>
        <v>6</v>
      </c>
      <c r="P987">
        <f t="shared" si="60"/>
        <v>82.09</v>
      </c>
      <c r="Q987" s="13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1"/>
        <v>13</v>
      </c>
      <c r="P988">
        <f t="shared" si="60"/>
        <v>110.87</v>
      </c>
      <c r="Q988" s="13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1"/>
        <v>13</v>
      </c>
      <c r="P989">
        <f t="shared" si="60"/>
        <v>161.22</v>
      </c>
      <c r="Q989" s="13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1"/>
        <v>0</v>
      </c>
      <c r="P990">
        <f t="shared" si="60"/>
        <v>0</v>
      </c>
      <c r="Q990" s="13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1"/>
        <v>17</v>
      </c>
      <c r="P991">
        <f t="shared" si="60"/>
        <v>52.41</v>
      </c>
      <c r="Q991" s="13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1"/>
        <v>0</v>
      </c>
      <c r="P992">
        <f t="shared" si="60"/>
        <v>13</v>
      </c>
      <c r="Q992" s="13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1"/>
        <v>4</v>
      </c>
      <c r="P993">
        <f t="shared" si="60"/>
        <v>30.29</v>
      </c>
      <c r="Q993" s="1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1"/>
        <v>0</v>
      </c>
      <c r="P994">
        <f t="shared" si="60"/>
        <v>116.75</v>
      </c>
      <c r="Q994" s="13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1"/>
        <v>25</v>
      </c>
      <c r="P995">
        <f t="shared" si="60"/>
        <v>89.6</v>
      </c>
      <c r="Q995" s="13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1"/>
        <v>2</v>
      </c>
      <c r="P996">
        <f t="shared" si="60"/>
        <v>424.45</v>
      </c>
      <c r="Q996" s="13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1"/>
        <v>7</v>
      </c>
      <c r="P997">
        <f t="shared" si="60"/>
        <v>80.67</v>
      </c>
      <c r="Q997" s="13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1"/>
        <v>2</v>
      </c>
      <c r="P998">
        <f t="shared" si="60"/>
        <v>13</v>
      </c>
      <c r="Q998" s="13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1"/>
        <v>1</v>
      </c>
      <c r="P999">
        <f t="shared" si="60"/>
        <v>8.1300000000000008</v>
      </c>
      <c r="Q999" s="13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1"/>
        <v>59</v>
      </c>
      <c r="P1000">
        <f t="shared" si="60"/>
        <v>153.43</v>
      </c>
      <c r="Q1000" s="13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1"/>
        <v>8</v>
      </c>
      <c r="P1001">
        <f t="shared" si="60"/>
        <v>292.08</v>
      </c>
      <c r="Q1001" s="13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1"/>
        <v>2</v>
      </c>
      <c r="P1002">
        <f t="shared" si="60"/>
        <v>3304</v>
      </c>
      <c r="Q1002" s="13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1"/>
        <v>104</v>
      </c>
      <c r="P1003">
        <f t="shared" si="60"/>
        <v>1300</v>
      </c>
      <c r="Q1003" s="1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1"/>
        <v>30</v>
      </c>
      <c r="P1004">
        <f t="shared" si="60"/>
        <v>134.55000000000001</v>
      </c>
      <c r="Q1004" s="13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1"/>
        <v>16</v>
      </c>
      <c r="P1005">
        <f t="shared" si="60"/>
        <v>214.07</v>
      </c>
      <c r="Q1005" s="13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1"/>
        <v>82</v>
      </c>
      <c r="P1006">
        <f t="shared" si="60"/>
        <v>216.34</v>
      </c>
      <c r="Q1006" s="13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1"/>
        <v>75</v>
      </c>
      <c r="P1007">
        <f t="shared" si="60"/>
        <v>932.31</v>
      </c>
      <c r="Q1007" s="13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1"/>
        <v>6</v>
      </c>
      <c r="P1008">
        <f t="shared" si="60"/>
        <v>29.25</v>
      </c>
      <c r="Q1008" s="13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1"/>
        <v>44</v>
      </c>
      <c r="P1009">
        <f t="shared" si="60"/>
        <v>174.95</v>
      </c>
      <c r="Q1009" s="13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1"/>
        <v>0</v>
      </c>
      <c r="P1010">
        <f t="shared" si="60"/>
        <v>250</v>
      </c>
      <c r="Q1010" s="13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1"/>
        <v>13</v>
      </c>
      <c r="P1011">
        <f t="shared" si="60"/>
        <v>65</v>
      </c>
      <c r="Q1011" s="13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1"/>
        <v>0</v>
      </c>
      <c r="P1012">
        <f t="shared" si="60"/>
        <v>55</v>
      </c>
      <c r="Q1012" s="13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1"/>
        <v>0</v>
      </c>
      <c r="P1013">
        <f t="shared" si="60"/>
        <v>75</v>
      </c>
      <c r="Q1013" s="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1"/>
        <v>21535</v>
      </c>
      <c r="P1014">
        <f t="shared" si="60"/>
        <v>1389.36</v>
      </c>
      <c r="Q1014" s="13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1"/>
        <v>35</v>
      </c>
      <c r="P1015">
        <f t="shared" si="60"/>
        <v>95.91</v>
      </c>
      <c r="Q1015" s="13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1"/>
        <v>31</v>
      </c>
      <c r="P1016">
        <f t="shared" si="60"/>
        <v>191.25</v>
      </c>
      <c r="Q1016" s="13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1"/>
        <v>3</v>
      </c>
      <c r="P1017">
        <f t="shared" si="60"/>
        <v>40</v>
      </c>
      <c r="Q1017" s="13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1"/>
        <v>3</v>
      </c>
      <c r="P1018">
        <f t="shared" si="60"/>
        <v>74.790000000000006</v>
      </c>
      <c r="Q1018" s="13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1"/>
        <v>23</v>
      </c>
      <c r="P1019">
        <f t="shared" si="60"/>
        <v>161.12</v>
      </c>
      <c r="Q1019" s="13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1"/>
        <v>3</v>
      </c>
      <c r="P1020">
        <f t="shared" si="60"/>
        <v>88.71</v>
      </c>
      <c r="Q1020" s="13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1"/>
        <v>47</v>
      </c>
      <c r="P1021">
        <f t="shared" si="60"/>
        <v>53.25</v>
      </c>
      <c r="Q1021" s="13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1"/>
        <v>206</v>
      </c>
      <c r="P1022">
        <f t="shared" si="60"/>
        <v>106.2</v>
      </c>
      <c r="Q1022" s="13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1"/>
        <v>352</v>
      </c>
      <c r="P1023">
        <f t="shared" si="60"/>
        <v>22.08</v>
      </c>
      <c r="Q1023" s="1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1"/>
        <v>115</v>
      </c>
      <c r="P1024">
        <f t="shared" si="60"/>
        <v>31.05</v>
      </c>
      <c r="Q1024" s="13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1"/>
        <v>237</v>
      </c>
      <c r="P1025">
        <f t="shared" si="60"/>
        <v>36.21</v>
      </c>
      <c r="Q1025" s="13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1"/>
        <v>119</v>
      </c>
      <c r="P1026">
        <f t="shared" ref="P1026:P1089" si="64">IFERROR(ROUND(E1026/L1026,2), 0)</f>
        <v>388.98</v>
      </c>
      <c r="Q1026" s="13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5">ROUND(E1027/D1027*100,0)</f>
        <v>110</v>
      </c>
      <c r="P1027">
        <f t="shared" si="64"/>
        <v>71.849999999999994</v>
      </c>
      <c r="Q1027" s="13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5"/>
        <v>100</v>
      </c>
      <c r="P1028">
        <f t="shared" si="64"/>
        <v>57.38</v>
      </c>
      <c r="Q1028" s="13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5"/>
        <v>103</v>
      </c>
      <c r="P1029">
        <f t="shared" si="64"/>
        <v>69.67</v>
      </c>
      <c r="Q1029" s="13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5"/>
        <v>117</v>
      </c>
      <c r="P1030">
        <f t="shared" si="64"/>
        <v>45.99</v>
      </c>
      <c r="Q1030" s="13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5"/>
        <v>112</v>
      </c>
      <c r="P1031">
        <f t="shared" si="64"/>
        <v>79.260000000000005</v>
      </c>
      <c r="Q1031" s="13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5"/>
        <v>342</v>
      </c>
      <c r="P1032">
        <f t="shared" si="64"/>
        <v>43.03</v>
      </c>
      <c r="Q1032" s="13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5"/>
        <v>107</v>
      </c>
      <c r="P1033">
        <f t="shared" si="64"/>
        <v>108.48</v>
      </c>
      <c r="Q1033" s="1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5"/>
        <v>108</v>
      </c>
      <c r="P1034">
        <f t="shared" si="64"/>
        <v>61.03</v>
      </c>
      <c r="Q1034" s="13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5"/>
        <v>103</v>
      </c>
      <c r="P1035">
        <f t="shared" si="64"/>
        <v>50.59</v>
      </c>
      <c r="Q1035" s="13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5"/>
        <v>130</v>
      </c>
      <c r="P1036">
        <f t="shared" si="64"/>
        <v>39.159999999999997</v>
      </c>
      <c r="Q1036" s="13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5"/>
        <v>108</v>
      </c>
      <c r="P1037">
        <f t="shared" si="64"/>
        <v>65.16</v>
      </c>
      <c r="Q1037" s="13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5"/>
        <v>112</v>
      </c>
      <c r="P1038">
        <f t="shared" si="64"/>
        <v>23.96</v>
      </c>
      <c r="Q1038" s="13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5"/>
        <v>102</v>
      </c>
      <c r="P1039">
        <f t="shared" si="64"/>
        <v>48.62</v>
      </c>
      <c r="Q1039" s="13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5"/>
        <v>145</v>
      </c>
      <c r="P1040">
        <f t="shared" si="64"/>
        <v>35.74</v>
      </c>
      <c r="Q1040" s="13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5"/>
        <v>128</v>
      </c>
      <c r="P1041">
        <f t="shared" si="64"/>
        <v>21.37</v>
      </c>
      <c r="Q1041" s="13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5"/>
        <v>0</v>
      </c>
      <c r="P1042">
        <f t="shared" si="64"/>
        <v>250</v>
      </c>
      <c r="Q1042" s="13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5"/>
        <v>0</v>
      </c>
      <c r="P1043">
        <f t="shared" si="64"/>
        <v>0</v>
      </c>
      <c r="Q1043" s="1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5"/>
        <v>2</v>
      </c>
      <c r="P1044">
        <f t="shared" si="64"/>
        <v>10</v>
      </c>
      <c r="Q1044" s="13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5"/>
        <v>9</v>
      </c>
      <c r="P1045">
        <f t="shared" si="64"/>
        <v>29.24</v>
      </c>
      <c r="Q1045" s="13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5"/>
        <v>0</v>
      </c>
      <c r="P1046">
        <f t="shared" si="64"/>
        <v>3</v>
      </c>
      <c r="Q1046" s="13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5"/>
        <v>3</v>
      </c>
      <c r="P1047">
        <f t="shared" si="64"/>
        <v>33.25</v>
      </c>
      <c r="Q1047" s="13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5"/>
        <v>0</v>
      </c>
      <c r="P1048">
        <f t="shared" si="64"/>
        <v>0</v>
      </c>
      <c r="Q1048" s="13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5"/>
        <v>0</v>
      </c>
      <c r="P1049">
        <f t="shared" si="64"/>
        <v>1</v>
      </c>
      <c r="Q1049" s="13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5"/>
        <v>1</v>
      </c>
      <c r="P1050">
        <f t="shared" si="64"/>
        <v>53</v>
      </c>
      <c r="Q1050" s="13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5"/>
        <v>0</v>
      </c>
      <c r="P1051">
        <f t="shared" si="64"/>
        <v>0</v>
      </c>
      <c r="Q1051" s="13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5"/>
        <v>0</v>
      </c>
      <c r="P1052">
        <f t="shared" si="64"/>
        <v>0</v>
      </c>
      <c r="Q1052" s="13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5"/>
        <v>0</v>
      </c>
      <c r="P1053">
        <f t="shared" si="64"/>
        <v>0</v>
      </c>
      <c r="Q1053" s="1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5"/>
        <v>0</v>
      </c>
      <c r="P1054">
        <f t="shared" si="64"/>
        <v>0</v>
      </c>
      <c r="Q1054" s="13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5"/>
        <v>1</v>
      </c>
      <c r="P1055">
        <f t="shared" si="64"/>
        <v>15</v>
      </c>
      <c r="Q1055" s="13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5"/>
        <v>0</v>
      </c>
      <c r="P1056">
        <f t="shared" si="64"/>
        <v>0</v>
      </c>
      <c r="Q1056" s="13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5"/>
        <v>0</v>
      </c>
      <c r="P1057">
        <f t="shared" si="64"/>
        <v>0</v>
      </c>
      <c r="Q1057" s="13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5"/>
        <v>0</v>
      </c>
      <c r="P1058">
        <f t="shared" si="64"/>
        <v>0</v>
      </c>
      <c r="Q1058" s="13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5"/>
        <v>0</v>
      </c>
      <c r="P1059">
        <f t="shared" si="64"/>
        <v>0</v>
      </c>
      <c r="Q1059" s="13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5"/>
        <v>0</v>
      </c>
      <c r="P1060">
        <f t="shared" si="64"/>
        <v>0</v>
      </c>
      <c r="Q1060" s="13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5"/>
        <v>0</v>
      </c>
      <c r="P1061">
        <f t="shared" si="64"/>
        <v>0</v>
      </c>
      <c r="Q1061" s="13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5"/>
        <v>1</v>
      </c>
      <c r="P1062">
        <f t="shared" si="64"/>
        <v>50</v>
      </c>
      <c r="Q1062" s="13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5"/>
        <v>0</v>
      </c>
      <c r="P1063">
        <f t="shared" si="64"/>
        <v>0</v>
      </c>
      <c r="Q1063" s="1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5"/>
        <v>95</v>
      </c>
      <c r="P1064">
        <f t="shared" si="64"/>
        <v>47.5</v>
      </c>
      <c r="Q1064" s="13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5"/>
        <v>0</v>
      </c>
      <c r="P1065">
        <f t="shared" si="64"/>
        <v>0</v>
      </c>
      <c r="Q1065" s="13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5"/>
        <v>9</v>
      </c>
      <c r="P1066">
        <f t="shared" si="64"/>
        <v>65.67</v>
      </c>
      <c r="Q1066" s="13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5"/>
        <v>3</v>
      </c>
      <c r="P1067">
        <f t="shared" si="64"/>
        <v>16.2</v>
      </c>
      <c r="Q1067" s="13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5"/>
        <v>3</v>
      </c>
      <c r="P1068">
        <f t="shared" si="64"/>
        <v>34.130000000000003</v>
      </c>
      <c r="Q1068" s="13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5"/>
        <v>26</v>
      </c>
      <c r="P1069">
        <f t="shared" si="64"/>
        <v>13</v>
      </c>
      <c r="Q1069" s="13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5"/>
        <v>0</v>
      </c>
      <c r="P1070">
        <f t="shared" si="64"/>
        <v>11.25</v>
      </c>
      <c r="Q1070" s="13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5"/>
        <v>39</v>
      </c>
      <c r="P1071">
        <f t="shared" si="64"/>
        <v>40.479999999999997</v>
      </c>
      <c r="Q1071" s="13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5"/>
        <v>1</v>
      </c>
      <c r="P1072">
        <f t="shared" si="64"/>
        <v>35</v>
      </c>
      <c r="Q1072" s="13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5"/>
        <v>0</v>
      </c>
      <c r="P1073">
        <f t="shared" si="64"/>
        <v>0</v>
      </c>
      <c r="Q1073" s="1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5"/>
        <v>0</v>
      </c>
      <c r="P1074">
        <f t="shared" si="64"/>
        <v>12.75</v>
      </c>
      <c r="Q1074" s="13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5"/>
        <v>1</v>
      </c>
      <c r="P1075">
        <f t="shared" si="64"/>
        <v>10</v>
      </c>
      <c r="Q1075" s="13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5"/>
        <v>6</v>
      </c>
      <c r="P1076">
        <f t="shared" si="64"/>
        <v>113.57</v>
      </c>
      <c r="Q1076" s="13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5"/>
        <v>5</v>
      </c>
      <c r="P1077">
        <f t="shared" si="64"/>
        <v>15</v>
      </c>
      <c r="Q1077" s="13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5"/>
        <v>63</v>
      </c>
      <c r="P1078">
        <f t="shared" si="64"/>
        <v>48.28</v>
      </c>
      <c r="Q1078" s="13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5"/>
        <v>29</v>
      </c>
      <c r="P1079">
        <f t="shared" si="64"/>
        <v>43.98</v>
      </c>
      <c r="Q1079" s="13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5"/>
        <v>8</v>
      </c>
      <c r="P1080">
        <f t="shared" si="64"/>
        <v>9</v>
      </c>
      <c r="Q1080" s="13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5"/>
        <v>3</v>
      </c>
      <c r="P1081">
        <f t="shared" si="64"/>
        <v>37.67</v>
      </c>
      <c r="Q1081" s="13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5"/>
        <v>9</v>
      </c>
      <c r="P1082">
        <f t="shared" si="64"/>
        <v>18.579999999999998</v>
      </c>
      <c r="Q1082" s="13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5"/>
        <v>0</v>
      </c>
      <c r="P1083">
        <f t="shared" si="64"/>
        <v>3</v>
      </c>
      <c r="Q1083" s="1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5"/>
        <v>1</v>
      </c>
      <c r="P1084">
        <f t="shared" si="64"/>
        <v>18.670000000000002</v>
      </c>
      <c r="Q1084" s="13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5"/>
        <v>1</v>
      </c>
      <c r="P1085">
        <f t="shared" si="64"/>
        <v>410</v>
      </c>
      <c r="Q1085" s="13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5"/>
        <v>0</v>
      </c>
      <c r="P1086">
        <f t="shared" si="64"/>
        <v>0</v>
      </c>
      <c r="Q1086" s="13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5"/>
        <v>3</v>
      </c>
      <c r="P1087">
        <f t="shared" si="64"/>
        <v>114</v>
      </c>
      <c r="Q1087" s="13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5"/>
        <v>0</v>
      </c>
      <c r="P1088">
        <f t="shared" si="64"/>
        <v>7.5</v>
      </c>
      <c r="Q1088" s="13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5"/>
        <v>0</v>
      </c>
      <c r="P1089">
        <f t="shared" si="64"/>
        <v>0</v>
      </c>
      <c r="Q1089" s="13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5"/>
        <v>14</v>
      </c>
      <c r="P1090">
        <f t="shared" ref="P1090:P1153" si="68">IFERROR(ROUND(E1090/L1090,2), 0)</f>
        <v>43.42</v>
      </c>
      <c r="Q1090" s="13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9">ROUND(E1091/D1091*100,0)</f>
        <v>8</v>
      </c>
      <c r="P1091">
        <f t="shared" si="68"/>
        <v>23.96</v>
      </c>
      <c r="Q1091" s="13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9"/>
        <v>0</v>
      </c>
      <c r="P1092">
        <f t="shared" si="68"/>
        <v>5</v>
      </c>
      <c r="Q1092" s="13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9"/>
        <v>13</v>
      </c>
      <c r="P1093">
        <f t="shared" si="68"/>
        <v>12.5</v>
      </c>
      <c r="Q1093" s="1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9"/>
        <v>1</v>
      </c>
      <c r="P1094">
        <f t="shared" si="68"/>
        <v>3</v>
      </c>
      <c r="Q1094" s="13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9"/>
        <v>14</v>
      </c>
      <c r="P1095">
        <f t="shared" si="68"/>
        <v>10.56</v>
      </c>
      <c r="Q1095" s="13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9"/>
        <v>18</v>
      </c>
      <c r="P1096">
        <f t="shared" si="68"/>
        <v>122</v>
      </c>
      <c r="Q1096" s="13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9"/>
        <v>5</v>
      </c>
      <c r="P1097">
        <f t="shared" si="68"/>
        <v>267.81</v>
      </c>
      <c r="Q1097" s="13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9"/>
        <v>18</v>
      </c>
      <c r="P1098">
        <f t="shared" si="68"/>
        <v>74.209999999999994</v>
      </c>
      <c r="Q1098" s="13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9"/>
        <v>0</v>
      </c>
      <c r="P1099">
        <f t="shared" si="68"/>
        <v>6.71</v>
      </c>
      <c r="Q1099" s="13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9"/>
        <v>7</v>
      </c>
      <c r="P1100">
        <f t="shared" si="68"/>
        <v>81.95</v>
      </c>
      <c r="Q1100" s="13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9"/>
        <v>1</v>
      </c>
      <c r="P1101">
        <f t="shared" si="68"/>
        <v>25</v>
      </c>
      <c r="Q1101" s="13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9"/>
        <v>3</v>
      </c>
      <c r="P1102">
        <f t="shared" si="68"/>
        <v>10</v>
      </c>
      <c r="Q1102" s="13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9"/>
        <v>0</v>
      </c>
      <c r="P1103">
        <f t="shared" si="68"/>
        <v>6.83</v>
      </c>
      <c r="Q1103" s="1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9"/>
        <v>5</v>
      </c>
      <c r="P1104">
        <f t="shared" si="68"/>
        <v>17.71</v>
      </c>
      <c r="Q1104" s="13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9"/>
        <v>2</v>
      </c>
      <c r="P1105">
        <f t="shared" si="68"/>
        <v>16.2</v>
      </c>
      <c r="Q1105" s="13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9"/>
        <v>5</v>
      </c>
      <c r="P1106">
        <f t="shared" si="68"/>
        <v>80.3</v>
      </c>
      <c r="Q1106" s="13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9"/>
        <v>0</v>
      </c>
      <c r="P1107">
        <f t="shared" si="68"/>
        <v>71.55</v>
      </c>
      <c r="Q1107" s="13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9"/>
        <v>41</v>
      </c>
      <c r="P1108">
        <f t="shared" si="68"/>
        <v>23.57</v>
      </c>
      <c r="Q1108" s="13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9"/>
        <v>0</v>
      </c>
      <c r="P1109">
        <f t="shared" si="68"/>
        <v>0</v>
      </c>
      <c r="Q1109" s="13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9"/>
        <v>3</v>
      </c>
      <c r="P1110">
        <f t="shared" si="68"/>
        <v>34.880000000000003</v>
      </c>
      <c r="Q1110" s="13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9"/>
        <v>0</v>
      </c>
      <c r="P1111">
        <f t="shared" si="68"/>
        <v>15</v>
      </c>
      <c r="Q1111" s="13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9"/>
        <v>1</v>
      </c>
      <c r="P1112">
        <f t="shared" si="68"/>
        <v>23.18</v>
      </c>
      <c r="Q1112" s="13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9"/>
        <v>0</v>
      </c>
      <c r="P1113">
        <f t="shared" si="68"/>
        <v>1</v>
      </c>
      <c r="Q1113" s="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9"/>
        <v>36</v>
      </c>
      <c r="P1114">
        <f t="shared" si="68"/>
        <v>100.23</v>
      </c>
      <c r="Q1114" s="13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9"/>
        <v>1</v>
      </c>
      <c r="P1115">
        <f t="shared" si="68"/>
        <v>5</v>
      </c>
      <c r="Q1115" s="13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9"/>
        <v>0</v>
      </c>
      <c r="P1116">
        <f t="shared" si="68"/>
        <v>3.33</v>
      </c>
      <c r="Q1116" s="13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9"/>
        <v>0</v>
      </c>
      <c r="P1117">
        <f t="shared" si="68"/>
        <v>13.25</v>
      </c>
      <c r="Q1117" s="13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9"/>
        <v>0</v>
      </c>
      <c r="P1118">
        <f t="shared" si="68"/>
        <v>17.850000000000001</v>
      </c>
      <c r="Q1118" s="13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9"/>
        <v>8</v>
      </c>
      <c r="P1119">
        <f t="shared" si="68"/>
        <v>10.38</v>
      </c>
      <c r="Q1119" s="13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9"/>
        <v>2</v>
      </c>
      <c r="P1120">
        <f t="shared" si="68"/>
        <v>36.33</v>
      </c>
      <c r="Q1120" s="13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9"/>
        <v>0</v>
      </c>
      <c r="P1121">
        <f t="shared" si="68"/>
        <v>5</v>
      </c>
      <c r="Q1121" s="13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9"/>
        <v>0</v>
      </c>
      <c r="P1122">
        <f t="shared" si="68"/>
        <v>0</v>
      </c>
      <c r="Q1122" s="13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9"/>
        <v>0</v>
      </c>
      <c r="P1123">
        <f t="shared" si="68"/>
        <v>5.8</v>
      </c>
      <c r="Q1123" s="1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9"/>
        <v>0</v>
      </c>
      <c r="P1124">
        <f t="shared" si="68"/>
        <v>0</v>
      </c>
      <c r="Q1124" s="13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9"/>
        <v>0</v>
      </c>
      <c r="P1125">
        <f t="shared" si="68"/>
        <v>3.67</v>
      </c>
      <c r="Q1125" s="13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9"/>
        <v>0</v>
      </c>
      <c r="P1126">
        <f t="shared" si="68"/>
        <v>60.71</v>
      </c>
      <c r="Q1126" s="13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9"/>
        <v>0</v>
      </c>
      <c r="P1127">
        <f t="shared" si="68"/>
        <v>0</v>
      </c>
      <c r="Q1127" s="13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9"/>
        <v>1</v>
      </c>
      <c r="P1128">
        <f t="shared" si="68"/>
        <v>5</v>
      </c>
      <c r="Q1128" s="13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9"/>
        <v>2</v>
      </c>
      <c r="P1129">
        <f t="shared" si="68"/>
        <v>25.43</v>
      </c>
      <c r="Q1129" s="13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9"/>
        <v>0</v>
      </c>
      <c r="P1130">
        <f t="shared" si="68"/>
        <v>1</v>
      </c>
      <c r="Q1130" s="13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9"/>
        <v>0</v>
      </c>
      <c r="P1131">
        <f t="shared" si="68"/>
        <v>10.5</v>
      </c>
      <c r="Q1131" s="13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9"/>
        <v>0</v>
      </c>
      <c r="P1132">
        <f t="shared" si="68"/>
        <v>3.67</v>
      </c>
      <c r="Q1132" s="13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9"/>
        <v>0</v>
      </c>
      <c r="P1133">
        <f t="shared" si="68"/>
        <v>0</v>
      </c>
      <c r="Q1133" s="1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9"/>
        <v>14</v>
      </c>
      <c r="P1134">
        <f t="shared" si="68"/>
        <v>110.62</v>
      </c>
      <c r="Q1134" s="13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9"/>
        <v>1</v>
      </c>
      <c r="P1135">
        <f t="shared" si="68"/>
        <v>20</v>
      </c>
      <c r="Q1135" s="13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9"/>
        <v>0</v>
      </c>
      <c r="P1136">
        <f t="shared" si="68"/>
        <v>1</v>
      </c>
      <c r="Q1136" s="13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9"/>
        <v>5</v>
      </c>
      <c r="P1137">
        <f t="shared" si="68"/>
        <v>50</v>
      </c>
      <c r="Q1137" s="13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9"/>
        <v>6</v>
      </c>
      <c r="P1138">
        <f t="shared" si="68"/>
        <v>45</v>
      </c>
      <c r="Q1138" s="13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9"/>
        <v>40</v>
      </c>
      <c r="P1139">
        <f t="shared" si="68"/>
        <v>253.21</v>
      </c>
      <c r="Q1139" s="13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9"/>
        <v>0</v>
      </c>
      <c r="P1140">
        <f t="shared" si="68"/>
        <v>31.25</v>
      </c>
      <c r="Q1140" s="13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9"/>
        <v>0</v>
      </c>
      <c r="P1141">
        <f t="shared" si="68"/>
        <v>5</v>
      </c>
      <c r="Q1141" s="13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9"/>
        <v>0</v>
      </c>
      <c r="P1142">
        <f t="shared" si="68"/>
        <v>0</v>
      </c>
      <c r="Q1142" s="13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9"/>
        <v>0</v>
      </c>
      <c r="P1143">
        <f t="shared" si="68"/>
        <v>0</v>
      </c>
      <c r="Q1143" s="1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9"/>
        <v>0</v>
      </c>
      <c r="P1144">
        <f t="shared" si="68"/>
        <v>0</v>
      </c>
      <c r="Q1144" s="13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9"/>
        <v>0</v>
      </c>
      <c r="P1145">
        <f t="shared" si="68"/>
        <v>23.25</v>
      </c>
      <c r="Q1145" s="13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9"/>
        <v>0</v>
      </c>
      <c r="P1146">
        <f t="shared" si="68"/>
        <v>0</v>
      </c>
      <c r="Q1146" s="13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9"/>
        <v>0</v>
      </c>
      <c r="P1147">
        <f t="shared" si="68"/>
        <v>100</v>
      </c>
      <c r="Q1147" s="13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9"/>
        <v>9</v>
      </c>
      <c r="P1148">
        <f t="shared" si="68"/>
        <v>44.17</v>
      </c>
      <c r="Q1148" s="13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9"/>
        <v>0</v>
      </c>
      <c r="P1149">
        <f t="shared" si="68"/>
        <v>0</v>
      </c>
      <c r="Q1149" s="13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9"/>
        <v>0</v>
      </c>
      <c r="P1150">
        <f t="shared" si="68"/>
        <v>24.33</v>
      </c>
      <c r="Q1150" s="13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9"/>
        <v>0</v>
      </c>
      <c r="P1151">
        <f t="shared" si="68"/>
        <v>37.5</v>
      </c>
      <c r="Q1151" s="13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9"/>
        <v>10</v>
      </c>
      <c r="P1152">
        <f t="shared" si="68"/>
        <v>42</v>
      </c>
      <c r="Q1152" s="13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9"/>
        <v>0</v>
      </c>
      <c r="P1153">
        <f t="shared" si="68"/>
        <v>0</v>
      </c>
      <c r="Q1153" s="1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9"/>
        <v>6</v>
      </c>
      <c r="P1154">
        <f t="shared" ref="P1154:P1217" si="72">IFERROR(ROUND(E1154/L1154,2), 0)</f>
        <v>60.73</v>
      </c>
      <c r="Q1154" s="13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3">ROUND(E1155/D1155*100,0)</f>
        <v>1</v>
      </c>
      <c r="P1155">
        <f t="shared" si="72"/>
        <v>50</v>
      </c>
      <c r="Q1155" s="13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3"/>
        <v>7</v>
      </c>
      <c r="P1156">
        <f t="shared" si="72"/>
        <v>108.33</v>
      </c>
      <c r="Q1156" s="13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3"/>
        <v>1</v>
      </c>
      <c r="P1157">
        <f t="shared" si="72"/>
        <v>23.5</v>
      </c>
      <c r="Q1157" s="13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3"/>
        <v>0</v>
      </c>
      <c r="P1158">
        <f t="shared" si="72"/>
        <v>0</v>
      </c>
      <c r="Q1158" s="13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3"/>
        <v>2</v>
      </c>
      <c r="P1159">
        <f t="shared" si="72"/>
        <v>50.33</v>
      </c>
      <c r="Q1159" s="13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3"/>
        <v>0</v>
      </c>
      <c r="P1160">
        <f t="shared" si="72"/>
        <v>11.67</v>
      </c>
      <c r="Q1160" s="13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3"/>
        <v>0</v>
      </c>
      <c r="P1161">
        <f t="shared" si="72"/>
        <v>0</v>
      </c>
      <c r="Q1161" s="13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3"/>
        <v>4</v>
      </c>
      <c r="P1162">
        <f t="shared" si="72"/>
        <v>60.79</v>
      </c>
      <c r="Q1162" s="13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3"/>
        <v>0</v>
      </c>
      <c r="P1163">
        <f t="shared" si="72"/>
        <v>0</v>
      </c>
      <c r="Q1163" s="1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3"/>
        <v>0</v>
      </c>
      <c r="P1164">
        <f t="shared" si="72"/>
        <v>17.5</v>
      </c>
      <c r="Q1164" s="13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3"/>
        <v>0</v>
      </c>
      <c r="P1165">
        <f t="shared" si="72"/>
        <v>0</v>
      </c>
      <c r="Q1165" s="13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3"/>
        <v>0</v>
      </c>
      <c r="P1166">
        <f t="shared" si="72"/>
        <v>0</v>
      </c>
      <c r="Q1166" s="13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3"/>
        <v>21</v>
      </c>
      <c r="P1167">
        <f t="shared" si="72"/>
        <v>82.82</v>
      </c>
      <c r="Q1167" s="13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3"/>
        <v>19</v>
      </c>
      <c r="P1168">
        <f t="shared" si="72"/>
        <v>358.88</v>
      </c>
      <c r="Q1168" s="13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3"/>
        <v>2</v>
      </c>
      <c r="P1169">
        <f t="shared" si="72"/>
        <v>61.19</v>
      </c>
      <c r="Q1169" s="13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3"/>
        <v>6</v>
      </c>
      <c r="P1170">
        <f t="shared" si="72"/>
        <v>340</v>
      </c>
      <c r="Q1170" s="13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3"/>
        <v>0</v>
      </c>
      <c r="P1171">
        <f t="shared" si="72"/>
        <v>5.67</v>
      </c>
      <c r="Q1171" s="13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3"/>
        <v>0</v>
      </c>
      <c r="P1172">
        <f t="shared" si="72"/>
        <v>50</v>
      </c>
      <c r="Q1172" s="13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3"/>
        <v>0</v>
      </c>
      <c r="P1173">
        <f t="shared" si="72"/>
        <v>25</v>
      </c>
      <c r="Q1173" s="1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3"/>
        <v>0</v>
      </c>
      <c r="P1174">
        <f t="shared" si="72"/>
        <v>0</v>
      </c>
      <c r="Q1174" s="13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3"/>
        <v>0</v>
      </c>
      <c r="P1175">
        <f t="shared" si="72"/>
        <v>30</v>
      </c>
      <c r="Q1175" s="13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3"/>
        <v>6</v>
      </c>
      <c r="P1176">
        <f t="shared" si="72"/>
        <v>46.63</v>
      </c>
      <c r="Q1176" s="13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3"/>
        <v>3</v>
      </c>
      <c r="P1177">
        <f t="shared" si="72"/>
        <v>65</v>
      </c>
      <c r="Q1177" s="13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3"/>
        <v>0</v>
      </c>
      <c r="P1178">
        <f t="shared" si="72"/>
        <v>10</v>
      </c>
      <c r="Q1178" s="13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3"/>
        <v>0</v>
      </c>
      <c r="P1179">
        <f t="shared" si="72"/>
        <v>0</v>
      </c>
      <c r="Q1179" s="13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3"/>
        <v>0</v>
      </c>
      <c r="P1180">
        <f t="shared" si="72"/>
        <v>5</v>
      </c>
      <c r="Q1180" s="13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3"/>
        <v>5</v>
      </c>
      <c r="P1181">
        <f t="shared" si="72"/>
        <v>640</v>
      </c>
      <c r="Q1181" s="13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3"/>
        <v>12</v>
      </c>
      <c r="P1182">
        <f t="shared" si="72"/>
        <v>69.12</v>
      </c>
      <c r="Q1182" s="13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3"/>
        <v>0</v>
      </c>
      <c r="P1183">
        <f t="shared" si="72"/>
        <v>1.33</v>
      </c>
      <c r="Q1183" s="1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3"/>
        <v>4</v>
      </c>
      <c r="P1184">
        <f t="shared" si="72"/>
        <v>10.5</v>
      </c>
      <c r="Q1184" s="13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3"/>
        <v>4</v>
      </c>
      <c r="P1185">
        <f t="shared" si="72"/>
        <v>33.33</v>
      </c>
      <c r="Q1185" s="13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3"/>
        <v>105</v>
      </c>
      <c r="P1186">
        <f t="shared" si="72"/>
        <v>61.56</v>
      </c>
      <c r="Q1186" s="13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3"/>
        <v>105</v>
      </c>
      <c r="P1187">
        <f t="shared" si="72"/>
        <v>118.74</v>
      </c>
      <c r="Q1187" s="13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3"/>
        <v>107</v>
      </c>
      <c r="P1188">
        <f t="shared" si="72"/>
        <v>65.08</v>
      </c>
      <c r="Q1188" s="13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3"/>
        <v>104</v>
      </c>
      <c r="P1189">
        <f t="shared" si="72"/>
        <v>130.16</v>
      </c>
      <c r="Q1189" s="13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3"/>
        <v>161</v>
      </c>
      <c r="P1190">
        <f t="shared" si="72"/>
        <v>37.78</v>
      </c>
      <c r="Q1190" s="13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3"/>
        <v>108</v>
      </c>
      <c r="P1191">
        <f t="shared" si="72"/>
        <v>112.79</v>
      </c>
      <c r="Q1191" s="13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3"/>
        <v>135</v>
      </c>
      <c r="P1192">
        <f t="shared" si="72"/>
        <v>51.92</v>
      </c>
      <c r="Q1192" s="13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3"/>
        <v>109</v>
      </c>
      <c r="P1193">
        <f t="shared" si="72"/>
        <v>89.24</v>
      </c>
      <c r="Q1193" s="1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3"/>
        <v>290</v>
      </c>
      <c r="P1194">
        <f t="shared" si="72"/>
        <v>19.329999999999998</v>
      </c>
      <c r="Q1194" s="13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3"/>
        <v>104</v>
      </c>
      <c r="P1195">
        <f t="shared" si="72"/>
        <v>79.97</v>
      </c>
      <c r="Q1195" s="13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3"/>
        <v>322</v>
      </c>
      <c r="P1196">
        <f t="shared" si="72"/>
        <v>56.41</v>
      </c>
      <c r="Q1196" s="13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3"/>
        <v>135</v>
      </c>
      <c r="P1197">
        <f t="shared" si="72"/>
        <v>79.41</v>
      </c>
      <c r="Q1197" s="13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3"/>
        <v>270</v>
      </c>
      <c r="P1198">
        <f t="shared" si="72"/>
        <v>76.44</v>
      </c>
      <c r="Q1198" s="13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3"/>
        <v>253</v>
      </c>
      <c r="P1199">
        <f t="shared" si="72"/>
        <v>121</v>
      </c>
      <c r="Q1199" s="13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3"/>
        <v>261</v>
      </c>
      <c r="P1200">
        <f t="shared" si="72"/>
        <v>54.62</v>
      </c>
      <c r="Q1200" s="13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3"/>
        <v>101</v>
      </c>
      <c r="P1201">
        <f t="shared" si="72"/>
        <v>299.22000000000003</v>
      </c>
      <c r="Q1201" s="13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3"/>
        <v>126</v>
      </c>
      <c r="P1202">
        <f t="shared" si="72"/>
        <v>58.53</v>
      </c>
      <c r="Q1202" s="13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3"/>
        <v>102</v>
      </c>
      <c r="P1203">
        <f t="shared" si="72"/>
        <v>55.37</v>
      </c>
      <c r="Q1203" s="1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3"/>
        <v>199</v>
      </c>
      <c r="P1204">
        <f t="shared" si="72"/>
        <v>183.8</v>
      </c>
      <c r="Q1204" s="13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3"/>
        <v>102</v>
      </c>
      <c r="P1205">
        <f t="shared" si="72"/>
        <v>165.35</v>
      </c>
      <c r="Q1205" s="13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3"/>
        <v>103</v>
      </c>
      <c r="P1206">
        <f t="shared" si="72"/>
        <v>234.79</v>
      </c>
      <c r="Q1206" s="13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3"/>
        <v>101</v>
      </c>
      <c r="P1207">
        <f t="shared" si="72"/>
        <v>211.48</v>
      </c>
      <c r="Q1207" s="13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3"/>
        <v>115</v>
      </c>
      <c r="P1208">
        <f t="shared" si="72"/>
        <v>32.340000000000003</v>
      </c>
      <c r="Q1208" s="13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3"/>
        <v>104</v>
      </c>
      <c r="P1209">
        <f t="shared" si="72"/>
        <v>123.38</v>
      </c>
      <c r="Q1209" s="13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3"/>
        <v>155</v>
      </c>
      <c r="P1210">
        <f t="shared" si="72"/>
        <v>207.07</v>
      </c>
      <c r="Q1210" s="13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3"/>
        <v>106</v>
      </c>
      <c r="P1211">
        <f t="shared" si="72"/>
        <v>138.26</v>
      </c>
      <c r="Q1211" s="13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3"/>
        <v>254</v>
      </c>
      <c r="P1212">
        <f t="shared" si="72"/>
        <v>493.82</v>
      </c>
      <c r="Q1212" s="13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3"/>
        <v>101</v>
      </c>
      <c r="P1213">
        <f t="shared" si="72"/>
        <v>168.5</v>
      </c>
      <c r="Q1213" s="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3"/>
        <v>129</v>
      </c>
      <c r="P1214">
        <f t="shared" si="72"/>
        <v>38.869999999999997</v>
      </c>
      <c r="Q1214" s="13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3"/>
        <v>102</v>
      </c>
      <c r="P1215">
        <f t="shared" si="72"/>
        <v>61.53</v>
      </c>
      <c r="Q1215" s="13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3"/>
        <v>132</v>
      </c>
      <c r="P1216">
        <f t="shared" si="72"/>
        <v>105.44</v>
      </c>
      <c r="Q1216" s="13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3"/>
        <v>786</v>
      </c>
      <c r="P1217">
        <f t="shared" si="72"/>
        <v>71.59</v>
      </c>
      <c r="Q1217" s="13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3"/>
        <v>146</v>
      </c>
      <c r="P1218">
        <f t="shared" ref="P1218:P1281" si="76">IFERROR(ROUND(E1218/L1218,2), 0)</f>
        <v>91.88</v>
      </c>
      <c r="Q1218" s="13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7">ROUND(E1219/D1219*100,0)</f>
        <v>103</v>
      </c>
      <c r="P1219">
        <f t="shared" si="76"/>
        <v>148.57</v>
      </c>
      <c r="Q1219" s="13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7"/>
        <v>172</v>
      </c>
      <c r="P1220">
        <f t="shared" si="76"/>
        <v>174.21</v>
      </c>
      <c r="Q1220" s="13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7"/>
        <v>159</v>
      </c>
      <c r="P1221">
        <f t="shared" si="76"/>
        <v>102.86</v>
      </c>
      <c r="Q1221" s="13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7"/>
        <v>104</v>
      </c>
      <c r="P1222">
        <f t="shared" si="76"/>
        <v>111.18</v>
      </c>
      <c r="Q1222" s="13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7"/>
        <v>111</v>
      </c>
      <c r="P1223">
        <f t="shared" si="76"/>
        <v>23.8</v>
      </c>
      <c r="Q1223" s="1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7"/>
        <v>280</v>
      </c>
      <c r="P1224">
        <f t="shared" si="76"/>
        <v>81.27</v>
      </c>
      <c r="Q1224" s="13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7"/>
        <v>112</v>
      </c>
      <c r="P1225">
        <f t="shared" si="76"/>
        <v>116.21</v>
      </c>
      <c r="Q1225" s="13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7"/>
        <v>7</v>
      </c>
      <c r="P1226">
        <f t="shared" si="76"/>
        <v>58.89</v>
      </c>
      <c r="Q1226" s="13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7"/>
        <v>4</v>
      </c>
      <c r="P1227">
        <f t="shared" si="76"/>
        <v>44</v>
      </c>
      <c r="Q1227" s="13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7"/>
        <v>4</v>
      </c>
      <c r="P1228">
        <f t="shared" si="76"/>
        <v>48.43</v>
      </c>
      <c r="Q1228" s="13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7"/>
        <v>0</v>
      </c>
      <c r="P1229">
        <f t="shared" si="76"/>
        <v>0</v>
      </c>
      <c r="Q1229" s="13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7"/>
        <v>29</v>
      </c>
      <c r="P1230">
        <f t="shared" si="76"/>
        <v>61.04</v>
      </c>
      <c r="Q1230" s="13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7"/>
        <v>1</v>
      </c>
      <c r="P1231">
        <f t="shared" si="76"/>
        <v>25</v>
      </c>
      <c r="Q1231" s="13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7"/>
        <v>0</v>
      </c>
      <c r="P1232">
        <f t="shared" si="76"/>
        <v>0</v>
      </c>
      <c r="Q1232" s="13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7"/>
        <v>0</v>
      </c>
      <c r="P1233">
        <f t="shared" si="76"/>
        <v>0</v>
      </c>
      <c r="Q1233" s="1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7"/>
        <v>1</v>
      </c>
      <c r="P1234">
        <f t="shared" si="76"/>
        <v>40</v>
      </c>
      <c r="Q1234" s="13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7"/>
        <v>12</v>
      </c>
      <c r="P1235">
        <f t="shared" si="76"/>
        <v>19.329999999999998</v>
      </c>
      <c r="Q1235" s="13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7"/>
        <v>0</v>
      </c>
      <c r="P1236">
        <f t="shared" si="76"/>
        <v>0</v>
      </c>
      <c r="Q1236" s="13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7"/>
        <v>3</v>
      </c>
      <c r="P1237">
        <f t="shared" si="76"/>
        <v>35</v>
      </c>
      <c r="Q1237" s="13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7"/>
        <v>0</v>
      </c>
      <c r="P1238">
        <f t="shared" si="76"/>
        <v>0</v>
      </c>
      <c r="Q1238" s="13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7"/>
        <v>0</v>
      </c>
      <c r="P1239">
        <f t="shared" si="76"/>
        <v>0</v>
      </c>
      <c r="Q1239" s="13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7"/>
        <v>18</v>
      </c>
      <c r="P1240">
        <f t="shared" si="76"/>
        <v>59.33</v>
      </c>
      <c r="Q1240" s="13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7"/>
        <v>0</v>
      </c>
      <c r="P1241">
        <f t="shared" si="76"/>
        <v>0</v>
      </c>
      <c r="Q1241" s="13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7"/>
        <v>3</v>
      </c>
      <c r="P1242">
        <f t="shared" si="76"/>
        <v>30.13</v>
      </c>
      <c r="Q1242" s="13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7"/>
        <v>51</v>
      </c>
      <c r="P1243">
        <f t="shared" si="76"/>
        <v>74.62</v>
      </c>
      <c r="Q1243" s="1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7"/>
        <v>1</v>
      </c>
      <c r="P1244">
        <f t="shared" si="76"/>
        <v>5</v>
      </c>
      <c r="Q1244" s="13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7"/>
        <v>14</v>
      </c>
      <c r="P1245">
        <f t="shared" si="76"/>
        <v>44.5</v>
      </c>
      <c r="Q1245" s="13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7"/>
        <v>104</v>
      </c>
      <c r="P1246">
        <f t="shared" si="76"/>
        <v>46.13</v>
      </c>
      <c r="Q1246" s="13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7"/>
        <v>120</v>
      </c>
      <c r="P1247">
        <f t="shared" si="76"/>
        <v>141.47</v>
      </c>
      <c r="Q1247" s="13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7"/>
        <v>117</v>
      </c>
      <c r="P1248">
        <f t="shared" si="76"/>
        <v>75.48</v>
      </c>
      <c r="Q1248" s="13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7"/>
        <v>122</v>
      </c>
      <c r="P1249">
        <f t="shared" si="76"/>
        <v>85.5</v>
      </c>
      <c r="Q1249" s="13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7"/>
        <v>152</v>
      </c>
      <c r="P1250">
        <f t="shared" si="76"/>
        <v>64.25</v>
      </c>
      <c r="Q1250" s="13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7"/>
        <v>104</v>
      </c>
      <c r="P1251">
        <f t="shared" si="76"/>
        <v>64.47</v>
      </c>
      <c r="Q1251" s="13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7"/>
        <v>200</v>
      </c>
      <c r="P1252">
        <f t="shared" si="76"/>
        <v>118.2</v>
      </c>
      <c r="Q1252" s="13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7"/>
        <v>102</v>
      </c>
      <c r="P1253">
        <f t="shared" si="76"/>
        <v>82.54</v>
      </c>
      <c r="Q1253" s="1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7"/>
        <v>138</v>
      </c>
      <c r="P1254">
        <f t="shared" si="76"/>
        <v>34.17</v>
      </c>
      <c r="Q1254" s="13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7"/>
        <v>303833</v>
      </c>
      <c r="P1255">
        <f t="shared" si="76"/>
        <v>42.73</v>
      </c>
      <c r="Q1255" s="13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7"/>
        <v>199</v>
      </c>
      <c r="P1256">
        <f t="shared" si="76"/>
        <v>94.49</v>
      </c>
      <c r="Q1256" s="13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7"/>
        <v>202</v>
      </c>
      <c r="P1257">
        <f t="shared" si="76"/>
        <v>55.7</v>
      </c>
      <c r="Q1257" s="13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7"/>
        <v>118</v>
      </c>
      <c r="P1258">
        <f t="shared" si="76"/>
        <v>98.03</v>
      </c>
      <c r="Q1258" s="13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7"/>
        <v>295</v>
      </c>
      <c r="P1259">
        <f t="shared" si="76"/>
        <v>92.1</v>
      </c>
      <c r="Q1259" s="13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7"/>
        <v>213</v>
      </c>
      <c r="P1260">
        <f t="shared" si="76"/>
        <v>38.18</v>
      </c>
      <c r="Q1260" s="13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7"/>
        <v>104</v>
      </c>
      <c r="P1261">
        <f t="shared" si="76"/>
        <v>27.15</v>
      </c>
      <c r="Q1261" s="13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7"/>
        <v>114</v>
      </c>
      <c r="P1262">
        <f t="shared" si="76"/>
        <v>50.69</v>
      </c>
      <c r="Q1262" s="13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7"/>
        <v>101</v>
      </c>
      <c r="P1263">
        <f t="shared" si="76"/>
        <v>38.94</v>
      </c>
      <c r="Q1263" s="1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7"/>
        <v>125</v>
      </c>
      <c r="P1264">
        <f t="shared" si="76"/>
        <v>77.64</v>
      </c>
      <c r="Q1264" s="13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7"/>
        <v>119</v>
      </c>
      <c r="P1265">
        <f t="shared" si="76"/>
        <v>43.54</v>
      </c>
      <c r="Q1265" s="13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7"/>
        <v>166</v>
      </c>
      <c r="P1266">
        <f t="shared" si="76"/>
        <v>31.82</v>
      </c>
      <c r="Q1266" s="13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7"/>
        <v>119</v>
      </c>
      <c r="P1267">
        <f t="shared" si="76"/>
        <v>63.18</v>
      </c>
      <c r="Q1267" s="13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7"/>
        <v>100</v>
      </c>
      <c r="P1268">
        <f t="shared" si="76"/>
        <v>190.9</v>
      </c>
      <c r="Q1268" s="13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7"/>
        <v>102</v>
      </c>
      <c r="P1269">
        <f t="shared" si="76"/>
        <v>140.86000000000001</v>
      </c>
      <c r="Q1269" s="13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7"/>
        <v>117</v>
      </c>
      <c r="P1270">
        <f t="shared" si="76"/>
        <v>76.92</v>
      </c>
      <c r="Q1270" s="13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7"/>
        <v>109</v>
      </c>
      <c r="P1271">
        <f t="shared" si="76"/>
        <v>99.16</v>
      </c>
      <c r="Q1271" s="13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7"/>
        <v>115</v>
      </c>
      <c r="P1272">
        <f t="shared" si="76"/>
        <v>67.88</v>
      </c>
      <c r="Q1272" s="13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7"/>
        <v>102</v>
      </c>
      <c r="P1273">
        <f t="shared" si="76"/>
        <v>246.29</v>
      </c>
      <c r="Q1273" s="1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7"/>
        <v>106</v>
      </c>
      <c r="P1274">
        <f t="shared" si="76"/>
        <v>189.29</v>
      </c>
      <c r="Q1274" s="13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7"/>
        <v>104</v>
      </c>
      <c r="P1275">
        <f t="shared" si="76"/>
        <v>76.67</v>
      </c>
      <c r="Q1275" s="13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7"/>
        <v>155</v>
      </c>
      <c r="P1276">
        <f t="shared" si="76"/>
        <v>82.96</v>
      </c>
      <c r="Q1276" s="13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7"/>
        <v>162</v>
      </c>
      <c r="P1277">
        <f t="shared" si="76"/>
        <v>62.52</v>
      </c>
      <c r="Q1277" s="13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7"/>
        <v>104</v>
      </c>
      <c r="P1278">
        <f t="shared" si="76"/>
        <v>46.07</v>
      </c>
      <c r="Q1278" s="13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7"/>
        <v>106</v>
      </c>
      <c r="P1279">
        <f t="shared" si="76"/>
        <v>38.54</v>
      </c>
      <c r="Q1279" s="13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7"/>
        <v>155</v>
      </c>
      <c r="P1280">
        <f t="shared" si="76"/>
        <v>53.01</v>
      </c>
      <c r="Q1280" s="13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7"/>
        <v>111</v>
      </c>
      <c r="P1281">
        <f t="shared" si="76"/>
        <v>73.36</v>
      </c>
      <c r="Q1281" s="13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7"/>
        <v>111</v>
      </c>
      <c r="P1282">
        <f t="shared" ref="P1282:P1345" si="80">IFERROR(ROUND(E1282/L1282,2), 0)</f>
        <v>127.98</v>
      </c>
      <c r="Q1282" s="13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1">ROUND(E1283/D1283*100,0)</f>
        <v>111</v>
      </c>
      <c r="P1283">
        <f t="shared" si="80"/>
        <v>104.73</v>
      </c>
      <c r="Q1283" s="1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1"/>
        <v>124</v>
      </c>
      <c r="P1284">
        <f t="shared" si="80"/>
        <v>67.67</v>
      </c>
      <c r="Q1284" s="13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1"/>
        <v>211</v>
      </c>
      <c r="P1285">
        <f t="shared" si="80"/>
        <v>95.93</v>
      </c>
      <c r="Q1285" s="13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1"/>
        <v>101</v>
      </c>
      <c r="P1286">
        <f t="shared" si="80"/>
        <v>65.16</v>
      </c>
      <c r="Q1286" s="13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1"/>
        <v>102</v>
      </c>
      <c r="P1287">
        <f t="shared" si="80"/>
        <v>32.270000000000003</v>
      </c>
      <c r="Q1287" s="13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1"/>
        <v>108</v>
      </c>
      <c r="P1288">
        <f t="shared" si="80"/>
        <v>81.25</v>
      </c>
      <c r="Q1288" s="13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1"/>
        <v>242</v>
      </c>
      <c r="P1289">
        <f t="shared" si="80"/>
        <v>24.2</v>
      </c>
      <c r="Q1289" s="13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1"/>
        <v>100</v>
      </c>
      <c r="P1290">
        <f t="shared" si="80"/>
        <v>65.87</v>
      </c>
      <c r="Q1290" s="13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1"/>
        <v>125</v>
      </c>
      <c r="P1291">
        <f t="shared" si="80"/>
        <v>36.08</v>
      </c>
      <c r="Q1291" s="13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1"/>
        <v>109</v>
      </c>
      <c r="P1292">
        <f t="shared" si="80"/>
        <v>44.19</v>
      </c>
      <c r="Q1292" s="13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1"/>
        <v>146</v>
      </c>
      <c r="P1293">
        <f t="shared" si="80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1"/>
        <v>110</v>
      </c>
      <c r="P1294">
        <f t="shared" si="80"/>
        <v>35.96</v>
      </c>
      <c r="Q1294" s="13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1"/>
        <v>102</v>
      </c>
      <c r="P1295">
        <f t="shared" si="80"/>
        <v>127.79</v>
      </c>
      <c r="Q1295" s="13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1"/>
        <v>122</v>
      </c>
      <c r="P1296">
        <f t="shared" si="80"/>
        <v>27.73</v>
      </c>
      <c r="Q1296" s="13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1"/>
        <v>102</v>
      </c>
      <c r="P1297">
        <f t="shared" si="80"/>
        <v>39.83</v>
      </c>
      <c r="Q1297" s="13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1"/>
        <v>141</v>
      </c>
      <c r="P1298">
        <f t="shared" si="80"/>
        <v>52.17</v>
      </c>
      <c r="Q1298" s="13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1"/>
        <v>110</v>
      </c>
      <c r="P1299">
        <f t="shared" si="80"/>
        <v>92.04</v>
      </c>
      <c r="Q1299" s="13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1"/>
        <v>105</v>
      </c>
      <c r="P1300">
        <f t="shared" si="80"/>
        <v>63.42</v>
      </c>
      <c r="Q1300" s="13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1"/>
        <v>124</v>
      </c>
      <c r="P1301">
        <f t="shared" si="80"/>
        <v>135.63</v>
      </c>
      <c r="Q1301" s="13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1"/>
        <v>135</v>
      </c>
      <c r="P1302">
        <f t="shared" si="80"/>
        <v>168.75</v>
      </c>
      <c r="Q1302" s="13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1"/>
        <v>103</v>
      </c>
      <c r="P1303">
        <f t="shared" si="80"/>
        <v>70.86</v>
      </c>
      <c r="Q1303" s="1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1"/>
        <v>100</v>
      </c>
      <c r="P1304">
        <f t="shared" si="80"/>
        <v>50</v>
      </c>
      <c r="Q1304" s="13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1"/>
        <v>130</v>
      </c>
      <c r="P1305">
        <f t="shared" si="80"/>
        <v>42.21</v>
      </c>
      <c r="Q1305" s="13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1"/>
        <v>40</v>
      </c>
      <c r="P1306">
        <f t="shared" si="80"/>
        <v>152.41</v>
      </c>
      <c r="Q1306" s="13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1"/>
        <v>26</v>
      </c>
      <c r="P1307">
        <f t="shared" si="80"/>
        <v>90.62</v>
      </c>
      <c r="Q1307" s="13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1"/>
        <v>65</v>
      </c>
      <c r="P1308">
        <f t="shared" si="80"/>
        <v>201.6</v>
      </c>
      <c r="Q1308" s="13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1"/>
        <v>12</v>
      </c>
      <c r="P1309">
        <f t="shared" si="80"/>
        <v>127.93</v>
      </c>
      <c r="Q1309" s="13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1"/>
        <v>11</v>
      </c>
      <c r="P1310">
        <f t="shared" si="80"/>
        <v>29.89</v>
      </c>
      <c r="Q1310" s="13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1"/>
        <v>112</v>
      </c>
      <c r="P1311">
        <f t="shared" si="80"/>
        <v>367.97</v>
      </c>
      <c r="Q1311" s="13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1"/>
        <v>16</v>
      </c>
      <c r="P1312">
        <f t="shared" si="80"/>
        <v>129.16999999999999</v>
      </c>
      <c r="Q1312" s="13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1"/>
        <v>32</v>
      </c>
      <c r="P1313">
        <f t="shared" si="80"/>
        <v>800.7</v>
      </c>
      <c r="Q1313" s="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1"/>
        <v>1</v>
      </c>
      <c r="P1314">
        <f t="shared" si="80"/>
        <v>28</v>
      </c>
      <c r="Q1314" s="13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1"/>
        <v>31</v>
      </c>
      <c r="P1315">
        <f t="shared" si="80"/>
        <v>102.02</v>
      </c>
      <c r="Q1315" s="13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1"/>
        <v>1</v>
      </c>
      <c r="P1316">
        <f t="shared" si="80"/>
        <v>184.36</v>
      </c>
      <c r="Q1316" s="13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1"/>
        <v>40</v>
      </c>
      <c r="P1317">
        <f t="shared" si="80"/>
        <v>162.91999999999999</v>
      </c>
      <c r="Q1317" s="13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1"/>
        <v>0</v>
      </c>
      <c r="P1318">
        <f t="shared" si="80"/>
        <v>1</v>
      </c>
      <c r="Q1318" s="13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1"/>
        <v>6</v>
      </c>
      <c r="P1319">
        <f t="shared" si="80"/>
        <v>603.53</v>
      </c>
      <c r="Q1319" s="13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1"/>
        <v>15</v>
      </c>
      <c r="P1320">
        <f t="shared" si="80"/>
        <v>45.41</v>
      </c>
      <c r="Q1320" s="13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1"/>
        <v>15</v>
      </c>
      <c r="P1321">
        <f t="shared" si="80"/>
        <v>97.33</v>
      </c>
      <c r="Q1321" s="13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1"/>
        <v>1</v>
      </c>
      <c r="P1322">
        <f t="shared" si="80"/>
        <v>167.67</v>
      </c>
      <c r="Q1322" s="13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1"/>
        <v>1</v>
      </c>
      <c r="P1323">
        <f t="shared" si="80"/>
        <v>859.86</v>
      </c>
      <c r="Q1323" s="1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1"/>
        <v>0</v>
      </c>
      <c r="P1324">
        <f t="shared" si="80"/>
        <v>26.5</v>
      </c>
      <c r="Q1324" s="13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1"/>
        <v>9</v>
      </c>
      <c r="P1325">
        <f t="shared" si="80"/>
        <v>30.27</v>
      </c>
      <c r="Q1325" s="13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1"/>
        <v>10</v>
      </c>
      <c r="P1326">
        <f t="shared" si="80"/>
        <v>54.67</v>
      </c>
      <c r="Q1326" s="13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1"/>
        <v>2</v>
      </c>
      <c r="P1327">
        <f t="shared" si="80"/>
        <v>60.75</v>
      </c>
      <c r="Q1327" s="13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1"/>
        <v>1</v>
      </c>
      <c r="P1328">
        <f t="shared" si="80"/>
        <v>102.73</v>
      </c>
      <c r="Q1328" s="13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1"/>
        <v>4</v>
      </c>
      <c r="P1329">
        <f t="shared" si="80"/>
        <v>41.59</v>
      </c>
      <c r="Q1329" s="13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1"/>
        <v>2</v>
      </c>
      <c r="P1330">
        <f t="shared" si="80"/>
        <v>116.53</v>
      </c>
      <c r="Q1330" s="13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1"/>
        <v>1</v>
      </c>
      <c r="P1331">
        <f t="shared" si="80"/>
        <v>45.33</v>
      </c>
      <c r="Q1331" s="13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1"/>
        <v>22</v>
      </c>
      <c r="P1332">
        <f t="shared" si="80"/>
        <v>157.46</v>
      </c>
      <c r="Q1332" s="13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1"/>
        <v>1</v>
      </c>
      <c r="P1333">
        <f t="shared" si="80"/>
        <v>100.5</v>
      </c>
      <c r="Q1333" s="1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1"/>
        <v>0</v>
      </c>
      <c r="P1334">
        <f t="shared" si="80"/>
        <v>0</v>
      </c>
      <c r="Q1334" s="13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1"/>
        <v>0</v>
      </c>
      <c r="P1335">
        <f t="shared" si="80"/>
        <v>0</v>
      </c>
      <c r="Q1335" s="13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1"/>
        <v>11</v>
      </c>
      <c r="P1336">
        <f t="shared" si="80"/>
        <v>51.82</v>
      </c>
      <c r="Q1336" s="13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1"/>
        <v>20</v>
      </c>
      <c r="P1337">
        <f t="shared" si="80"/>
        <v>308.75</v>
      </c>
      <c r="Q1337" s="13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1"/>
        <v>85</v>
      </c>
      <c r="P1338">
        <f t="shared" si="80"/>
        <v>379.23</v>
      </c>
      <c r="Q1338" s="13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1"/>
        <v>49</v>
      </c>
      <c r="P1339">
        <f t="shared" si="80"/>
        <v>176.36</v>
      </c>
      <c r="Q1339" s="13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1"/>
        <v>3</v>
      </c>
      <c r="P1340">
        <f t="shared" si="80"/>
        <v>66.069999999999993</v>
      </c>
      <c r="Q1340" s="13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1"/>
        <v>7</v>
      </c>
      <c r="P1341">
        <f t="shared" si="80"/>
        <v>89.65</v>
      </c>
      <c r="Q1341" s="13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1"/>
        <v>0</v>
      </c>
      <c r="P1342">
        <f t="shared" si="80"/>
        <v>0</v>
      </c>
      <c r="Q1342" s="13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1"/>
        <v>70</v>
      </c>
      <c r="P1343">
        <f t="shared" si="80"/>
        <v>382.39</v>
      </c>
      <c r="Q1343" s="1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1"/>
        <v>0</v>
      </c>
      <c r="P1344">
        <f t="shared" si="80"/>
        <v>100</v>
      </c>
      <c r="Q1344" s="13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1"/>
        <v>102</v>
      </c>
      <c r="P1345">
        <f t="shared" si="80"/>
        <v>158.36000000000001</v>
      </c>
      <c r="Q1345" s="13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1"/>
        <v>378</v>
      </c>
      <c r="P1346">
        <f t="shared" ref="P1346:P1409" si="84">IFERROR(ROUND(E1346/L1346,2), 0)</f>
        <v>40.76</v>
      </c>
      <c r="Q1346" s="13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5">ROUND(E1347/D1347*100,0)</f>
        <v>125</v>
      </c>
      <c r="P1347">
        <f t="shared" si="84"/>
        <v>53.57</v>
      </c>
      <c r="Q1347" s="13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5"/>
        <v>147</v>
      </c>
      <c r="P1348">
        <f t="shared" si="84"/>
        <v>48.45</v>
      </c>
      <c r="Q1348" s="13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5"/>
        <v>102</v>
      </c>
      <c r="P1349">
        <f t="shared" si="84"/>
        <v>82.42</v>
      </c>
      <c r="Q1349" s="13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5"/>
        <v>102</v>
      </c>
      <c r="P1350">
        <f t="shared" si="84"/>
        <v>230.19</v>
      </c>
      <c r="Q1350" s="13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5"/>
        <v>204</v>
      </c>
      <c r="P1351">
        <f t="shared" si="84"/>
        <v>59.36</v>
      </c>
      <c r="Q1351" s="13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5"/>
        <v>104</v>
      </c>
      <c r="P1352">
        <f t="shared" si="84"/>
        <v>66.7</v>
      </c>
      <c r="Q1352" s="13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5"/>
        <v>101</v>
      </c>
      <c r="P1353">
        <f t="shared" si="84"/>
        <v>168.78</v>
      </c>
      <c r="Q1353" s="1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5"/>
        <v>136</v>
      </c>
      <c r="P1354">
        <f t="shared" si="84"/>
        <v>59.97</v>
      </c>
      <c r="Q1354" s="13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5"/>
        <v>134</v>
      </c>
      <c r="P1355">
        <f t="shared" si="84"/>
        <v>31.81</v>
      </c>
      <c r="Q1355" s="13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5"/>
        <v>130</v>
      </c>
      <c r="P1356">
        <f t="shared" si="84"/>
        <v>24.42</v>
      </c>
      <c r="Q1356" s="13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5"/>
        <v>123</v>
      </c>
      <c r="P1357">
        <f t="shared" si="84"/>
        <v>25.35</v>
      </c>
      <c r="Q1357" s="13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5"/>
        <v>183</v>
      </c>
      <c r="P1358">
        <f t="shared" si="84"/>
        <v>71.44</v>
      </c>
      <c r="Q1358" s="13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5"/>
        <v>125</v>
      </c>
      <c r="P1359">
        <f t="shared" si="84"/>
        <v>38.549999999999997</v>
      </c>
      <c r="Q1359" s="13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5"/>
        <v>112</v>
      </c>
      <c r="P1360">
        <f t="shared" si="84"/>
        <v>68.37</v>
      </c>
      <c r="Q1360" s="13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5"/>
        <v>116</v>
      </c>
      <c r="P1361">
        <f t="shared" si="84"/>
        <v>40.21</v>
      </c>
      <c r="Q1361" s="13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5"/>
        <v>173</v>
      </c>
      <c r="P1362">
        <f t="shared" si="84"/>
        <v>32.07</v>
      </c>
      <c r="Q1362" s="13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5"/>
        <v>126</v>
      </c>
      <c r="P1363">
        <f t="shared" si="84"/>
        <v>28.63</v>
      </c>
      <c r="Q1363" s="1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5"/>
        <v>109</v>
      </c>
      <c r="P1364">
        <f t="shared" si="84"/>
        <v>43.64</v>
      </c>
      <c r="Q1364" s="13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5"/>
        <v>100</v>
      </c>
      <c r="P1365">
        <f t="shared" si="84"/>
        <v>40</v>
      </c>
      <c r="Q1365" s="13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5"/>
        <v>119</v>
      </c>
      <c r="P1366">
        <f t="shared" si="84"/>
        <v>346.04</v>
      </c>
      <c r="Q1366" s="13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5"/>
        <v>100</v>
      </c>
      <c r="P1367">
        <f t="shared" si="84"/>
        <v>81.739999999999995</v>
      </c>
      <c r="Q1367" s="13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5"/>
        <v>126</v>
      </c>
      <c r="P1368">
        <f t="shared" si="84"/>
        <v>64.540000000000006</v>
      </c>
      <c r="Q1368" s="13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5"/>
        <v>114</v>
      </c>
      <c r="P1369">
        <f t="shared" si="84"/>
        <v>63.48</v>
      </c>
      <c r="Q1369" s="13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5"/>
        <v>111</v>
      </c>
      <c r="P1370">
        <f t="shared" si="84"/>
        <v>63.62</v>
      </c>
      <c r="Q1370" s="13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5"/>
        <v>105</v>
      </c>
      <c r="P1371">
        <f t="shared" si="84"/>
        <v>83.97</v>
      </c>
      <c r="Q1371" s="13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5"/>
        <v>104</v>
      </c>
      <c r="P1372">
        <f t="shared" si="84"/>
        <v>77.75</v>
      </c>
      <c r="Q1372" s="13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5"/>
        <v>107</v>
      </c>
      <c r="P1373">
        <f t="shared" si="84"/>
        <v>107.07</v>
      </c>
      <c r="Q1373" s="1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5"/>
        <v>124</v>
      </c>
      <c r="P1374">
        <f t="shared" si="84"/>
        <v>38.75</v>
      </c>
      <c r="Q1374" s="13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5"/>
        <v>105</v>
      </c>
      <c r="P1375">
        <f t="shared" si="84"/>
        <v>201.94</v>
      </c>
      <c r="Q1375" s="13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5"/>
        <v>189</v>
      </c>
      <c r="P1376">
        <f t="shared" si="84"/>
        <v>43.06</v>
      </c>
      <c r="Q1376" s="13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5"/>
        <v>171</v>
      </c>
      <c r="P1377">
        <f t="shared" si="84"/>
        <v>62.87</v>
      </c>
      <c r="Q1377" s="13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5"/>
        <v>252</v>
      </c>
      <c r="P1378">
        <f t="shared" si="84"/>
        <v>55.61</v>
      </c>
      <c r="Q1378" s="13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5"/>
        <v>116</v>
      </c>
      <c r="P1379">
        <f t="shared" si="84"/>
        <v>48.71</v>
      </c>
      <c r="Q1379" s="13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5"/>
        <v>203</v>
      </c>
      <c r="P1380">
        <f t="shared" si="84"/>
        <v>30.58</v>
      </c>
      <c r="Q1380" s="13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5"/>
        <v>112</v>
      </c>
      <c r="P1381">
        <f t="shared" si="84"/>
        <v>73.91</v>
      </c>
      <c r="Q1381" s="13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5"/>
        <v>424</v>
      </c>
      <c r="P1382">
        <f t="shared" si="84"/>
        <v>21.2</v>
      </c>
      <c r="Q1382" s="13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5"/>
        <v>107</v>
      </c>
      <c r="P1383">
        <f t="shared" si="84"/>
        <v>73.36</v>
      </c>
      <c r="Q1383" s="1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5"/>
        <v>104</v>
      </c>
      <c r="P1384">
        <f t="shared" si="84"/>
        <v>56.41</v>
      </c>
      <c r="Q1384" s="13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5"/>
        <v>212</v>
      </c>
      <c r="P1385">
        <f t="shared" si="84"/>
        <v>50.25</v>
      </c>
      <c r="Q1385" s="13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5"/>
        <v>124</v>
      </c>
      <c r="P1386">
        <f t="shared" si="84"/>
        <v>68.94</v>
      </c>
      <c r="Q1386" s="13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5"/>
        <v>110</v>
      </c>
      <c r="P1387">
        <f t="shared" si="84"/>
        <v>65.91</v>
      </c>
      <c r="Q1387" s="13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5"/>
        <v>219</v>
      </c>
      <c r="P1388">
        <f t="shared" si="84"/>
        <v>62.5</v>
      </c>
      <c r="Q1388" s="13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5"/>
        <v>137</v>
      </c>
      <c r="P1389">
        <f t="shared" si="84"/>
        <v>70.06</v>
      </c>
      <c r="Q1389" s="13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5"/>
        <v>135</v>
      </c>
      <c r="P1390">
        <f t="shared" si="84"/>
        <v>60.18</v>
      </c>
      <c r="Q1390" s="13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5"/>
        <v>145</v>
      </c>
      <c r="P1391">
        <f t="shared" si="84"/>
        <v>21.38</v>
      </c>
      <c r="Q1391" s="13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5"/>
        <v>109</v>
      </c>
      <c r="P1392">
        <f t="shared" si="84"/>
        <v>160.79</v>
      </c>
      <c r="Q1392" s="13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5"/>
        <v>110</v>
      </c>
      <c r="P1393">
        <f t="shared" si="84"/>
        <v>42.38</v>
      </c>
      <c r="Q1393" s="1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5"/>
        <v>114</v>
      </c>
      <c r="P1394">
        <f t="shared" si="84"/>
        <v>27.32</v>
      </c>
      <c r="Q1394" s="13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5"/>
        <v>102</v>
      </c>
      <c r="P1395">
        <f t="shared" si="84"/>
        <v>196.83</v>
      </c>
      <c r="Q1395" s="13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5"/>
        <v>122</v>
      </c>
      <c r="P1396">
        <f t="shared" si="84"/>
        <v>53.88</v>
      </c>
      <c r="Q1396" s="13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5"/>
        <v>112</v>
      </c>
      <c r="P1397">
        <f t="shared" si="84"/>
        <v>47.76</v>
      </c>
      <c r="Q1397" s="13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5"/>
        <v>107</v>
      </c>
      <c r="P1398">
        <f t="shared" si="84"/>
        <v>88.19</v>
      </c>
      <c r="Q1398" s="13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5"/>
        <v>114</v>
      </c>
      <c r="P1399">
        <f t="shared" si="84"/>
        <v>72.06</v>
      </c>
      <c r="Q1399" s="13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5"/>
        <v>110</v>
      </c>
      <c r="P1400">
        <f t="shared" si="84"/>
        <v>74.25</v>
      </c>
      <c r="Q1400" s="13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5"/>
        <v>126</v>
      </c>
      <c r="P1401">
        <f t="shared" si="84"/>
        <v>61.7</v>
      </c>
      <c r="Q1401" s="13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5"/>
        <v>167</v>
      </c>
      <c r="P1402">
        <f t="shared" si="84"/>
        <v>17.239999999999998</v>
      </c>
      <c r="Q1402" s="13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5"/>
        <v>497</v>
      </c>
      <c r="P1403">
        <f t="shared" si="84"/>
        <v>51.72</v>
      </c>
      <c r="Q1403" s="1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5"/>
        <v>109</v>
      </c>
      <c r="P1404">
        <f t="shared" si="84"/>
        <v>24.15</v>
      </c>
      <c r="Q1404" s="13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5"/>
        <v>103</v>
      </c>
      <c r="P1405">
        <f t="shared" si="84"/>
        <v>62.17</v>
      </c>
      <c r="Q1405" s="13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5"/>
        <v>2</v>
      </c>
      <c r="P1406">
        <f t="shared" si="84"/>
        <v>48.2</v>
      </c>
      <c r="Q1406" s="13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5"/>
        <v>0</v>
      </c>
      <c r="P1407">
        <f t="shared" si="84"/>
        <v>6.18</v>
      </c>
      <c r="Q1407" s="13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5"/>
        <v>0</v>
      </c>
      <c r="P1408">
        <f t="shared" si="84"/>
        <v>5</v>
      </c>
      <c r="Q1408" s="13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5"/>
        <v>1</v>
      </c>
      <c r="P1409">
        <f t="shared" si="84"/>
        <v>7.5</v>
      </c>
      <c r="Q1409" s="13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5"/>
        <v>7</v>
      </c>
      <c r="P1410">
        <f t="shared" ref="P1410:P1473" si="88">IFERROR(ROUND(E1410/L1410,2), 0)</f>
        <v>12</v>
      </c>
      <c r="Q1410" s="13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9">ROUND(E1411/D1411*100,0)</f>
        <v>0</v>
      </c>
      <c r="P1411">
        <f t="shared" si="88"/>
        <v>0</v>
      </c>
      <c r="Q1411" s="13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9"/>
        <v>0</v>
      </c>
      <c r="P1412">
        <f t="shared" si="88"/>
        <v>1</v>
      </c>
      <c r="Q1412" s="13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9"/>
        <v>0</v>
      </c>
      <c r="P1413">
        <f t="shared" si="88"/>
        <v>2.33</v>
      </c>
      <c r="Q1413" s="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9"/>
        <v>5</v>
      </c>
      <c r="P1414">
        <f t="shared" si="88"/>
        <v>24.62</v>
      </c>
      <c r="Q1414" s="13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9"/>
        <v>5</v>
      </c>
      <c r="P1415">
        <f t="shared" si="88"/>
        <v>100</v>
      </c>
      <c r="Q1415" s="13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9"/>
        <v>0</v>
      </c>
      <c r="P1416">
        <f t="shared" si="88"/>
        <v>1</v>
      </c>
      <c r="Q1416" s="13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9"/>
        <v>18</v>
      </c>
      <c r="P1417">
        <f t="shared" si="88"/>
        <v>88.89</v>
      </c>
      <c r="Q1417" s="13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9"/>
        <v>0</v>
      </c>
      <c r="P1418">
        <f t="shared" si="88"/>
        <v>0</v>
      </c>
      <c r="Q1418" s="13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9"/>
        <v>1</v>
      </c>
      <c r="P1419">
        <f t="shared" si="88"/>
        <v>27.5</v>
      </c>
      <c r="Q1419" s="13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9"/>
        <v>0</v>
      </c>
      <c r="P1420">
        <f t="shared" si="88"/>
        <v>6</v>
      </c>
      <c r="Q1420" s="13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9"/>
        <v>7</v>
      </c>
      <c r="P1421">
        <f t="shared" si="88"/>
        <v>44.5</v>
      </c>
      <c r="Q1421" s="13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9"/>
        <v>3</v>
      </c>
      <c r="P1422">
        <f t="shared" si="88"/>
        <v>1</v>
      </c>
      <c r="Q1422" s="13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9"/>
        <v>0</v>
      </c>
      <c r="P1423">
        <f t="shared" si="88"/>
        <v>100</v>
      </c>
      <c r="Q1423" s="1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9"/>
        <v>0</v>
      </c>
      <c r="P1424">
        <f t="shared" si="88"/>
        <v>13</v>
      </c>
      <c r="Q1424" s="13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9"/>
        <v>0</v>
      </c>
      <c r="P1425">
        <f t="shared" si="88"/>
        <v>100</v>
      </c>
      <c r="Q1425" s="13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9"/>
        <v>20</v>
      </c>
      <c r="P1426">
        <f t="shared" si="88"/>
        <v>109.07</v>
      </c>
      <c r="Q1426" s="13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9"/>
        <v>0</v>
      </c>
      <c r="P1427">
        <f t="shared" si="88"/>
        <v>0</v>
      </c>
      <c r="Q1427" s="13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9"/>
        <v>0</v>
      </c>
      <c r="P1428">
        <f t="shared" si="88"/>
        <v>0</v>
      </c>
      <c r="Q1428" s="13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9"/>
        <v>8</v>
      </c>
      <c r="P1429">
        <f t="shared" si="88"/>
        <v>104.75</v>
      </c>
      <c r="Q1429" s="13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9"/>
        <v>5</v>
      </c>
      <c r="P1430">
        <f t="shared" si="88"/>
        <v>15</v>
      </c>
      <c r="Q1430" s="13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9"/>
        <v>0</v>
      </c>
      <c r="P1431">
        <f t="shared" si="88"/>
        <v>0</v>
      </c>
      <c r="Q1431" s="13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9"/>
        <v>8</v>
      </c>
      <c r="P1432">
        <f t="shared" si="88"/>
        <v>80.599999999999994</v>
      </c>
      <c r="Q1432" s="13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9"/>
        <v>32</v>
      </c>
      <c r="P1433">
        <f t="shared" si="88"/>
        <v>115.55</v>
      </c>
      <c r="Q1433" s="1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9"/>
        <v>0</v>
      </c>
      <c r="P1434">
        <f t="shared" si="88"/>
        <v>0</v>
      </c>
      <c r="Q1434" s="13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9"/>
        <v>7</v>
      </c>
      <c r="P1435">
        <f t="shared" si="88"/>
        <v>80.5</v>
      </c>
      <c r="Q1435" s="13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9"/>
        <v>10</v>
      </c>
      <c r="P1436">
        <f t="shared" si="88"/>
        <v>744.55</v>
      </c>
      <c r="Q1436" s="13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9"/>
        <v>0</v>
      </c>
      <c r="P1437">
        <f t="shared" si="88"/>
        <v>7.5</v>
      </c>
      <c r="Q1437" s="13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9"/>
        <v>1</v>
      </c>
      <c r="P1438">
        <f t="shared" si="88"/>
        <v>38.5</v>
      </c>
      <c r="Q1438" s="13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9"/>
        <v>27</v>
      </c>
      <c r="P1439">
        <f t="shared" si="88"/>
        <v>36.68</v>
      </c>
      <c r="Q1439" s="13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9"/>
        <v>3</v>
      </c>
      <c r="P1440">
        <f t="shared" si="88"/>
        <v>75</v>
      </c>
      <c r="Q1440" s="13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9"/>
        <v>7</v>
      </c>
      <c r="P1441">
        <f t="shared" si="88"/>
        <v>30</v>
      </c>
      <c r="Q1441" s="13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9"/>
        <v>0</v>
      </c>
      <c r="P1442">
        <f t="shared" si="88"/>
        <v>1</v>
      </c>
      <c r="Q1442" s="13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9"/>
        <v>1</v>
      </c>
      <c r="P1443">
        <f t="shared" si="88"/>
        <v>673.33</v>
      </c>
      <c r="Q1443" s="1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9"/>
        <v>0</v>
      </c>
      <c r="P1444">
        <f t="shared" si="88"/>
        <v>0</v>
      </c>
      <c r="Q1444" s="13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9"/>
        <v>0</v>
      </c>
      <c r="P1445">
        <f t="shared" si="88"/>
        <v>0</v>
      </c>
      <c r="Q1445" s="13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9"/>
        <v>0</v>
      </c>
      <c r="P1446">
        <f t="shared" si="88"/>
        <v>0</v>
      </c>
      <c r="Q1446" s="13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9"/>
        <v>0</v>
      </c>
      <c r="P1447">
        <f t="shared" si="88"/>
        <v>0</v>
      </c>
      <c r="Q1447" s="13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9"/>
        <v>0</v>
      </c>
      <c r="P1448">
        <f t="shared" si="88"/>
        <v>0</v>
      </c>
      <c r="Q1448" s="13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9"/>
        <v>0</v>
      </c>
      <c r="P1449">
        <f t="shared" si="88"/>
        <v>25</v>
      </c>
      <c r="Q1449" s="13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9"/>
        <v>0</v>
      </c>
      <c r="P1450">
        <f t="shared" si="88"/>
        <v>0</v>
      </c>
      <c r="Q1450" s="13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9"/>
        <v>0</v>
      </c>
      <c r="P1451">
        <f t="shared" si="88"/>
        <v>0</v>
      </c>
      <c r="Q1451" s="13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9"/>
        <v>0</v>
      </c>
      <c r="P1452">
        <f t="shared" si="88"/>
        <v>1</v>
      </c>
      <c r="Q1452" s="13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9"/>
        <v>0</v>
      </c>
      <c r="P1453">
        <f t="shared" si="88"/>
        <v>1</v>
      </c>
      <c r="Q1453" s="1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9"/>
        <v>0</v>
      </c>
      <c r="P1454">
        <f t="shared" si="88"/>
        <v>0</v>
      </c>
      <c r="Q1454" s="13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9"/>
        <v>0</v>
      </c>
      <c r="P1455">
        <f t="shared" si="88"/>
        <v>0</v>
      </c>
      <c r="Q1455" s="13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9"/>
        <v>1</v>
      </c>
      <c r="P1456">
        <f t="shared" si="88"/>
        <v>15</v>
      </c>
      <c r="Q1456" s="13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9"/>
        <v>11</v>
      </c>
      <c r="P1457">
        <f t="shared" si="88"/>
        <v>225</v>
      </c>
      <c r="Q1457" s="13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9"/>
        <v>3</v>
      </c>
      <c r="P1458">
        <f t="shared" si="88"/>
        <v>48.33</v>
      </c>
      <c r="Q1458" s="13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9"/>
        <v>0</v>
      </c>
      <c r="P1459">
        <f t="shared" si="88"/>
        <v>0</v>
      </c>
      <c r="Q1459" s="13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9"/>
        <v>0</v>
      </c>
      <c r="P1460">
        <f t="shared" si="88"/>
        <v>0</v>
      </c>
      <c r="Q1460" s="13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9"/>
        <v>0</v>
      </c>
      <c r="P1461">
        <f t="shared" si="88"/>
        <v>0</v>
      </c>
      <c r="Q1461" s="13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9"/>
        <v>0</v>
      </c>
      <c r="P1462">
        <f t="shared" si="88"/>
        <v>0</v>
      </c>
      <c r="Q1462" s="13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9"/>
        <v>101</v>
      </c>
      <c r="P1463">
        <f t="shared" si="88"/>
        <v>44.67</v>
      </c>
      <c r="Q1463" s="1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9"/>
        <v>109</v>
      </c>
      <c r="P1464">
        <f t="shared" si="88"/>
        <v>28.94</v>
      </c>
      <c r="Q1464" s="13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9"/>
        <v>148</v>
      </c>
      <c r="P1465">
        <f t="shared" si="88"/>
        <v>35.44</v>
      </c>
      <c r="Q1465" s="13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9"/>
        <v>163</v>
      </c>
      <c r="P1466">
        <f t="shared" si="88"/>
        <v>34.869999999999997</v>
      </c>
      <c r="Q1466" s="13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9"/>
        <v>456</v>
      </c>
      <c r="P1467">
        <f t="shared" si="88"/>
        <v>52.62</v>
      </c>
      <c r="Q1467" s="13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9"/>
        <v>108</v>
      </c>
      <c r="P1468">
        <f t="shared" si="88"/>
        <v>69.599999999999994</v>
      </c>
      <c r="Q1468" s="13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9"/>
        <v>115</v>
      </c>
      <c r="P1469">
        <f t="shared" si="88"/>
        <v>76.72</v>
      </c>
      <c r="Q1469" s="13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9"/>
        <v>102</v>
      </c>
      <c r="P1470">
        <f t="shared" si="88"/>
        <v>33.19</v>
      </c>
      <c r="Q1470" s="13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9"/>
        <v>108</v>
      </c>
      <c r="P1471">
        <f t="shared" si="88"/>
        <v>149.46</v>
      </c>
      <c r="Q1471" s="13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9"/>
        <v>125</v>
      </c>
      <c r="P1472">
        <f t="shared" si="88"/>
        <v>23.17</v>
      </c>
      <c r="Q1472" s="13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9"/>
        <v>104</v>
      </c>
      <c r="P1473">
        <f t="shared" si="88"/>
        <v>96.88</v>
      </c>
      <c r="Q1473" s="1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9"/>
        <v>139</v>
      </c>
      <c r="P1474">
        <f t="shared" ref="P1474:P1537" si="92">IFERROR(ROUND(E1474/L1474,2), 0)</f>
        <v>103.2</v>
      </c>
      <c r="Q1474" s="13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3">ROUND(E1475/D1475*100,0)</f>
        <v>121</v>
      </c>
      <c r="P1475">
        <f t="shared" si="92"/>
        <v>38.46</v>
      </c>
      <c r="Q1475" s="13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3"/>
        <v>112</v>
      </c>
      <c r="P1476">
        <f t="shared" si="92"/>
        <v>44.32</v>
      </c>
      <c r="Q1476" s="13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3"/>
        <v>189</v>
      </c>
      <c r="P1477">
        <f t="shared" si="92"/>
        <v>64.17</v>
      </c>
      <c r="Q1477" s="13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3"/>
        <v>662</v>
      </c>
      <c r="P1478">
        <f t="shared" si="92"/>
        <v>43.33</v>
      </c>
      <c r="Q1478" s="13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3"/>
        <v>111</v>
      </c>
      <c r="P1479">
        <f t="shared" si="92"/>
        <v>90.5</v>
      </c>
      <c r="Q1479" s="13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3"/>
        <v>1182</v>
      </c>
      <c r="P1480">
        <f t="shared" si="92"/>
        <v>29.19</v>
      </c>
      <c r="Q1480" s="13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3"/>
        <v>137</v>
      </c>
      <c r="P1481">
        <f t="shared" si="92"/>
        <v>30.96</v>
      </c>
      <c r="Q1481" s="13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3"/>
        <v>117</v>
      </c>
      <c r="P1482">
        <f t="shared" si="92"/>
        <v>92.16</v>
      </c>
      <c r="Q1482" s="13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3"/>
        <v>2</v>
      </c>
      <c r="P1483">
        <f t="shared" si="92"/>
        <v>17.5</v>
      </c>
      <c r="Q1483" s="1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3"/>
        <v>0</v>
      </c>
      <c r="P1484">
        <f t="shared" si="92"/>
        <v>5</v>
      </c>
      <c r="Q1484" s="13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3"/>
        <v>1</v>
      </c>
      <c r="P1485">
        <f t="shared" si="92"/>
        <v>25</v>
      </c>
      <c r="Q1485" s="13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3"/>
        <v>0</v>
      </c>
      <c r="P1486">
        <f t="shared" si="92"/>
        <v>0</v>
      </c>
      <c r="Q1486" s="13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3"/>
        <v>2</v>
      </c>
      <c r="P1487">
        <f t="shared" si="92"/>
        <v>50</v>
      </c>
      <c r="Q1487" s="13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3"/>
        <v>0</v>
      </c>
      <c r="P1488">
        <f t="shared" si="92"/>
        <v>16</v>
      </c>
      <c r="Q1488" s="13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3"/>
        <v>0</v>
      </c>
      <c r="P1489">
        <f t="shared" si="92"/>
        <v>0</v>
      </c>
      <c r="Q1489" s="13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3"/>
        <v>2</v>
      </c>
      <c r="P1490">
        <f t="shared" si="92"/>
        <v>60</v>
      </c>
      <c r="Q1490" s="13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3"/>
        <v>0</v>
      </c>
      <c r="P1491">
        <f t="shared" si="92"/>
        <v>0</v>
      </c>
      <c r="Q1491" s="13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3"/>
        <v>31</v>
      </c>
      <c r="P1492">
        <f t="shared" si="92"/>
        <v>47.11</v>
      </c>
      <c r="Q1492" s="13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3"/>
        <v>8</v>
      </c>
      <c r="P1493">
        <f t="shared" si="92"/>
        <v>100</v>
      </c>
      <c r="Q1493" s="1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3"/>
        <v>1</v>
      </c>
      <c r="P1494">
        <f t="shared" si="92"/>
        <v>15</v>
      </c>
      <c r="Q1494" s="13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3"/>
        <v>0</v>
      </c>
      <c r="P1495">
        <f t="shared" si="92"/>
        <v>0</v>
      </c>
      <c r="Q1495" s="13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3"/>
        <v>9</v>
      </c>
      <c r="P1496">
        <f t="shared" si="92"/>
        <v>40.450000000000003</v>
      </c>
      <c r="Q1496" s="13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3"/>
        <v>0</v>
      </c>
      <c r="P1497">
        <f t="shared" si="92"/>
        <v>0</v>
      </c>
      <c r="Q1497" s="13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3"/>
        <v>0</v>
      </c>
      <c r="P1498">
        <f t="shared" si="92"/>
        <v>0</v>
      </c>
      <c r="Q1498" s="13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3"/>
        <v>0</v>
      </c>
      <c r="P1499">
        <f t="shared" si="92"/>
        <v>1</v>
      </c>
      <c r="Q1499" s="13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3"/>
        <v>2</v>
      </c>
      <c r="P1500">
        <f t="shared" si="92"/>
        <v>19</v>
      </c>
      <c r="Q1500" s="13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3"/>
        <v>0</v>
      </c>
      <c r="P1501">
        <f t="shared" si="92"/>
        <v>5</v>
      </c>
      <c r="Q1501" s="13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3"/>
        <v>25</v>
      </c>
      <c r="P1502">
        <f t="shared" si="92"/>
        <v>46.73</v>
      </c>
      <c r="Q1502" s="13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3"/>
        <v>166</v>
      </c>
      <c r="P1503">
        <f t="shared" si="92"/>
        <v>97.73</v>
      </c>
      <c r="Q1503" s="1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3"/>
        <v>101</v>
      </c>
      <c r="P1504">
        <f t="shared" si="92"/>
        <v>67.84</v>
      </c>
      <c r="Q1504" s="13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3"/>
        <v>108</v>
      </c>
      <c r="P1505">
        <f t="shared" si="92"/>
        <v>56.98</v>
      </c>
      <c r="Q1505" s="13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3"/>
        <v>278</v>
      </c>
      <c r="P1506">
        <f t="shared" si="92"/>
        <v>67.16</v>
      </c>
      <c r="Q1506" s="13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3"/>
        <v>104</v>
      </c>
      <c r="P1507">
        <f t="shared" si="92"/>
        <v>48.04</v>
      </c>
      <c r="Q1507" s="13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3"/>
        <v>111</v>
      </c>
      <c r="P1508">
        <f t="shared" si="92"/>
        <v>38.86</v>
      </c>
      <c r="Q1508" s="13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3"/>
        <v>215</v>
      </c>
      <c r="P1509">
        <f t="shared" si="92"/>
        <v>78.180000000000007</v>
      </c>
      <c r="Q1509" s="13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3"/>
        <v>111</v>
      </c>
      <c r="P1510">
        <f t="shared" si="92"/>
        <v>97.11</v>
      </c>
      <c r="Q1510" s="13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3"/>
        <v>124</v>
      </c>
      <c r="P1511">
        <f t="shared" si="92"/>
        <v>110.39</v>
      </c>
      <c r="Q1511" s="13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3"/>
        <v>101</v>
      </c>
      <c r="P1512">
        <f t="shared" si="92"/>
        <v>39.92</v>
      </c>
      <c r="Q1512" s="13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3"/>
        <v>112</v>
      </c>
      <c r="P1513">
        <f t="shared" si="92"/>
        <v>75.98</v>
      </c>
      <c r="Q1513" s="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3"/>
        <v>559</v>
      </c>
      <c r="P1514">
        <f t="shared" si="92"/>
        <v>58.38</v>
      </c>
      <c r="Q1514" s="13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3"/>
        <v>150</v>
      </c>
      <c r="P1515">
        <f t="shared" si="92"/>
        <v>55.82</v>
      </c>
      <c r="Q1515" s="13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3"/>
        <v>106</v>
      </c>
      <c r="P1516">
        <f t="shared" si="92"/>
        <v>151.24</v>
      </c>
      <c r="Q1516" s="13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3"/>
        <v>157</v>
      </c>
      <c r="P1517">
        <f t="shared" si="92"/>
        <v>849.67</v>
      </c>
      <c r="Q1517" s="13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3"/>
        <v>109</v>
      </c>
      <c r="P1518">
        <f t="shared" si="92"/>
        <v>159.24</v>
      </c>
      <c r="Q1518" s="13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3"/>
        <v>162</v>
      </c>
      <c r="P1519">
        <f t="shared" si="92"/>
        <v>39.51</v>
      </c>
      <c r="Q1519" s="13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3"/>
        <v>205</v>
      </c>
      <c r="P1520">
        <f t="shared" si="92"/>
        <v>130.53</v>
      </c>
      <c r="Q1520" s="13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3"/>
        <v>103</v>
      </c>
      <c r="P1521">
        <f t="shared" si="92"/>
        <v>64.16</v>
      </c>
      <c r="Q1521" s="13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3"/>
        <v>103</v>
      </c>
      <c r="P1522">
        <f t="shared" si="92"/>
        <v>111.53</v>
      </c>
      <c r="Q1522" s="13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3"/>
        <v>107</v>
      </c>
      <c r="P1523">
        <f t="shared" si="92"/>
        <v>170.45</v>
      </c>
      <c r="Q1523" s="1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3"/>
        <v>139</v>
      </c>
      <c r="P1524">
        <f t="shared" si="92"/>
        <v>133.74</v>
      </c>
      <c r="Q1524" s="13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3"/>
        <v>125</v>
      </c>
      <c r="P1525">
        <f t="shared" si="92"/>
        <v>95.83</v>
      </c>
      <c r="Q1525" s="13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3"/>
        <v>207</v>
      </c>
      <c r="P1526">
        <f t="shared" si="92"/>
        <v>221.79</v>
      </c>
      <c r="Q1526" s="13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3"/>
        <v>174</v>
      </c>
      <c r="P1527">
        <f t="shared" si="92"/>
        <v>32.32</v>
      </c>
      <c r="Q1527" s="13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3"/>
        <v>120</v>
      </c>
      <c r="P1528">
        <f t="shared" si="92"/>
        <v>98.84</v>
      </c>
      <c r="Q1528" s="13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3"/>
        <v>110</v>
      </c>
      <c r="P1529">
        <f t="shared" si="92"/>
        <v>55.22</v>
      </c>
      <c r="Q1529" s="13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3"/>
        <v>282</v>
      </c>
      <c r="P1530">
        <f t="shared" si="92"/>
        <v>52.79</v>
      </c>
      <c r="Q1530" s="13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3"/>
        <v>101</v>
      </c>
      <c r="P1531">
        <f t="shared" si="92"/>
        <v>135.66999999999999</v>
      </c>
      <c r="Q1531" s="13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3"/>
        <v>135</v>
      </c>
      <c r="P1532">
        <f t="shared" si="92"/>
        <v>53.99</v>
      </c>
      <c r="Q1532" s="13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3"/>
        <v>176</v>
      </c>
      <c r="P1533">
        <f t="shared" si="92"/>
        <v>56.64</v>
      </c>
      <c r="Q1533" s="1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3"/>
        <v>484</v>
      </c>
      <c r="P1534">
        <f t="shared" si="92"/>
        <v>82.32</v>
      </c>
      <c r="Q1534" s="13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3"/>
        <v>145</v>
      </c>
      <c r="P1535">
        <f t="shared" si="92"/>
        <v>88.26</v>
      </c>
      <c r="Q1535" s="13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3"/>
        <v>418</v>
      </c>
      <c r="P1536">
        <f t="shared" si="92"/>
        <v>84.91</v>
      </c>
      <c r="Q1536" s="13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3"/>
        <v>132</v>
      </c>
      <c r="P1537">
        <f t="shared" si="92"/>
        <v>48.15</v>
      </c>
      <c r="Q1537" s="13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3"/>
        <v>250</v>
      </c>
      <c r="P1538">
        <f t="shared" ref="P1538:P1601" si="96">IFERROR(ROUND(E1538/L1538,2), 0)</f>
        <v>66.02</v>
      </c>
      <c r="Q1538" s="13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7">ROUND(E1539/D1539*100,0)</f>
        <v>180</v>
      </c>
      <c r="P1539">
        <f t="shared" si="96"/>
        <v>96.38</v>
      </c>
      <c r="Q1539" s="13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7"/>
        <v>103</v>
      </c>
      <c r="P1540">
        <f t="shared" si="96"/>
        <v>156.16999999999999</v>
      </c>
      <c r="Q1540" s="13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7"/>
        <v>136</v>
      </c>
      <c r="P1541">
        <f t="shared" si="96"/>
        <v>95.76</v>
      </c>
      <c r="Q1541" s="13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7"/>
        <v>118</v>
      </c>
      <c r="P1542">
        <f t="shared" si="96"/>
        <v>180.41</v>
      </c>
      <c r="Q1542" s="13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7"/>
        <v>0</v>
      </c>
      <c r="P1543">
        <f t="shared" si="96"/>
        <v>3</v>
      </c>
      <c r="Q1543" s="1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7"/>
        <v>4</v>
      </c>
      <c r="P1544">
        <f t="shared" si="96"/>
        <v>20</v>
      </c>
      <c r="Q1544" s="13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7"/>
        <v>0</v>
      </c>
      <c r="P1545">
        <f t="shared" si="96"/>
        <v>10</v>
      </c>
      <c r="Q1545" s="13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7"/>
        <v>0</v>
      </c>
      <c r="P1546">
        <f t="shared" si="96"/>
        <v>0</v>
      </c>
      <c r="Q1546" s="13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7"/>
        <v>0</v>
      </c>
      <c r="P1547">
        <f t="shared" si="96"/>
        <v>1</v>
      </c>
      <c r="Q1547" s="13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7"/>
        <v>29</v>
      </c>
      <c r="P1548">
        <f t="shared" si="96"/>
        <v>26.27</v>
      </c>
      <c r="Q1548" s="13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7"/>
        <v>0</v>
      </c>
      <c r="P1549">
        <f t="shared" si="96"/>
        <v>0</v>
      </c>
      <c r="Q1549" s="13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7"/>
        <v>9</v>
      </c>
      <c r="P1550">
        <f t="shared" si="96"/>
        <v>60</v>
      </c>
      <c r="Q1550" s="13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7"/>
        <v>34</v>
      </c>
      <c r="P1551">
        <f t="shared" si="96"/>
        <v>28.33</v>
      </c>
      <c r="Q1551" s="13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7"/>
        <v>13</v>
      </c>
      <c r="P1552">
        <f t="shared" si="96"/>
        <v>14.43</v>
      </c>
      <c r="Q1552" s="13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7"/>
        <v>0</v>
      </c>
      <c r="P1553">
        <f t="shared" si="96"/>
        <v>0</v>
      </c>
      <c r="Q1553" s="1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7"/>
        <v>49</v>
      </c>
      <c r="P1554">
        <f t="shared" si="96"/>
        <v>132.19</v>
      </c>
      <c r="Q1554" s="13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7"/>
        <v>0</v>
      </c>
      <c r="P1555">
        <f t="shared" si="96"/>
        <v>0</v>
      </c>
      <c r="Q1555" s="13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7"/>
        <v>0</v>
      </c>
      <c r="P1556">
        <f t="shared" si="96"/>
        <v>0</v>
      </c>
      <c r="Q1556" s="13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7"/>
        <v>0</v>
      </c>
      <c r="P1557">
        <f t="shared" si="96"/>
        <v>0</v>
      </c>
      <c r="Q1557" s="13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7"/>
        <v>45</v>
      </c>
      <c r="P1558">
        <f t="shared" si="96"/>
        <v>56.42</v>
      </c>
      <c r="Q1558" s="13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7"/>
        <v>4</v>
      </c>
      <c r="P1559">
        <f t="shared" si="96"/>
        <v>100</v>
      </c>
      <c r="Q1559" s="13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7"/>
        <v>5</v>
      </c>
      <c r="P1560">
        <f t="shared" si="96"/>
        <v>11.67</v>
      </c>
      <c r="Q1560" s="13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7"/>
        <v>0</v>
      </c>
      <c r="P1561">
        <f t="shared" si="96"/>
        <v>50</v>
      </c>
      <c r="Q1561" s="13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7"/>
        <v>4</v>
      </c>
      <c r="P1562">
        <f t="shared" si="96"/>
        <v>23.5</v>
      </c>
      <c r="Q1562" s="13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7"/>
        <v>1</v>
      </c>
      <c r="P1563">
        <f t="shared" si="96"/>
        <v>67</v>
      </c>
      <c r="Q1563" s="1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7"/>
        <v>0</v>
      </c>
      <c r="P1564">
        <f t="shared" si="96"/>
        <v>0</v>
      </c>
      <c r="Q1564" s="13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7"/>
        <v>1</v>
      </c>
      <c r="P1565">
        <f t="shared" si="96"/>
        <v>42.5</v>
      </c>
      <c r="Q1565" s="13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7"/>
        <v>0</v>
      </c>
      <c r="P1566">
        <f t="shared" si="96"/>
        <v>10</v>
      </c>
      <c r="Q1566" s="13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7"/>
        <v>3</v>
      </c>
      <c r="P1567">
        <f t="shared" si="96"/>
        <v>100</v>
      </c>
      <c r="Q1567" s="13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7"/>
        <v>21</v>
      </c>
      <c r="P1568">
        <f t="shared" si="96"/>
        <v>108.05</v>
      </c>
      <c r="Q1568" s="13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7"/>
        <v>4</v>
      </c>
      <c r="P1569">
        <f t="shared" si="96"/>
        <v>26.92</v>
      </c>
      <c r="Q1569" s="13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7"/>
        <v>14</v>
      </c>
      <c r="P1570">
        <f t="shared" si="96"/>
        <v>155</v>
      </c>
      <c r="Q1570" s="13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7"/>
        <v>0</v>
      </c>
      <c r="P1571">
        <f t="shared" si="96"/>
        <v>0</v>
      </c>
      <c r="Q1571" s="13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7"/>
        <v>41</v>
      </c>
      <c r="P1572">
        <f t="shared" si="96"/>
        <v>47.77</v>
      </c>
      <c r="Q1572" s="13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7"/>
        <v>1</v>
      </c>
      <c r="P1573">
        <f t="shared" si="96"/>
        <v>20</v>
      </c>
      <c r="Q1573" s="1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7"/>
        <v>5</v>
      </c>
      <c r="P1574">
        <f t="shared" si="96"/>
        <v>41.67</v>
      </c>
      <c r="Q1574" s="13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7"/>
        <v>2</v>
      </c>
      <c r="P1575">
        <f t="shared" si="96"/>
        <v>74.33</v>
      </c>
      <c r="Q1575" s="13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7"/>
        <v>5</v>
      </c>
      <c r="P1576">
        <f t="shared" si="96"/>
        <v>84.33</v>
      </c>
      <c r="Q1576" s="13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7"/>
        <v>23</v>
      </c>
      <c r="P1577">
        <f t="shared" si="96"/>
        <v>65.459999999999994</v>
      </c>
      <c r="Q1577" s="13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7"/>
        <v>13</v>
      </c>
      <c r="P1578">
        <f t="shared" si="96"/>
        <v>65</v>
      </c>
      <c r="Q1578" s="13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7"/>
        <v>1</v>
      </c>
      <c r="P1579">
        <f t="shared" si="96"/>
        <v>27.5</v>
      </c>
      <c r="Q1579" s="13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7"/>
        <v>11</v>
      </c>
      <c r="P1580">
        <f t="shared" si="96"/>
        <v>51.25</v>
      </c>
      <c r="Q1580" s="13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7"/>
        <v>1</v>
      </c>
      <c r="P1581">
        <f t="shared" si="96"/>
        <v>14</v>
      </c>
      <c r="Q1581" s="13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7"/>
        <v>0</v>
      </c>
      <c r="P1582">
        <f t="shared" si="96"/>
        <v>0</v>
      </c>
      <c r="Q1582" s="13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7"/>
        <v>1</v>
      </c>
      <c r="P1583">
        <f t="shared" si="96"/>
        <v>5</v>
      </c>
      <c r="Q1583" s="1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7"/>
        <v>9</v>
      </c>
      <c r="P1584">
        <f t="shared" si="96"/>
        <v>31</v>
      </c>
      <c r="Q1584" s="13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7"/>
        <v>0</v>
      </c>
      <c r="P1585">
        <f t="shared" si="96"/>
        <v>15</v>
      </c>
      <c r="Q1585" s="13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7"/>
        <v>0</v>
      </c>
      <c r="P1586">
        <f t="shared" si="96"/>
        <v>0</v>
      </c>
      <c r="Q1586" s="13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7"/>
        <v>79</v>
      </c>
      <c r="P1587">
        <f t="shared" si="96"/>
        <v>131.66999999999999</v>
      </c>
      <c r="Q1587" s="13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7"/>
        <v>0</v>
      </c>
      <c r="P1588">
        <f t="shared" si="96"/>
        <v>0</v>
      </c>
      <c r="Q1588" s="13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7"/>
        <v>0</v>
      </c>
      <c r="P1589">
        <f t="shared" si="96"/>
        <v>1</v>
      </c>
      <c r="Q1589" s="13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7"/>
        <v>0</v>
      </c>
      <c r="P1590">
        <f t="shared" si="96"/>
        <v>0</v>
      </c>
      <c r="Q1590" s="13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7"/>
        <v>0</v>
      </c>
      <c r="P1591">
        <f t="shared" si="96"/>
        <v>0</v>
      </c>
      <c r="Q1591" s="13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7"/>
        <v>2</v>
      </c>
      <c r="P1592">
        <f t="shared" si="96"/>
        <v>510</v>
      </c>
      <c r="Q1592" s="13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7"/>
        <v>29</v>
      </c>
      <c r="P1593">
        <f t="shared" si="96"/>
        <v>44.48</v>
      </c>
      <c r="Q1593" s="1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7"/>
        <v>0</v>
      </c>
      <c r="P1594">
        <f t="shared" si="96"/>
        <v>0</v>
      </c>
      <c r="Q1594" s="13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7"/>
        <v>0</v>
      </c>
      <c r="P1595">
        <f t="shared" si="96"/>
        <v>1</v>
      </c>
      <c r="Q1595" s="13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7"/>
        <v>21</v>
      </c>
      <c r="P1596">
        <f t="shared" si="96"/>
        <v>20.5</v>
      </c>
      <c r="Q1596" s="13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7"/>
        <v>0</v>
      </c>
      <c r="P1597">
        <f t="shared" si="96"/>
        <v>40</v>
      </c>
      <c r="Q1597" s="13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7"/>
        <v>2</v>
      </c>
      <c r="P1598">
        <f t="shared" si="96"/>
        <v>25</v>
      </c>
      <c r="Q1598" s="13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7"/>
        <v>0</v>
      </c>
      <c r="P1599">
        <f t="shared" si="96"/>
        <v>0</v>
      </c>
      <c r="Q1599" s="13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7"/>
        <v>0</v>
      </c>
      <c r="P1600">
        <f t="shared" si="96"/>
        <v>1</v>
      </c>
      <c r="Q1600" s="13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7"/>
        <v>0</v>
      </c>
      <c r="P1601">
        <f t="shared" si="96"/>
        <v>0</v>
      </c>
      <c r="Q1601" s="13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7"/>
        <v>7</v>
      </c>
      <c r="P1602">
        <f t="shared" ref="P1602:P1665" si="100">IFERROR(ROUND(E1602/L1602,2), 0)</f>
        <v>40.78</v>
      </c>
      <c r="Q1602" s="13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1">ROUND(E1603/D1603*100,0)</f>
        <v>108</v>
      </c>
      <c r="P1603">
        <f t="shared" si="100"/>
        <v>48.33</v>
      </c>
      <c r="Q1603" s="1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1"/>
        <v>100</v>
      </c>
      <c r="P1604">
        <f t="shared" si="100"/>
        <v>46.95</v>
      </c>
      <c r="Q1604" s="13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1"/>
        <v>100</v>
      </c>
      <c r="P1605">
        <f t="shared" si="100"/>
        <v>66.69</v>
      </c>
      <c r="Q1605" s="13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1"/>
        <v>122</v>
      </c>
      <c r="P1606">
        <f t="shared" si="100"/>
        <v>48.84</v>
      </c>
      <c r="Q1606" s="13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1"/>
        <v>101</v>
      </c>
      <c r="P1607">
        <f t="shared" si="100"/>
        <v>137.31</v>
      </c>
      <c r="Q1607" s="13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1"/>
        <v>101</v>
      </c>
      <c r="P1608">
        <f t="shared" si="100"/>
        <v>87.83</v>
      </c>
      <c r="Q1608" s="13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1"/>
        <v>145</v>
      </c>
      <c r="P1609">
        <f t="shared" si="100"/>
        <v>70.790000000000006</v>
      </c>
      <c r="Q1609" s="13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1"/>
        <v>101</v>
      </c>
      <c r="P1610">
        <f t="shared" si="100"/>
        <v>52.83</v>
      </c>
      <c r="Q1610" s="13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1"/>
        <v>118</v>
      </c>
      <c r="P1611">
        <f t="shared" si="100"/>
        <v>443.75</v>
      </c>
      <c r="Q1611" s="13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1"/>
        <v>272</v>
      </c>
      <c r="P1612">
        <f t="shared" si="100"/>
        <v>48.54</v>
      </c>
      <c r="Q1612" s="13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1"/>
        <v>125</v>
      </c>
      <c r="P1613">
        <f t="shared" si="100"/>
        <v>37.07</v>
      </c>
      <c r="Q1613" s="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1"/>
        <v>110</v>
      </c>
      <c r="P1614">
        <f t="shared" si="100"/>
        <v>50</v>
      </c>
      <c r="Q1614" s="13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1"/>
        <v>102</v>
      </c>
      <c r="P1615">
        <f t="shared" si="100"/>
        <v>39.04</v>
      </c>
      <c r="Q1615" s="13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1"/>
        <v>103</v>
      </c>
      <c r="P1616">
        <f t="shared" si="100"/>
        <v>66.69</v>
      </c>
      <c r="Q1616" s="13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1"/>
        <v>114</v>
      </c>
      <c r="P1617">
        <f t="shared" si="100"/>
        <v>67.13</v>
      </c>
      <c r="Q1617" s="13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1"/>
        <v>104</v>
      </c>
      <c r="P1618">
        <f t="shared" si="100"/>
        <v>66.37</v>
      </c>
      <c r="Q1618" s="13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1"/>
        <v>146</v>
      </c>
      <c r="P1619">
        <f t="shared" si="100"/>
        <v>64.62</v>
      </c>
      <c r="Q1619" s="13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1"/>
        <v>105</v>
      </c>
      <c r="P1620">
        <f t="shared" si="100"/>
        <v>58.37</v>
      </c>
      <c r="Q1620" s="13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1"/>
        <v>133</v>
      </c>
      <c r="P1621">
        <f t="shared" si="100"/>
        <v>86.96</v>
      </c>
      <c r="Q1621" s="13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1"/>
        <v>113</v>
      </c>
      <c r="P1622">
        <f t="shared" si="100"/>
        <v>66.47</v>
      </c>
      <c r="Q1622" s="13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1"/>
        <v>121</v>
      </c>
      <c r="P1623">
        <f t="shared" si="100"/>
        <v>163.78</v>
      </c>
      <c r="Q1623" s="1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1"/>
        <v>102</v>
      </c>
      <c r="P1624">
        <f t="shared" si="100"/>
        <v>107.98</v>
      </c>
      <c r="Q1624" s="13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1"/>
        <v>101</v>
      </c>
      <c r="P1625">
        <f t="shared" si="100"/>
        <v>42.11</v>
      </c>
      <c r="Q1625" s="13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1"/>
        <v>118</v>
      </c>
      <c r="P1626">
        <f t="shared" si="100"/>
        <v>47.2</v>
      </c>
      <c r="Q1626" s="13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1"/>
        <v>155</v>
      </c>
      <c r="P1627">
        <f t="shared" si="100"/>
        <v>112.02</v>
      </c>
      <c r="Q1627" s="13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1"/>
        <v>101</v>
      </c>
      <c r="P1628">
        <f t="shared" si="100"/>
        <v>74.95</v>
      </c>
      <c r="Q1628" s="13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1"/>
        <v>117</v>
      </c>
      <c r="P1629">
        <f t="shared" si="100"/>
        <v>61.58</v>
      </c>
      <c r="Q1629" s="13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1"/>
        <v>101</v>
      </c>
      <c r="P1630">
        <f t="shared" si="100"/>
        <v>45.88</v>
      </c>
      <c r="Q1630" s="13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1"/>
        <v>104</v>
      </c>
      <c r="P1631">
        <f t="shared" si="100"/>
        <v>75.849999999999994</v>
      </c>
      <c r="Q1631" s="13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1"/>
        <v>265</v>
      </c>
      <c r="P1632">
        <f t="shared" si="100"/>
        <v>84.21</v>
      </c>
      <c r="Q1632" s="13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1"/>
        <v>156</v>
      </c>
      <c r="P1633">
        <f t="shared" si="100"/>
        <v>117.23</v>
      </c>
      <c r="Q1633" s="1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1"/>
        <v>102</v>
      </c>
      <c r="P1634">
        <f t="shared" si="100"/>
        <v>86.49</v>
      </c>
      <c r="Q1634" s="13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1"/>
        <v>100</v>
      </c>
      <c r="P1635">
        <f t="shared" si="100"/>
        <v>172.41</v>
      </c>
      <c r="Q1635" s="13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1"/>
        <v>101</v>
      </c>
      <c r="P1636">
        <f t="shared" si="100"/>
        <v>62.81</v>
      </c>
      <c r="Q1636" s="13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1"/>
        <v>125</v>
      </c>
      <c r="P1637">
        <f t="shared" si="100"/>
        <v>67.73</v>
      </c>
      <c r="Q1637" s="13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1"/>
        <v>104</v>
      </c>
      <c r="P1638">
        <f t="shared" si="100"/>
        <v>53.56</v>
      </c>
      <c r="Q1638" s="13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1"/>
        <v>104</v>
      </c>
      <c r="P1639">
        <f t="shared" si="100"/>
        <v>34.6</v>
      </c>
      <c r="Q1639" s="13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1"/>
        <v>105</v>
      </c>
      <c r="P1640">
        <f t="shared" si="100"/>
        <v>38.89</v>
      </c>
      <c r="Q1640" s="13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1"/>
        <v>100</v>
      </c>
      <c r="P1641">
        <f t="shared" si="100"/>
        <v>94.74</v>
      </c>
      <c r="Q1641" s="13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1"/>
        <v>170</v>
      </c>
      <c r="P1642">
        <f t="shared" si="100"/>
        <v>39.97</v>
      </c>
      <c r="Q1642" s="13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1"/>
        <v>101</v>
      </c>
      <c r="P1643">
        <f t="shared" si="100"/>
        <v>97.5</v>
      </c>
      <c r="Q1643" s="1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1"/>
        <v>100</v>
      </c>
      <c r="P1644">
        <f t="shared" si="100"/>
        <v>42.86</v>
      </c>
      <c r="Q1644" s="13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1"/>
        <v>125</v>
      </c>
      <c r="P1645">
        <f t="shared" si="100"/>
        <v>168.51</v>
      </c>
      <c r="Q1645" s="13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1"/>
        <v>110</v>
      </c>
      <c r="P1646">
        <f t="shared" si="100"/>
        <v>85.55</v>
      </c>
      <c r="Q1646" s="13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1"/>
        <v>111</v>
      </c>
      <c r="P1647">
        <f t="shared" si="100"/>
        <v>554</v>
      </c>
      <c r="Q1647" s="13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1"/>
        <v>110</v>
      </c>
      <c r="P1648">
        <f t="shared" si="100"/>
        <v>26.55</v>
      </c>
      <c r="Q1648" s="13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1"/>
        <v>105</v>
      </c>
      <c r="P1649">
        <f t="shared" si="100"/>
        <v>113.83</v>
      </c>
      <c r="Q1649" s="13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1"/>
        <v>125</v>
      </c>
      <c r="P1650">
        <f t="shared" si="100"/>
        <v>32.01</v>
      </c>
      <c r="Q1650" s="13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1"/>
        <v>101</v>
      </c>
      <c r="P1651">
        <f t="shared" si="100"/>
        <v>47.19</v>
      </c>
      <c r="Q1651" s="13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1"/>
        <v>142</v>
      </c>
      <c r="P1652">
        <f t="shared" si="100"/>
        <v>88.47</v>
      </c>
      <c r="Q1652" s="13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1"/>
        <v>101</v>
      </c>
      <c r="P1653">
        <f t="shared" si="100"/>
        <v>100.75</v>
      </c>
      <c r="Q1653" s="1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1"/>
        <v>101</v>
      </c>
      <c r="P1654">
        <f t="shared" si="100"/>
        <v>64.709999999999994</v>
      </c>
      <c r="Q1654" s="13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1"/>
        <v>174</v>
      </c>
      <c r="P1655">
        <f t="shared" si="100"/>
        <v>51.85</v>
      </c>
      <c r="Q1655" s="13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1"/>
        <v>120</v>
      </c>
      <c r="P1656">
        <f t="shared" si="100"/>
        <v>38.79</v>
      </c>
      <c r="Q1656" s="13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1"/>
        <v>143</v>
      </c>
      <c r="P1657">
        <f t="shared" si="100"/>
        <v>44.65</v>
      </c>
      <c r="Q1657" s="13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1"/>
        <v>100</v>
      </c>
      <c r="P1658">
        <f t="shared" si="100"/>
        <v>156.77000000000001</v>
      </c>
      <c r="Q1658" s="13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1"/>
        <v>105</v>
      </c>
      <c r="P1659">
        <f t="shared" si="100"/>
        <v>118.7</v>
      </c>
      <c r="Q1659" s="13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1"/>
        <v>132</v>
      </c>
      <c r="P1660">
        <f t="shared" si="100"/>
        <v>74.150000000000006</v>
      </c>
      <c r="Q1660" s="13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1"/>
        <v>113</v>
      </c>
      <c r="P1661">
        <f t="shared" si="100"/>
        <v>12.53</v>
      </c>
      <c r="Q1661" s="13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1"/>
        <v>1254</v>
      </c>
      <c r="P1662">
        <f t="shared" si="100"/>
        <v>27.86</v>
      </c>
      <c r="Q1662" s="13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1"/>
        <v>103</v>
      </c>
      <c r="P1663">
        <f t="shared" si="100"/>
        <v>80.180000000000007</v>
      </c>
      <c r="Q1663" s="1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1"/>
        <v>103</v>
      </c>
      <c r="P1664">
        <f t="shared" si="100"/>
        <v>132.44</v>
      </c>
      <c r="Q1664" s="13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1"/>
        <v>108</v>
      </c>
      <c r="P1665">
        <f t="shared" si="100"/>
        <v>33.75</v>
      </c>
      <c r="Q1665" s="13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1"/>
        <v>122</v>
      </c>
      <c r="P1666">
        <f t="shared" ref="P1666:P1729" si="104">IFERROR(ROUND(E1666/L1666,2), 0)</f>
        <v>34.380000000000003</v>
      </c>
      <c r="Q1666" s="13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5">ROUND(E1667/D1667*100,0)</f>
        <v>119</v>
      </c>
      <c r="P1667">
        <f t="shared" si="104"/>
        <v>44.96</v>
      </c>
      <c r="Q1667" s="13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5"/>
        <v>161</v>
      </c>
      <c r="P1668">
        <f t="shared" si="104"/>
        <v>41.04</v>
      </c>
      <c r="Q1668" s="13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5"/>
        <v>127</v>
      </c>
      <c r="P1669">
        <f t="shared" si="104"/>
        <v>52.6</v>
      </c>
      <c r="Q1669" s="13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5"/>
        <v>103</v>
      </c>
      <c r="P1670">
        <f t="shared" si="104"/>
        <v>70.78</v>
      </c>
      <c r="Q1670" s="13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5"/>
        <v>140</v>
      </c>
      <c r="P1671">
        <f t="shared" si="104"/>
        <v>53.75</v>
      </c>
      <c r="Q1671" s="13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5"/>
        <v>103</v>
      </c>
      <c r="P1672">
        <f t="shared" si="104"/>
        <v>44.61</v>
      </c>
      <c r="Q1672" s="13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5"/>
        <v>101</v>
      </c>
      <c r="P1673">
        <f t="shared" si="104"/>
        <v>26.15</v>
      </c>
      <c r="Q1673" s="1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5"/>
        <v>113</v>
      </c>
      <c r="P1674">
        <f t="shared" si="104"/>
        <v>39.18</v>
      </c>
      <c r="Q1674" s="13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5"/>
        <v>128</v>
      </c>
      <c r="P1675">
        <f t="shared" si="104"/>
        <v>45.59</v>
      </c>
      <c r="Q1675" s="13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5"/>
        <v>202</v>
      </c>
      <c r="P1676">
        <f t="shared" si="104"/>
        <v>89.25</v>
      </c>
      <c r="Q1676" s="13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5"/>
        <v>137</v>
      </c>
      <c r="P1677">
        <f t="shared" si="104"/>
        <v>40.42</v>
      </c>
      <c r="Q1677" s="13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5"/>
        <v>115</v>
      </c>
      <c r="P1678">
        <f t="shared" si="104"/>
        <v>82.38</v>
      </c>
      <c r="Q1678" s="13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5"/>
        <v>112</v>
      </c>
      <c r="P1679">
        <f t="shared" si="104"/>
        <v>159.52000000000001</v>
      </c>
      <c r="Q1679" s="13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5"/>
        <v>118</v>
      </c>
      <c r="P1680">
        <f t="shared" si="104"/>
        <v>36.24</v>
      </c>
      <c r="Q1680" s="13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5"/>
        <v>175</v>
      </c>
      <c r="P1681">
        <f t="shared" si="104"/>
        <v>62.5</v>
      </c>
      <c r="Q1681" s="13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5"/>
        <v>118</v>
      </c>
      <c r="P1682">
        <f t="shared" si="104"/>
        <v>47</v>
      </c>
      <c r="Q1682" s="13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5"/>
        <v>101</v>
      </c>
      <c r="P1683">
        <f t="shared" si="104"/>
        <v>74.58</v>
      </c>
      <c r="Q1683" s="1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5"/>
        <v>0</v>
      </c>
      <c r="P1684">
        <f t="shared" si="104"/>
        <v>0</v>
      </c>
      <c r="Q1684" s="13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5"/>
        <v>22</v>
      </c>
      <c r="P1685">
        <f t="shared" si="104"/>
        <v>76</v>
      </c>
      <c r="Q1685" s="13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5"/>
        <v>109</v>
      </c>
      <c r="P1686">
        <f t="shared" si="104"/>
        <v>86.44</v>
      </c>
      <c r="Q1686" s="13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5"/>
        <v>103</v>
      </c>
      <c r="P1687">
        <f t="shared" si="104"/>
        <v>24</v>
      </c>
      <c r="Q1687" s="13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5"/>
        <v>0</v>
      </c>
      <c r="P1688">
        <f t="shared" si="104"/>
        <v>18</v>
      </c>
      <c r="Q1688" s="13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5"/>
        <v>31</v>
      </c>
      <c r="P1689">
        <f t="shared" si="104"/>
        <v>80.13</v>
      </c>
      <c r="Q1689" s="13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5"/>
        <v>44</v>
      </c>
      <c r="P1690">
        <f t="shared" si="104"/>
        <v>253.14</v>
      </c>
      <c r="Q1690" s="13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5"/>
        <v>100</v>
      </c>
      <c r="P1691">
        <f t="shared" si="104"/>
        <v>171.43</v>
      </c>
      <c r="Q1691" s="13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5"/>
        <v>25</v>
      </c>
      <c r="P1692">
        <f t="shared" si="104"/>
        <v>57.73</v>
      </c>
      <c r="Q1692" s="13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5"/>
        <v>33</v>
      </c>
      <c r="P1693">
        <f t="shared" si="104"/>
        <v>264.26</v>
      </c>
      <c r="Q1693" s="1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5"/>
        <v>48</v>
      </c>
      <c r="P1694">
        <f t="shared" si="104"/>
        <v>159.33000000000001</v>
      </c>
      <c r="Q1694" s="13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5"/>
        <v>9</v>
      </c>
      <c r="P1695">
        <f t="shared" si="104"/>
        <v>35</v>
      </c>
      <c r="Q1695" s="13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5"/>
        <v>0</v>
      </c>
      <c r="P1696">
        <f t="shared" si="104"/>
        <v>5</v>
      </c>
      <c r="Q1696" s="13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5"/>
        <v>12</v>
      </c>
      <c r="P1697">
        <f t="shared" si="104"/>
        <v>61.09</v>
      </c>
      <c r="Q1697" s="13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5"/>
        <v>0</v>
      </c>
      <c r="P1698">
        <f t="shared" si="104"/>
        <v>0</v>
      </c>
      <c r="Q1698" s="13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5"/>
        <v>20</v>
      </c>
      <c r="P1699">
        <f t="shared" si="104"/>
        <v>114.82</v>
      </c>
      <c r="Q1699" s="13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5"/>
        <v>0</v>
      </c>
      <c r="P1700">
        <f t="shared" si="104"/>
        <v>0</v>
      </c>
      <c r="Q1700" s="13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5"/>
        <v>4</v>
      </c>
      <c r="P1701">
        <f t="shared" si="104"/>
        <v>54</v>
      </c>
      <c r="Q1701" s="13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5"/>
        <v>26</v>
      </c>
      <c r="P1702">
        <f t="shared" si="104"/>
        <v>65.97</v>
      </c>
      <c r="Q1702" s="13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5"/>
        <v>0</v>
      </c>
      <c r="P1703">
        <f t="shared" si="104"/>
        <v>5</v>
      </c>
      <c r="Q1703" s="1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5"/>
        <v>0</v>
      </c>
      <c r="P1704">
        <f t="shared" si="104"/>
        <v>1</v>
      </c>
      <c r="Q1704" s="13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5"/>
        <v>1</v>
      </c>
      <c r="P1705">
        <f t="shared" si="104"/>
        <v>25.5</v>
      </c>
      <c r="Q1705" s="13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5"/>
        <v>65</v>
      </c>
      <c r="P1706">
        <f t="shared" si="104"/>
        <v>118.36</v>
      </c>
      <c r="Q1706" s="13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5"/>
        <v>0</v>
      </c>
      <c r="P1707">
        <f t="shared" si="104"/>
        <v>0</v>
      </c>
      <c r="Q1707" s="13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5"/>
        <v>0</v>
      </c>
      <c r="P1708">
        <f t="shared" si="104"/>
        <v>0</v>
      </c>
      <c r="Q1708" s="13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5"/>
        <v>10</v>
      </c>
      <c r="P1709">
        <f t="shared" si="104"/>
        <v>54.11</v>
      </c>
      <c r="Q1709" s="13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5"/>
        <v>0</v>
      </c>
      <c r="P1710">
        <f t="shared" si="104"/>
        <v>0</v>
      </c>
      <c r="Q1710" s="13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5"/>
        <v>5</v>
      </c>
      <c r="P1711">
        <f t="shared" si="104"/>
        <v>21.25</v>
      </c>
      <c r="Q1711" s="13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5"/>
        <v>1</v>
      </c>
      <c r="P1712">
        <f t="shared" si="104"/>
        <v>34</v>
      </c>
      <c r="Q1712" s="13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5"/>
        <v>11</v>
      </c>
      <c r="P1713">
        <f t="shared" si="104"/>
        <v>525</v>
      </c>
      <c r="Q1713" s="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5"/>
        <v>0</v>
      </c>
      <c r="P1714">
        <f t="shared" si="104"/>
        <v>0</v>
      </c>
      <c r="Q1714" s="13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5"/>
        <v>2</v>
      </c>
      <c r="P1715">
        <f t="shared" si="104"/>
        <v>50</v>
      </c>
      <c r="Q1715" s="13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5"/>
        <v>8</v>
      </c>
      <c r="P1716">
        <f t="shared" si="104"/>
        <v>115.71</v>
      </c>
      <c r="Q1716" s="13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5"/>
        <v>0</v>
      </c>
      <c r="P1717">
        <f t="shared" si="104"/>
        <v>5.5</v>
      </c>
      <c r="Q1717" s="13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5"/>
        <v>8</v>
      </c>
      <c r="P1718">
        <f t="shared" si="104"/>
        <v>50</v>
      </c>
      <c r="Q1718" s="13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5"/>
        <v>43</v>
      </c>
      <c r="P1719">
        <f t="shared" si="104"/>
        <v>34.020000000000003</v>
      </c>
      <c r="Q1719" s="13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5"/>
        <v>0</v>
      </c>
      <c r="P1720">
        <f t="shared" si="104"/>
        <v>37.5</v>
      </c>
      <c r="Q1720" s="13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5"/>
        <v>1</v>
      </c>
      <c r="P1721">
        <f t="shared" si="104"/>
        <v>11.67</v>
      </c>
      <c r="Q1721" s="13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5"/>
        <v>6</v>
      </c>
      <c r="P1722">
        <f t="shared" si="104"/>
        <v>28.13</v>
      </c>
      <c r="Q1722" s="13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5"/>
        <v>0</v>
      </c>
      <c r="P1723">
        <f t="shared" si="104"/>
        <v>0</v>
      </c>
      <c r="Q1723" s="1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5"/>
        <v>0</v>
      </c>
      <c r="P1724">
        <f t="shared" si="104"/>
        <v>1</v>
      </c>
      <c r="Q1724" s="13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5"/>
        <v>7</v>
      </c>
      <c r="P1725">
        <f t="shared" si="104"/>
        <v>216.67</v>
      </c>
      <c r="Q1725" s="13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5"/>
        <v>1</v>
      </c>
      <c r="P1726">
        <f t="shared" si="104"/>
        <v>8.75</v>
      </c>
      <c r="Q1726" s="13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5"/>
        <v>10</v>
      </c>
      <c r="P1727">
        <f t="shared" si="104"/>
        <v>62.22</v>
      </c>
      <c r="Q1727" s="13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5"/>
        <v>34</v>
      </c>
      <c r="P1728">
        <f t="shared" si="104"/>
        <v>137.25</v>
      </c>
      <c r="Q1728" s="13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5"/>
        <v>0</v>
      </c>
      <c r="P1729">
        <f t="shared" si="104"/>
        <v>1</v>
      </c>
      <c r="Q1729" s="13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5"/>
        <v>68</v>
      </c>
      <c r="P1730">
        <f t="shared" ref="P1730:P1793" si="108">IFERROR(ROUND(E1730/L1730,2), 0)</f>
        <v>122.14</v>
      </c>
      <c r="Q1730" s="13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9">ROUND(E1731/D1731*100,0)</f>
        <v>0</v>
      </c>
      <c r="P1731">
        <f t="shared" si="108"/>
        <v>0</v>
      </c>
      <c r="Q1731" s="13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9"/>
        <v>0</v>
      </c>
      <c r="P1732">
        <f t="shared" si="108"/>
        <v>0</v>
      </c>
      <c r="Q1732" s="13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9"/>
        <v>0</v>
      </c>
      <c r="P1733">
        <f t="shared" si="108"/>
        <v>0</v>
      </c>
      <c r="Q1733" s="1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9"/>
        <v>0</v>
      </c>
      <c r="P1734">
        <f t="shared" si="108"/>
        <v>0</v>
      </c>
      <c r="Q1734" s="13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9"/>
        <v>0</v>
      </c>
      <c r="P1735">
        <f t="shared" si="108"/>
        <v>0</v>
      </c>
      <c r="Q1735" s="13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9"/>
        <v>0</v>
      </c>
      <c r="P1736">
        <f t="shared" si="108"/>
        <v>1</v>
      </c>
      <c r="Q1736" s="13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9"/>
        <v>11</v>
      </c>
      <c r="P1737">
        <f t="shared" si="108"/>
        <v>55</v>
      </c>
      <c r="Q1737" s="13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9"/>
        <v>1</v>
      </c>
      <c r="P1738">
        <f t="shared" si="108"/>
        <v>22</v>
      </c>
      <c r="Q1738" s="13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9"/>
        <v>21</v>
      </c>
      <c r="P1739">
        <f t="shared" si="108"/>
        <v>56.67</v>
      </c>
      <c r="Q1739" s="13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9"/>
        <v>0</v>
      </c>
      <c r="P1740">
        <f t="shared" si="108"/>
        <v>20</v>
      </c>
      <c r="Q1740" s="13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9"/>
        <v>0</v>
      </c>
      <c r="P1741">
        <f t="shared" si="108"/>
        <v>1</v>
      </c>
      <c r="Q1741" s="13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9"/>
        <v>0</v>
      </c>
      <c r="P1742">
        <f t="shared" si="108"/>
        <v>0</v>
      </c>
      <c r="Q1742" s="13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9"/>
        <v>111</v>
      </c>
      <c r="P1743">
        <f t="shared" si="108"/>
        <v>25.58</v>
      </c>
      <c r="Q1743" s="1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9"/>
        <v>109</v>
      </c>
      <c r="P1744">
        <f t="shared" si="108"/>
        <v>63.97</v>
      </c>
      <c r="Q1744" s="13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9"/>
        <v>100</v>
      </c>
      <c r="P1745">
        <f t="shared" si="108"/>
        <v>89.93</v>
      </c>
      <c r="Q1745" s="13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9"/>
        <v>118</v>
      </c>
      <c r="P1746">
        <f t="shared" si="108"/>
        <v>93.07</v>
      </c>
      <c r="Q1746" s="13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9"/>
        <v>114</v>
      </c>
      <c r="P1747">
        <f t="shared" si="108"/>
        <v>89.67</v>
      </c>
      <c r="Q1747" s="13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9"/>
        <v>148</v>
      </c>
      <c r="P1748">
        <f t="shared" si="108"/>
        <v>207.62</v>
      </c>
      <c r="Q1748" s="13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9"/>
        <v>105</v>
      </c>
      <c r="P1749">
        <f t="shared" si="108"/>
        <v>59.41</v>
      </c>
      <c r="Q1749" s="13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9"/>
        <v>130</v>
      </c>
      <c r="P1750">
        <f t="shared" si="108"/>
        <v>358.97</v>
      </c>
      <c r="Q1750" s="13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9"/>
        <v>123</v>
      </c>
      <c r="P1751">
        <f t="shared" si="108"/>
        <v>94.74</v>
      </c>
      <c r="Q1751" s="13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9"/>
        <v>202</v>
      </c>
      <c r="P1752">
        <f t="shared" si="108"/>
        <v>80.650000000000006</v>
      </c>
      <c r="Q1752" s="13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9"/>
        <v>103</v>
      </c>
      <c r="P1753">
        <f t="shared" si="108"/>
        <v>168.69</v>
      </c>
      <c r="Q1753" s="1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9"/>
        <v>260</v>
      </c>
      <c r="P1754">
        <f t="shared" si="108"/>
        <v>34.69</v>
      </c>
      <c r="Q1754" s="13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9"/>
        <v>108</v>
      </c>
      <c r="P1755">
        <f t="shared" si="108"/>
        <v>462.86</v>
      </c>
      <c r="Q1755" s="13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9"/>
        <v>111</v>
      </c>
      <c r="P1756">
        <f t="shared" si="108"/>
        <v>104.39</v>
      </c>
      <c r="Q1756" s="13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9"/>
        <v>120</v>
      </c>
      <c r="P1757">
        <f t="shared" si="108"/>
        <v>7.5</v>
      </c>
      <c r="Q1757" s="13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9"/>
        <v>103</v>
      </c>
      <c r="P1758">
        <f t="shared" si="108"/>
        <v>47.13</v>
      </c>
      <c r="Q1758" s="13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9"/>
        <v>116</v>
      </c>
      <c r="P1759">
        <f t="shared" si="108"/>
        <v>414.29</v>
      </c>
      <c r="Q1759" s="13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9"/>
        <v>115</v>
      </c>
      <c r="P1760">
        <f t="shared" si="108"/>
        <v>42.48</v>
      </c>
      <c r="Q1760" s="13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9"/>
        <v>107</v>
      </c>
      <c r="P1761">
        <f t="shared" si="108"/>
        <v>108.78</v>
      </c>
      <c r="Q1761" s="13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9"/>
        <v>165</v>
      </c>
      <c r="P1762">
        <f t="shared" si="108"/>
        <v>81.099999999999994</v>
      </c>
      <c r="Q1762" s="13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9"/>
        <v>155</v>
      </c>
      <c r="P1763">
        <f t="shared" si="108"/>
        <v>51.67</v>
      </c>
      <c r="Q1763" s="1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9"/>
        <v>885</v>
      </c>
      <c r="P1764">
        <f t="shared" si="108"/>
        <v>35.4</v>
      </c>
      <c r="Q1764" s="13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9"/>
        <v>102</v>
      </c>
      <c r="P1765">
        <f t="shared" si="108"/>
        <v>103.64</v>
      </c>
      <c r="Q1765" s="13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9"/>
        <v>20</v>
      </c>
      <c r="P1766">
        <f t="shared" si="108"/>
        <v>55.28</v>
      </c>
      <c r="Q1766" s="13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9"/>
        <v>59</v>
      </c>
      <c r="P1767">
        <f t="shared" si="108"/>
        <v>72.17</v>
      </c>
      <c r="Q1767" s="13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9"/>
        <v>0</v>
      </c>
      <c r="P1768">
        <f t="shared" si="108"/>
        <v>0</v>
      </c>
      <c r="Q1768" s="13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9"/>
        <v>46</v>
      </c>
      <c r="P1769">
        <f t="shared" si="108"/>
        <v>58.62</v>
      </c>
      <c r="Q1769" s="13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9"/>
        <v>4</v>
      </c>
      <c r="P1770">
        <f t="shared" si="108"/>
        <v>12.47</v>
      </c>
      <c r="Q1770" s="13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9"/>
        <v>3</v>
      </c>
      <c r="P1771">
        <f t="shared" si="108"/>
        <v>49.14</v>
      </c>
      <c r="Q1771" s="13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9"/>
        <v>57</v>
      </c>
      <c r="P1772">
        <f t="shared" si="108"/>
        <v>150.5</v>
      </c>
      <c r="Q1772" s="13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9"/>
        <v>21</v>
      </c>
      <c r="P1773">
        <f t="shared" si="108"/>
        <v>35.799999999999997</v>
      </c>
      <c r="Q1773" s="1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9"/>
        <v>16</v>
      </c>
      <c r="P1774">
        <f t="shared" si="108"/>
        <v>45.16</v>
      </c>
      <c r="Q1774" s="13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9"/>
        <v>6</v>
      </c>
      <c r="P1775">
        <f t="shared" si="108"/>
        <v>98.79</v>
      </c>
      <c r="Q1775" s="13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9"/>
        <v>46</v>
      </c>
      <c r="P1776">
        <f t="shared" si="108"/>
        <v>88.31</v>
      </c>
      <c r="Q1776" s="13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9"/>
        <v>65</v>
      </c>
      <c r="P1777">
        <f t="shared" si="108"/>
        <v>170.63</v>
      </c>
      <c r="Q1777" s="13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9"/>
        <v>7</v>
      </c>
      <c r="P1778">
        <f t="shared" si="108"/>
        <v>83.75</v>
      </c>
      <c r="Q1778" s="13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9"/>
        <v>14</v>
      </c>
      <c r="P1779">
        <f t="shared" si="108"/>
        <v>65.099999999999994</v>
      </c>
      <c r="Q1779" s="13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9"/>
        <v>2</v>
      </c>
      <c r="P1780">
        <f t="shared" si="108"/>
        <v>66.33</v>
      </c>
      <c r="Q1780" s="13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9"/>
        <v>36</v>
      </c>
      <c r="P1781">
        <f t="shared" si="108"/>
        <v>104.89</v>
      </c>
      <c r="Q1781" s="13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9"/>
        <v>40</v>
      </c>
      <c r="P1782">
        <f t="shared" si="108"/>
        <v>78.44</v>
      </c>
      <c r="Q1782" s="13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9"/>
        <v>26</v>
      </c>
      <c r="P1783">
        <f t="shared" si="108"/>
        <v>59.04</v>
      </c>
      <c r="Q1783" s="1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9"/>
        <v>15</v>
      </c>
      <c r="P1784">
        <f t="shared" si="108"/>
        <v>71.34</v>
      </c>
      <c r="Q1784" s="13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9"/>
        <v>24</v>
      </c>
      <c r="P1785">
        <f t="shared" si="108"/>
        <v>51.23</v>
      </c>
      <c r="Q1785" s="13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9"/>
        <v>40</v>
      </c>
      <c r="P1786">
        <f t="shared" si="108"/>
        <v>60.24</v>
      </c>
      <c r="Q1786" s="13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9"/>
        <v>20</v>
      </c>
      <c r="P1787">
        <f t="shared" si="108"/>
        <v>44.94</v>
      </c>
      <c r="Q1787" s="13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9"/>
        <v>48</v>
      </c>
      <c r="P1788">
        <f t="shared" si="108"/>
        <v>31.21</v>
      </c>
      <c r="Q1788" s="13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9"/>
        <v>15</v>
      </c>
      <c r="P1789">
        <f t="shared" si="108"/>
        <v>63.88</v>
      </c>
      <c r="Q1789" s="13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9"/>
        <v>1</v>
      </c>
      <c r="P1790">
        <f t="shared" si="108"/>
        <v>19</v>
      </c>
      <c r="Q1790" s="13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9"/>
        <v>1</v>
      </c>
      <c r="P1791">
        <f t="shared" si="108"/>
        <v>10</v>
      </c>
      <c r="Q1791" s="13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9"/>
        <v>5</v>
      </c>
      <c r="P1792">
        <f t="shared" si="108"/>
        <v>109.07</v>
      </c>
      <c r="Q1792" s="13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9"/>
        <v>4</v>
      </c>
      <c r="P1793">
        <f t="shared" si="108"/>
        <v>26.75</v>
      </c>
      <c r="Q1793" s="1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9"/>
        <v>61</v>
      </c>
      <c r="P1794">
        <f t="shared" ref="P1794:P1857" si="112">IFERROR(ROUND(E1794/L1794,2), 0)</f>
        <v>109.94</v>
      </c>
      <c r="Q1794" s="13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3">ROUND(E1795/D1795*100,0)</f>
        <v>1</v>
      </c>
      <c r="P1795">
        <f t="shared" si="112"/>
        <v>20</v>
      </c>
      <c r="Q1795" s="13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3"/>
        <v>11</v>
      </c>
      <c r="P1796">
        <f t="shared" si="112"/>
        <v>55.39</v>
      </c>
      <c r="Q1796" s="13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3"/>
        <v>39</v>
      </c>
      <c r="P1797">
        <f t="shared" si="112"/>
        <v>133.9</v>
      </c>
      <c r="Q1797" s="13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3"/>
        <v>22</v>
      </c>
      <c r="P1798">
        <f t="shared" si="112"/>
        <v>48.72</v>
      </c>
      <c r="Q1798" s="13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3"/>
        <v>68</v>
      </c>
      <c r="P1799">
        <f t="shared" si="112"/>
        <v>48.25</v>
      </c>
      <c r="Q1799" s="13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3"/>
        <v>14</v>
      </c>
      <c r="P1800">
        <f t="shared" si="112"/>
        <v>58.97</v>
      </c>
      <c r="Q1800" s="13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3"/>
        <v>2</v>
      </c>
      <c r="P1801">
        <f t="shared" si="112"/>
        <v>11.64</v>
      </c>
      <c r="Q1801" s="13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3"/>
        <v>20</v>
      </c>
      <c r="P1802">
        <f t="shared" si="112"/>
        <v>83.72</v>
      </c>
      <c r="Q1802" s="13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3"/>
        <v>14</v>
      </c>
      <c r="P1803">
        <f t="shared" si="112"/>
        <v>63.65</v>
      </c>
      <c r="Q1803" s="1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3"/>
        <v>48</v>
      </c>
      <c r="P1804">
        <f t="shared" si="112"/>
        <v>94.28</v>
      </c>
      <c r="Q1804" s="13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3"/>
        <v>31</v>
      </c>
      <c r="P1805">
        <f t="shared" si="112"/>
        <v>71.87</v>
      </c>
      <c r="Q1805" s="13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3"/>
        <v>35</v>
      </c>
      <c r="P1806">
        <f t="shared" si="112"/>
        <v>104.85</v>
      </c>
      <c r="Q1806" s="13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3"/>
        <v>36</v>
      </c>
      <c r="P1807">
        <f t="shared" si="112"/>
        <v>67.14</v>
      </c>
      <c r="Q1807" s="13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3"/>
        <v>3</v>
      </c>
      <c r="P1808">
        <f t="shared" si="112"/>
        <v>73.88</v>
      </c>
      <c r="Q1808" s="13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3"/>
        <v>11</v>
      </c>
      <c r="P1809">
        <f t="shared" si="112"/>
        <v>69.13</v>
      </c>
      <c r="Q1809" s="13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3"/>
        <v>41</v>
      </c>
      <c r="P1810">
        <f t="shared" si="112"/>
        <v>120.77</v>
      </c>
      <c r="Q1810" s="13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3"/>
        <v>11</v>
      </c>
      <c r="P1811">
        <f t="shared" si="112"/>
        <v>42.22</v>
      </c>
      <c r="Q1811" s="13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3"/>
        <v>3</v>
      </c>
      <c r="P1812">
        <f t="shared" si="112"/>
        <v>7.5</v>
      </c>
      <c r="Q1812" s="13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3"/>
        <v>0</v>
      </c>
      <c r="P1813">
        <f t="shared" si="112"/>
        <v>1.54</v>
      </c>
      <c r="Q1813" s="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3"/>
        <v>13</v>
      </c>
      <c r="P1814">
        <f t="shared" si="112"/>
        <v>37.61</v>
      </c>
      <c r="Q1814" s="13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3"/>
        <v>0</v>
      </c>
      <c r="P1815">
        <f t="shared" si="112"/>
        <v>0</v>
      </c>
      <c r="Q1815" s="13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3"/>
        <v>49</v>
      </c>
      <c r="P1816">
        <f t="shared" si="112"/>
        <v>42.16</v>
      </c>
      <c r="Q1816" s="13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3"/>
        <v>0</v>
      </c>
      <c r="P1817">
        <f t="shared" si="112"/>
        <v>0</v>
      </c>
      <c r="Q1817" s="13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3"/>
        <v>2</v>
      </c>
      <c r="P1818">
        <f t="shared" si="112"/>
        <v>84.83</v>
      </c>
      <c r="Q1818" s="13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3"/>
        <v>52</v>
      </c>
      <c r="P1819">
        <f t="shared" si="112"/>
        <v>94.19</v>
      </c>
      <c r="Q1819" s="13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3"/>
        <v>0</v>
      </c>
      <c r="P1820">
        <f t="shared" si="112"/>
        <v>0</v>
      </c>
      <c r="Q1820" s="13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3"/>
        <v>2</v>
      </c>
      <c r="P1821">
        <f t="shared" si="112"/>
        <v>6.25</v>
      </c>
      <c r="Q1821" s="13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3"/>
        <v>7</v>
      </c>
      <c r="P1822">
        <f t="shared" si="112"/>
        <v>213.38</v>
      </c>
      <c r="Q1822" s="13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3"/>
        <v>135</v>
      </c>
      <c r="P1823">
        <f t="shared" si="112"/>
        <v>59.16</v>
      </c>
      <c r="Q1823" s="1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3"/>
        <v>100</v>
      </c>
      <c r="P1824">
        <f t="shared" si="112"/>
        <v>27.27</v>
      </c>
      <c r="Q1824" s="13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3"/>
        <v>116</v>
      </c>
      <c r="P1825">
        <f t="shared" si="112"/>
        <v>24.58</v>
      </c>
      <c r="Q1825" s="13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3"/>
        <v>100</v>
      </c>
      <c r="P1826">
        <f t="shared" si="112"/>
        <v>75.05</v>
      </c>
      <c r="Q1826" s="13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3"/>
        <v>105</v>
      </c>
      <c r="P1827">
        <f t="shared" si="112"/>
        <v>42.02</v>
      </c>
      <c r="Q1827" s="13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3"/>
        <v>101</v>
      </c>
      <c r="P1828">
        <f t="shared" si="112"/>
        <v>53.16</v>
      </c>
      <c r="Q1828" s="13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3"/>
        <v>101</v>
      </c>
      <c r="P1829">
        <f t="shared" si="112"/>
        <v>83.89</v>
      </c>
      <c r="Q1829" s="13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3"/>
        <v>100</v>
      </c>
      <c r="P1830">
        <f t="shared" si="112"/>
        <v>417.33</v>
      </c>
      <c r="Q1830" s="13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3"/>
        <v>167</v>
      </c>
      <c r="P1831">
        <f t="shared" si="112"/>
        <v>75.77</v>
      </c>
      <c r="Q1831" s="13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3"/>
        <v>102</v>
      </c>
      <c r="P1832">
        <f t="shared" si="112"/>
        <v>67.39</v>
      </c>
      <c r="Q1832" s="13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3"/>
        <v>103</v>
      </c>
      <c r="P1833">
        <f t="shared" si="112"/>
        <v>73.569999999999993</v>
      </c>
      <c r="Q1833" s="1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3"/>
        <v>143</v>
      </c>
      <c r="P1834">
        <f t="shared" si="112"/>
        <v>25</v>
      </c>
      <c r="Q1834" s="13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3"/>
        <v>263</v>
      </c>
      <c r="P1835">
        <f t="shared" si="112"/>
        <v>42</v>
      </c>
      <c r="Q1835" s="13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3"/>
        <v>118</v>
      </c>
      <c r="P1836">
        <f t="shared" si="112"/>
        <v>131.16999999999999</v>
      </c>
      <c r="Q1836" s="13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3"/>
        <v>104</v>
      </c>
      <c r="P1837">
        <f t="shared" si="112"/>
        <v>47.27</v>
      </c>
      <c r="Q1837" s="13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3"/>
        <v>200</v>
      </c>
      <c r="P1838">
        <f t="shared" si="112"/>
        <v>182.13</v>
      </c>
      <c r="Q1838" s="13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3"/>
        <v>307</v>
      </c>
      <c r="P1839">
        <f t="shared" si="112"/>
        <v>61.37</v>
      </c>
      <c r="Q1839" s="13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3"/>
        <v>100</v>
      </c>
      <c r="P1840">
        <f t="shared" si="112"/>
        <v>35.770000000000003</v>
      </c>
      <c r="Q1840" s="13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3"/>
        <v>205</v>
      </c>
      <c r="P1841">
        <f t="shared" si="112"/>
        <v>45.62</v>
      </c>
      <c r="Q1841" s="13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3"/>
        <v>109</v>
      </c>
      <c r="P1842">
        <f t="shared" si="112"/>
        <v>75.38</v>
      </c>
      <c r="Q1842" s="13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3"/>
        <v>102</v>
      </c>
      <c r="P1843">
        <f t="shared" si="112"/>
        <v>50.88</v>
      </c>
      <c r="Q1843" s="1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3"/>
        <v>125</v>
      </c>
      <c r="P1844">
        <f t="shared" si="112"/>
        <v>119.29</v>
      </c>
      <c r="Q1844" s="13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3"/>
        <v>124</v>
      </c>
      <c r="P1845">
        <f t="shared" si="112"/>
        <v>92.54</v>
      </c>
      <c r="Q1845" s="13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3"/>
        <v>101</v>
      </c>
      <c r="P1846">
        <f t="shared" si="112"/>
        <v>76.05</v>
      </c>
      <c r="Q1846" s="13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3"/>
        <v>100</v>
      </c>
      <c r="P1847">
        <f t="shared" si="112"/>
        <v>52.63</v>
      </c>
      <c r="Q1847" s="13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3"/>
        <v>138</v>
      </c>
      <c r="P1848">
        <f t="shared" si="112"/>
        <v>98.99</v>
      </c>
      <c r="Q1848" s="13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3"/>
        <v>121</v>
      </c>
      <c r="P1849">
        <f t="shared" si="112"/>
        <v>79.53</v>
      </c>
      <c r="Q1849" s="13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3"/>
        <v>107</v>
      </c>
      <c r="P1850">
        <f t="shared" si="112"/>
        <v>134.21</v>
      </c>
      <c r="Q1850" s="13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3"/>
        <v>100</v>
      </c>
      <c r="P1851">
        <f t="shared" si="112"/>
        <v>37.630000000000003</v>
      </c>
      <c r="Q1851" s="13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3"/>
        <v>102</v>
      </c>
      <c r="P1852">
        <f t="shared" si="112"/>
        <v>51.04</v>
      </c>
      <c r="Q1852" s="13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3"/>
        <v>100</v>
      </c>
      <c r="P1853">
        <f t="shared" si="112"/>
        <v>50.04</v>
      </c>
      <c r="Q1853" s="1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3"/>
        <v>117</v>
      </c>
      <c r="P1854">
        <f t="shared" si="112"/>
        <v>133.93</v>
      </c>
      <c r="Q1854" s="13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3"/>
        <v>102</v>
      </c>
      <c r="P1855">
        <f t="shared" si="112"/>
        <v>58.21</v>
      </c>
      <c r="Q1855" s="13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3"/>
        <v>102</v>
      </c>
      <c r="P1856">
        <f t="shared" si="112"/>
        <v>88.04</v>
      </c>
      <c r="Q1856" s="13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3"/>
        <v>154</v>
      </c>
      <c r="P1857">
        <f t="shared" si="112"/>
        <v>70.58</v>
      </c>
      <c r="Q1857" s="13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3"/>
        <v>101</v>
      </c>
      <c r="P1858">
        <f t="shared" ref="P1858:P1921" si="116">IFERROR(ROUND(E1858/L1858,2), 0)</f>
        <v>53.29</v>
      </c>
      <c r="Q1858" s="13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7">ROUND(E1859/D1859*100,0)</f>
        <v>100</v>
      </c>
      <c r="P1859">
        <f t="shared" si="116"/>
        <v>136.36000000000001</v>
      </c>
      <c r="Q1859" s="13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7"/>
        <v>109</v>
      </c>
      <c r="P1860">
        <f t="shared" si="116"/>
        <v>40.549999999999997</v>
      </c>
      <c r="Q1860" s="13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7"/>
        <v>132</v>
      </c>
      <c r="P1861">
        <f t="shared" si="116"/>
        <v>70.63</v>
      </c>
      <c r="Q1861" s="13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7"/>
        <v>133</v>
      </c>
      <c r="P1862">
        <f t="shared" si="116"/>
        <v>52.68</v>
      </c>
      <c r="Q1862" s="13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7"/>
        <v>0</v>
      </c>
      <c r="P1863">
        <f t="shared" si="116"/>
        <v>0</v>
      </c>
      <c r="Q1863" s="1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7"/>
        <v>8</v>
      </c>
      <c r="P1864">
        <f t="shared" si="116"/>
        <v>90.94</v>
      </c>
      <c r="Q1864" s="13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7"/>
        <v>0</v>
      </c>
      <c r="P1865">
        <f t="shared" si="116"/>
        <v>5</v>
      </c>
      <c r="Q1865" s="13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7"/>
        <v>43</v>
      </c>
      <c r="P1866">
        <f t="shared" si="116"/>
        <v>58.08</v>
      </c>
      <c r="Q1866" s="13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7"/>
        <v>0</v>
      </c>
      <c r="P1867">
        <f t="shared" si="116"/>
        <v>2</v>
      </c>
      <c r="Q1867" s="13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7"/>
        <v>1</v>
      </c>
      <c r="P1868">
        <f t="shared" si="116"/>
        <v>62.5</v>
      </c>
      <c r="Q1868" s="13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7"/>
        <v>0</v>
      </c>
      <c r="P1869">
        <f t="shared" si="116"/>
        <v>10</v>
      </c>
      <c r="Q1869" s="13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7"/>
        <v>5</v>
      </c>
      <c r="P1870">
        <f t="shared" si="116"/>
        <v>71.59</v>
      </c>
      <c r="Q1870" s="13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7"/>
        <v>0</v>
      </c>
      <c r="P1871">
        <f t="shared" si="116"/>
        <v>0</v>
      </c>
      <c r="Q1871" s="13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7"/>
        <v>10</v>
      </c>
      <c r="P1872">
        <f t="shared" si="116"/>
        <v>32.82</v>
      </c>
      <c r="Q1872" s="13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7"/>
        <v>72</v>
      </c>
      <c r="P1873">
        <f t="shared" si="116"/>
        <v>49.12</v>
      </c>
      <c r="Q1873" s="1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7"/>
        <v>1</v>
      </c>
      <c r="P1874">
        <f t="shared" si="116"/>
        <v>16.309999999999999</v>
      </c>
      <c r="Q1874" s="13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7"/>
        <v>0</v>
      </c>
      <c r="P1875">
        <f t="shared" si="116"/>
        <v>18</v>
      </c>
      <c r="Q1875" s="13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7"/>
        <v>0</v>
      </c>
      <c r="P1876">
        <f t="shared" si="116"/>
        <v>13</v>
      </c>
      <c r="Q1876" s="13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7"/>
        <v>1</v>
      </c>
      <c r="P1877">
        <f t="shared" si="116"/>
        <v>17</v>
      </c>
      <c r="Q1877" s="13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7"/>
        <v>0</v>
      </c>
      <c r="P1878">
        <f t="shared" si="116"/>
        <v>0</v>
      </c>
      <c r="Q1878" s="13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7"/>
        <v>0</v>
      </c>
      <c r="P1879">
        <f t="shared" si="116"/>
        <v>0</v>
      </c>
      <c r="Q1879" s="13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7"/>
        <v>0</v>
      </c>
      <c r="P1880">
        <f t="shared" si="116"/>
        <v>0</v>
      </c>
      <c r="Q1880" s="13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7"/>
        <v>0</v>
      </c>
      <c r="P1881">
        <f t="shared" si="116"/>
        <v>3</v>
      </c>
      <c r="Q1881" s="13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7"/>
        <v>20</v>
      </c>
      <c r="P1882">
        <f t="shared" si="116"/>
        <v>41.83</v>
      </c>
      <c r="Q1882" s="13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7"/>
        <v>173</v>
      </c>
      <c r="P1883">
        <f t="shared" si="116"/>
        <v>49.34</v>
      </c>
      <c r="Q1883" s="1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7"/>
        <v>101</v>
      </c>
      <c r="P1884">
        <f t="shared" si="116"/>
        <v>41.73</v>
      </c>
      <c r="Q1884" s="13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7"/>
        <v>105</v>
      </c>
      <c r="P1885">
        <f t="shared" si="116"/>
        <v>32.72</v>
      </c>
      <c r="Q1885" s="13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7"/>
        <v>135</v>
      </c>
      <c r="P1886">
        <f t="shared" si="116"/>
        <v>51.96</v>
      </c>
      <c r="Q1886" s="13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7"/>
        <v>116</v>
      </c>
      <c r="P1887">
        <f t="shared" si="116"/>
        <v>50.69</v>
      </c>
      <c r="Q1887" s="13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7"/>
        <v>102</v>
      </c>
      <c r="P1888">
        <f t="shared" si="116"/>
        <v>42.24</v>
      </c>
      <c r="Q1888" s="13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7"/>
        <v>111</v>
      </c>
      <c r="P1889">
        <f t="shared" si="116"/>
        <v>416.88</v>
      </c>
      <c r="Q1889" s="13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7"/>
        <v>166</v>
      </c>
      <c r="P1890">
        <f t="shared" si="116"/>
        <v>46.65</v>
      </c>
      <c r="Q1890" s="13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7"/>
        <v>107</v>
      </c>
      <c r="P1891">
        <f t="shared" si="116"/>
        <v>48.45</v>
      </c>
      <c r="Q1891" s="13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7"/>
        <v>145</v>
      </c>
      <c r="P1892">
        <f t="shared" si="116"/>
        <v>70.53</v>
      </c>
      <c r="Q1892" s="13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7"/>
        <v>106</v>
      </c>
      <c r="P1893">
        <f t="shared" si="116"/>
        <v>87.96</v>
      </c>
      <c r="Q1893" s="1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7"/>
        <v>137</v>
      </c>
      <c r="P1894">
        <f t="shared" si="116"/>
        <v>26.27</v>
      </c>
      <c r="Q1894" s="13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7"/>
        <v>104</v>
      </c>
      <c r="P1895">
        <f t="shared" si="116"/>
        <v>57.78</v>
      </c>
      <c r="Q1895" s="13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7"/>
        <v>115</v>
      </c>
      <c r="P1896">
        <f t="shared" si="116"/>
        <v>57.25</v>
      </c>
      <c r="Q1896" s="13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7"/>
        <v>102</v>
      </c>
      <c r="P1897">
        <f t="shared" si="116"/>
        <v>196.34</v>
      </c>
      <c r="Q1897" s="13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7"/>
        <v>124</v>
      </c>
      <c r="P1898">
        <f t="shared" si="116"/>
        <v>43</v>
      </c>
      <c r="Q1898" s="13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7"/>
        <v>102</v>
      </c>
      <c r="P1899">
        <f t="shared" si="116"/>
        <v>35.549999999999997</v>
      </c>
      <c r="Q1899" s="13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7"/>
        <v>145</v>
      </c>
      <c r="P1900">
        <f t="shared" si="116"/>
        <v>68.81</v>
      </c>
      <c r="Q1900" s="13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7"/>
        <v>133</v>
      </c>
      <c r="P1901">
        <f t="shared" si="116"/>
        <v>28.57</v>
      </c>
      <c r="Q1901" s="13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7"/>
        <v>109</v>
      </c>
      <c r="P1902">
        <f t="shared" si="116"/>
        <v>50.63</v>
      </c>
      <c r="Q1902" s="13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7"/>
        <v>3</v>
      </c>
      <c r="P1903">
        <f t="shared" si="116"/>
        <v>106.8</v>
      </c>
      <c r="Q1903" s="1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7"/>
        <v>1</v>
      </c>
      <c r="P1904">
        <f t="shared" si="116"/>
        <v>4</v>
      </c>
      <c r="Q1904" s="13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7"/>
        <v>47</v>
      </c>
      <c r="P1905">
        <f t="shared" si="116"/>
        <v>34.1</v>
      </c>
      <c r="Q1905" s="13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7"/>
        <v>0</v>
      </c>
      <c r="P1906">
        <f t="shared" si="116"/>
        <v>25</v>
      </c>
      <c r="Q1906" s="13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7"/>
        <v>0</v>
      </c>
      <c r="P1907">
        <f t="shared" si="116"/>
        <v>10.5</v>
      </c>
      <c r="Q1907" s="13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7"/>
        <v>43</v>
      </c>
      <c r="P1908">
        <f t="shared" si="116"/>
        <v>215.96</v>
      </c>
      <c r="Q1908" s="13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7"/>
        <v>0</v>
      </c>
      <c r="P1909">
        <f t="shared" si="116"/>
        <v>21.25</v>
      </c>
      <c r="Q1909" s="13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7"/>
        <v>2</v>
      </c>
      <c r="P1910">
        <f t="shared" si="116"/>
        <v>108.25</v>
      </c>
      <c r="Q1910" s="13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7"/>
        <v>14</v>
      </c>
      <c r="P1911">
        <f t="shared" si="116"/>
        <v>129.97</v>
      </c>
      <c r="Q1911" s="13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7"/>
        <v>39</v>
      </c>
      <c r="P1912">
        <f t="shared" si="116"/>
        <v>117.49</v>
      </c>
      <c r="Q1912" s="13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7"/>
        <v>0</v>
      </c>
      <c r="P1913">
        <f t="shared" si="116"/>
        <v>10</v>
      </c>
      <c r="Q1913" s="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7"/>
        <v>59</v>
      </c>
      <c r="P1914">
        <f t="shared" si="116"/>
        <v>70.599999999999994</v>
      </c>
      <c r="Q1914" s="13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7"/>
        <v>1</v>
      </c>
      <c r="P1915">
        <f t="shared" si="116"/>
        <v>24.5</v>
      </c>
      <c r="Q1915" s="13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7"/>
        <v>9</v>
      </c>
      <c r="P1916">
        <f t="shared" si="116"/>
        <v>30</v>
      </c>
      <c r="Q1916" s="13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7"/>
        <v>2</v>
      </c>
      <c r="P1917">
        <f t="shared" si="116"/>
        <v>2</v>
      </c>
      <c r="Q1917" s="13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7"/>
        <v>1</v>
      </c>
      <c r="P1918">
        <f t="shared" si="116"/>
        <v>17</v>
      </c>
      <c r="Q1918" s="13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7"/>
        <v>53</v>
      </c>
      <c r="P1919">
        <f t="shared" si="116"/>
        <v>2928.93</v>
      </c>
      <c r="Q1919" s="13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7"/>
        <v>1</v>
      </c>
      <c r="P1920">
        <f t="shared" si="116"/>
        <v>28.89</v>
      </c>
      <c r="Q1920" s="13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7"/>
        <v>47</v>
      </c>
      <c r="P1921">
        <f t="shared" si="116"/>
        <v>29.63</v>
      </c>
      <c r="Q1921" s="13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7"/>
        <v>43</v>
      </c>
      <c r="P1922">
        <f t="shared" ref="P1922:P1985" si="120">IFERROR(ROUND(E1922/L1922,2), 0)</f>
        <v>40.98</v>
      </c>
      <c r="Q1922" s="13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1">ROUND(E1923/D1923*100,0)</f>
        <v>137</v>
      </c>
      <c r="P1923">
        <f t="shared" si="120"/>
        <v>54</v>
      </c>
      <c r="Q1923" s="1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1"/>
        <v>116</v>
      </c>
      <c r="P1924">
        <f t="shared" si="120"/>
        <v>36.11</v>
      </c>
      <c r="Q1924" s="13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1"/>
        <v>241</v>
      </c>
      <c r="P1925">
        <f t="shared" si="120"/>
        <v>23.15</v>
      </c>
      <c r="Q1925" s="13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1"/>
        <v>114</v>
      </c>
      <c r="P1926">
        <f t="shared" si="120"/>
        <v>104</v>
      </c>
      <c r="Q1926" s="13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1"/>
        <v>110</v>
      </c>
      <c r="P1927">
        <f t="shared" si="120"/>
        <v>31.83</v>
      </c>
      <c r="Q1927" s="13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1"/>
        <v>195</v>
      </c>
      <c r="P1928">
        <f t="shared" si="120"/>
        <v>27.39</v>
      </c>
      <c r="Q1928" s="13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1"/>
        <v>103</v>
      </c>
      <c r="P1929">
        <f t="shared" si="120"/>
        <v>56.36</v>
      </c>
      <c r="Q1929" s="13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1"/>
        <v>103</v>
      </c>
      <c r="P1930">
        <f t="shared" si="120"/>
        <v>77.349999999999994</v>
      </c>
      <c r="Q1930" s="13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1"/>
        <v>100</v>
      </c>
      <c r="P1931">
        <f t="shared" si="120"/>
        <v>42.8</v>
      </c>
      <c r="Q1931" s="13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1"/>
        <v>127</v>
      </c>
      <c r="P1932">
        <f t="shared" si="120"/>
        <v>48.85</v>
      </c>
      <c r="Q1932" s="13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1"/>
        <v>121</v>
      </c>
      <c r="P1933">
        <f t="shared" si="120"/>
        <v>48.24</v>
      </c>
      <c r="Q1933" s="1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1"/>
        <v>107</v>
      </c>
      <c r="P1934">
        <f t="shared" si="120"/>
        <v>70.209999999999994</v>
      </c>
      <c r="Q1934" s="13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1"/>
        <v>172</v>
      </c>
      <c r="P1935">
        <f t="shared" si="120"/>
        <v>94.05</v>
      </c>
      <c r="Q1935" s="13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1"/>
        <v>124</v>
      </c>
      <c r="P1936">
        <f t="shared" si="120"/>
        <v>80.27</v>
      </c>
      <c r="Q1936" s="13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1"/>
        <v>108</v>
      </c>
      <c r="P1937">
        <f t="shared" si="120"/>
        <v>54.2</v>
      </c>
      <c r="Q1937" s="13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1"/>
        <v>117</v>
      </c>
      <c r="P1938">
        <f t="shared" si="120"/>
        <v>60.27</v>
      </c>
      <c r="Q1938" s="13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1"/>
        <v>187</v>
      </c>
      <c r="P1939">
        <f t="shared" si="120"/>
        <v>38.74</v>
      </c>
      <c r="Q1939" s="13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1"/>
        <v>116</v>
      </c>
      <c r="P1940">
        <f t="shared" si="120"/>
        <v>152.54</v>
      </c>
      <c r="Q1940" s="13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1"/>
        <v>111</v>
      </c>
      <c r="P1941">
        <f t="shared" si="120"/>
        <v>115.31</v>
      </c>
      <c r="Q1941" s="13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1"/>
        <v>171</v>
      </c>
      <c r="P1942">
        <f t="shared" si="120"/>
        <v>35.840000000000003</v>
      </c>
      <c r="Q1942" s="13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1"/>
        <v>126</v>
      </c>
      <c r="P1943">
        <f t="shared" si="120"/>
        <v>64.569999999999993</v>
      </c>
      <c r="Q1943" s="1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1"/>
        <v>138</v>
      </c>
      <c r="P1944">
        <f t="shared" si="120"/>
        <v>87.44</v>
      </c>
      <c r="Q1944" s="13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1"/>
        <v>1705</v>
      </c>
      <c r="P1945">
        <f t="shared" si="120"/>
        <v>68.819999999999993</v>
      </c>
      <c r="Q1945" s="13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1"/>
        <v>788</v>
      </c>
      <c r="P1946">
        <f t="shared" si="120"/>
        <v>176.2</v>
      </c>
      <c r="Q1946" s="13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1"/>
        <v>348</v>
      </c>
      <c r="P1947">
        <f t="shared" si="120"/>
        <v>511.79</v>
      </c>
      <c r="Q1947" s="13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1"/>
        <v>150</v>
      </c>
      <c r="P1948">
        <f t="shared" si="120"/>
        <v>160.44</v>
      </c>
      <c r="Q1948" s="13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1"/>
        <v>101</v>
      </c>
      <c r="P1949">
        <f t="shared" si="120"/>
        <v>35</v>
      </c>
      <c r="Q1949" s="13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1"/>
        <v>800</v>
      </c>
      <c r="P1950">
        <f t="shared" si="120"/>
        <v>188.51</v>
      </c>
      <c r="Q1950" s="13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1"/>
        <v>106</v>
      </c>
      <c r="P1951">
        <f t="shared" si="120"/>
        <v>56.2</v>
      </c>
      <c r="Q1951" s="13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1"/>
        <v>201</v>
      </c>
      <c r="P1952">
        <f t="shared" si="120"/>
        <v>51.31</v>
      </c>
      <c r="Q1952" s="13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1"/>
        <v>212</v>
      </c>
      <c r="P1953">
        <f t="shared" si="120"/>
        <v>127.36</v>
      </c>
      <c r="Q1953" s="1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1"/>
        <v>198</v>
      </c>
      <c r="P1954">
        <f t="shared" si="120"/>
        <v>101.86</v>
      </c>
      <c r="Q1954" s="13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1"/>
        <v>226</v>
      </c>
      <c r="P1955">
        <f t="shared" si="120"/>
        <v>230.56</v>
      </c>
      <c r="Q1955" s="13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1"/>
        <v>699</v>
      </c>
      <c r="P1956">
        <f t="shared" si="120"/>
        <v>842.11</v>
      </c>
      <c r="Q1956" s="13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1"/>
        <v>399</v>
      </c>
      <c r="P1957">
        <f t="shared" si="120"/>
        <v>577.28</v>
      </c>
      <c r="Q1957" s="13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1"/>
        <v>294</v>
      </c>
      <c r="P1958">
        <f t="shared" si="120"/>
        <v>483.34</v>
      </c>
      <c r="Q1958" s="13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1"/>
        <v>168</v>
      </c>
      <c r="P1959">
        <f t="shared" si="120"/>
        <v>76.14</v>
      </c>
      <c r="Q1959" s="13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1"/>
        <v>1436</v>
      </c>
      <c r="P1960">
        <f t="shared" si="120"/>
        <v>74.11</v>
      </c>
      <c r="Q1960" s="13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1"/>
        <v>157</v>
      </c>
      <c r="P1961">
        <f t="shared" si="120"/>
        <v>36.97</v>
      </c>
      <c r="Q1961" s="13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1"/>
        <v>118</v>
      </c>
      <c r="P1962">
        <f t="shared" si="120"/>
        <v>2500.9699999999998</v>
      </c>
      <c r="Q1962" s="13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1"/>
        <v>1105</v>
      </c>
      <c r="P1963">
        <f t="shared" si="120"/>
        <v>67.69</v>
      </c>
      <c r="Q1963" s="1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1"/>
        <v>193</v>
      </c>
      <c r="P1964">
        <f t="shared" si="120"/>
        <v>63.05</v>
      </c>
      <c r="Q1964" s="13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1"/>
        <v>127</v>
      </c>
      <c r="P1965">
        <f t="shared" si="120"/>
        <v>117.6</v>
      </c>
      <c r="Q1965" s="13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1"/>
        <v>260</v>
      </c>
      <c r="P1966">
        <f t="shared" si="120"/>
        <v>180.75</v>
      </c>
      <c r="Q1966" s="13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1"/>
        <v>262</v>
      </c>
      <c r="P1967">
        <f t="shared" si="120"/>
        <v>127.32</v>
      </c>
      <c r="Q1967" s="13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1"/>
        <v>207</v>
      </c>
      <c r="P1968">
        <f t="shared" si="120"/>
        <v>136.63999999999999</v>
      </c>
      <c r="Q1968" s="13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1"/>
        <v>370</v>
      </c>
      <c r="P1969">
        <f t="shared" si="120"/>
        <v>182.78</v>
      </c>
      <c r="Q1969" s="13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1"/>
        <v>285</v>
      </c>
      <c r="P1970">
        <f t="shared" si="120"/>
        <v>279.38</v>
      </c>
      <c r="Q1970" s="13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1"/>
        <v>579</v>
      </c>
      <c r="P1971">
        <f t="shared" si="120"/>
        <v>61.38</v>
      </c>
      <c r="Q1971" s="13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1"/>
        <v>1132</v>
      </c>
      <c r="P1972">
        <f t="shared" si="120"/>
        <v>80.73</v>
      </c>
      <c r="Q1972" s="13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1"/>
        <v>263</v>
      </c>
      <c r="P1973">
        <f t="shared" si="120"/>
        <v>272.36</v>
      </c>
      <c r="Q1973" s="1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1"/>
        <v>674</v>
      </c>
      <c r="P1974">
        <f t="shared" si="120"/>
        <v>70.849999999999994</v>
      </c>
      <c r="Q1974" s="13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1"/>
        <v>257</v>
      </c>
      <c r="P1975">
        <f t="shared" si="120"/>
        <v>247.94</v>
      </c>
      <c r="Q1975" s="13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1"/>
        <v>375</v>
      </c>
      <c r="P1976">
        <f t="shared" si="120"/>
        <v>186.81</v>
      </c>
      <c r="Q1976" s="13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1"/>
        <v>209</v>
      </c>
      <c r="P1977">
        <f t="shared" si="120"/>
        <v>131.99</v>
      </c>
      <c r="Q1977" s="13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1"/>
        <v>347</v>
      </c>
      <c r="P1978">
        <f t="shared" si="120"/>
        <v>29.31</v>
      </c>
      <c r="Q1978" s="13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1"/>
        <v>402</v>
      </c>
      <c r="P1979">
        <f t="shared" si="120"/>
        <v>245.02</v>
      </c>
      <c r="Q1979" s="13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1"/>
        <v>1027</v>
      </c>
      <c r="P1980">
        <f t="shared" si="120"/>
        <v>1323.25</v>
      </c>
      <c r="Q1980" s="13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1"/>
        <v>115</v>
      </c>
      <c r="P1981">
        <f t="shared" si="120"/>
        <v>282.66000000000003</v>
      </c>
      <c r="Q1981" s="13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1"/>
        <v>355</v>
      </c>
      <c r="P1982">
        <f t="shared" si="120"/>
        <v>91.21</v>
      </c>
      <c r="Q1982" s="13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1"/>
        <v>5</v>
      </c>
      <c r="P1983">
        <f t="shared" si="120"/>
        <v>31.75</v>
      </c>
      <c r="Q1983" s="1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1"/>
        <v>0</v>
      </c>
      <c r="P1984">
        <f t="shared" si="120"/>
        <v>0</v>
      </c>
      <c r="Q1984" s="13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1"/>
        <v>4</v>
      </c>
      <c r="P1985">
        <f t="shared" si="120"/>
        <v>88.69</v>
      </c>
      <c r="Q1985" s="13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1"/>
        <v>21</v>
      </c>
      <c r="P1986">
        <f t="shared" ref="P1986:P2049" si="124">IFERROR(ROUND(E1986/L1986,2), 0)</f>
        <v>453.14</v>
      </c>
      <c r="Q1986" s="13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5">ROUND(E1987/D1987*100,0)</f>
        <v>3</v>
      </c>
      <c r="P1987">
        <f t="shared" si="124"/>
        <v>12.75</v>
      </c>
      <c r="Q1987" s="13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5"/>
        <v>0</v>
      </c>
      <c r="P1988">
        <f t="shared" si="124"/>
        <v>1</v>
      </c>
      <c r="Q1988" s="13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5"/>
        <v>42</v>
      </c>
      <c r="P1989">
        <f t="shared" si="124"/>
        <v>83.43</v>
      </c>
      <c r="Q1989" s="13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5"/>
        <v>0</v>
      </c>
      <c r="P1990">
        <f t="shared" si="124"/>
        <v>25</v>
      </c>
      <c r="Q1990" s="13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5"/>
        <v>1</v>
      </c>
      <c r="P1991">
        <f t="shared" si="124"/>
        <v>50</v>
      </c>
      <c r="Q1991" s="13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5"/>
        <v>17</v>
      </c>
      <c r="P1992">
        <f t="shared" si="124"/>
        <v>101.8</v>
      </c>
      <c r="Q1992" s="13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5"/>
        <v>7</v>
      </c>
      <c r="P1993">
        <f t="shared" si="124"/>
        <v>46.67</v>
      </c>
      <c r="Q1993" s="1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5"/>
        <v>0</v>
      </c>
      <c r="P1994">
        <f t="shared" si="124"/>
        <v>1</v>
      </c>
      <c r="Q1994" s="13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5"/>
        <v>0</v>
      </c>
      <c r="P1995">
        <f t="shared" si="124"/>
        <v>0</v>
      </c>
      <c r="Q1995" s="13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5"/>
        <v>0</v>
      </c>
      <c r="P1996">
        <f t="shared" si="124"/>
        <v>0</v>
      </c>
      <c r="Q1996" s="13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5"/>
        <v>8</v>
      </c>
      <c r="P1997">
        <f t="shared" si="124"/>
        <v>26</v>
      </c>
      <c r="Q1997" s="13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5"/>
        <v>0</v>
      </c>
      <c r="P1998">
        <f t="shared" si="124"/>
        <v>0</v>
      </c>
      <c r="Q1998" s="13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5"/>
        <v>0</v>
      </c>
      <c r="P1999">
        <f t="shared" si="124"/>
        <v>0</v>
      </c>
      <c r="Q1999" s="13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5"/>
        <v>26</v>
      </c>
      <c r="P2000">
        <f t="shared" si="124"/>
        <v>218.33</v>
      </c>
      <c r="Q2000" s="13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5"/>
        <v>1</v>
      </c>
      <c r="P2001">
        <f t="shared" si="124"/>
        <v>33.71</v>
      </c>
      <c r="Q2001" s="13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5"/>
        <v>13</v>
      </c>
      <c r="P2002">
        <f t="shared" si="124"/>
        <v>25</v>
      </c>
      <c r="Q2002" s="13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5"/>
        <v>382</v>
      </c>
      <c r="P2003">
        <f t="shared" si="124"/>
        <v>128.38999999999999</v>
      </c>
      <c r="Q2003" s="1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5"/>
        <v>217</v>
      </c>
      <c r="P2004">
        <f t="shared" si="124"/>
        <v>78.83</v>
      </c>
      <c r="Q2004" s="13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5"/>
        <v>312</v>
      </c>
      <c r="P2005">
        <f t="shared" si="124"/>
        <v>91.76</v>
      </c>
      <c r="Q2005" s="13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5"/>
        <v>234</v>
      </c>
      <c r="P2006">
        <f t="shared" si="124"/>
        <v>331.1</v>
      </c>
      <c r="Q2006" s="13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5"/>
        <v>124</v>
      </c>
      <c r="P2007">
        <f t="shared" si="124"/>
        <v>194.26</v>
      </c>
      <c r="Q2007" s="13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5"/>
        <v>248</v>
      </c>
      <c r="P2008">
        <f t="shared" si="124"/>
        <v>408.98</v>
      </c>
      <c r="Q2008" s="13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5"/>
        <v>116</v>
      </c>
      <c r="P2009">
        <f t="shared" si="124"/>
        <v>84.46</v>
      </c>
      <c r="Q2009" s="13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5"/>
        <v>117</v>
      </c>
      <c r="P2010">
        <f t="shared" si="124"/>
        <v>44.85</v>
      </c>
      <c r="Q2010" s="13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5"/>
        <v>305</v>
      </c>
      <c r="P2011">
        <f t="shared" si="124"/>
        <v>383.36</v>
      </c>
      <c r="Q2011" s="13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5"/>
        <v>320</v>
      </c>
      <c r="P2012">
        <f t="shared" si="124"/>
        <v>55.28</v>
      </c>
      <c r="Q2012" s="13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5"/>
        <v>820</v>
      </c>
      <c r="P2013">
        <f t="shared" si="124"/>
        <v>422.02</v>
      </c>
      <c r="Q2013" s="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5"/>
        <v>235</v>
      </c>
      <c r="P2014">
        <f t="shared" si="124"/>
        <v>64.180000000000007</v>
      </c>
      <c r="Q2014" s="13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5"/>
        <v>495</v>
      </c>
      <c r="P2015">
        <f t="shared" si="124"/>
        <v>173.58</v>
      </c>
      <c r="Q2015" s="13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5"/>
        <v>7814</v>
      </c>
      <c r="P2016">
        <f t="shared" si="124"/>
        <v>88.6</v>
      </c>
      <c r="Q2016" s="13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5"/>
        <v>113</v>
      </c>
      <c r="P2017">
        <f t="shared" si="124"/>
        <v>50.22</v>
      </c>
      <c r="Q2017" s="13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5"/>
        <v>922</v>
      </c>
      <c r="P2018">
        <f t="shared" si="124"/>
        <v>192.39</v>
      </c>
      <c r="Q2018" s="13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5"/>
        <v>125</v>
      </c>
      <c r="P2019">
        <f t="shared" si="124"/>
        <v>73.42</v>
      </c>
      <c r="Q2019" s="13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5"/>
        <v>102</v>
      </c>
      <c r="P2020">
        <f t="shared" si="124"/>
        <v>147.68</v>
      </c>
      <c r="Q2020" s="13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5"/>
        <v>485</v>
      </c>
      <c r="P2021">
        <f t="shared" si="124"/>
        <v>108.97</v>
      </c>
      <c r="Q2021" s="13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5"/>
        <v>192</v>
      </c>
      <c r="P2022">
        <f t="shared" si="124"/>
        <v>23.65</v>
      </c>
      <c r="Q2022" s="13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5"/>
        <v>281</v>
      </c>
      <c r="P2023">
        <f t="shared" si="124"/>
        <v>147.94999999999999</v>
      </c>
      <c r="Q2023" s="1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5"/>
        <v>125</v>
      </c>
      <c r="P2024">
        <f t="shared" si="124"/>
        <v>385.04</v>
      </c>
      <c r="Q2024" s="13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5"/>
        <v>161</v>
      </c>
      <c r="P2025">
        <f t="shared" si="124"/>
        <v>457.39</v>
      </c>
      <c r="Q2025" s="13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5"/>
        <v>585</v>
      </c>
      <c r="P2026">
        <f t="shared" si="124"/>
        <v>222.99</v>
      </c>
      <c r="Q2026" s="13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5"/>
        <v>201</v>
      </c>
      <c r="P2027">
        <f t="shared" si="124"/>
        <v>220.74</v>
      </c>
      <c r="Q2027" s="13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5"/>
        <v>133</v>
      </c>
      <c r="P2028">
        <f t="shared" si="124"/>
        <v>73.5</v>
      </c>
      <c r="Q2028" s="13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5"/>
        <v>120</v>
      </c>
      <c r="P2029">
        <f t="shared" si="124"/>
        <v>223.1</v>
      </c>
      <c r="Q2029" s="13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5"/>
        <v>126</v>
      </c>
      <c r="P2030">
        <f t="shared" si="124"/>
        <v>47.91</v>
      </c>
      <c r="Q2030" s="13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5"/>
        <v>361</v>
      </c>
      <c r="P2031">
        <f t="shared" si="124"/>
        <v>96.06</v>
      </c>
      <c r="Q2031" s="13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5"/>
        <v>226</v>
      </c>
      <c r="P2032">
        <f t="shared" si="124"/>
        <v>118.61</v>
      </c>
      <c r="Q2032" s="13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5"/>
        <v>120</v>
      </c>
      <c r="P2033">
        <f t="shared" si="124"/>
        <v>118.45</v>
      </c>
      <c r="Q2033" s="1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5"/>
        <v>304</v>
      </c>
      <c r="P2034">
        <f t="shared" si="124"/>
        <v>143.21</v>
      </c>
      <c r="Q2034" s="13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5"/>
        <v>179</v>
      </c>
      <c r="P2035">
        <f t="shared" si="124"/>
        <v>282.72000000000003</v>
      </c>
      <c r="Q2035" s="13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5"/>
        <v>387</v>
      </c>
      <c r="P2036">
        <f t="shared" si="124"/>
        <v>593.94000000000005</v>
      </c>
      <c r="Q2036" s="13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5"/>
        <v>211</v>
      </c>
      <c r="P2037">
        <f t="shared" si="124"/>
        <v>262.16000000000003</v>
      </c>
      <c r="Q2037" s="13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5"/>
        <v>132</v>
      </c>
      <c r="P2038">
        <f t="shared" si="124"/>
        <v>46.58</v>
      </c>
      <c r="Q2038" s="13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5"/>
        <v>300</v>
      </c>
      <c r="P2039">
        <f t="shared" si="124"/>
        <v>70.040000000000006</v>
      </c>
      <c r="Q2039" s="13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5"/>
        <v>421</v>
      </c>
      <c r="P2040">
        <f t="shared" si="124"/>
        <v>164.91</v>
      </c>
      <c r="Q2040" s="13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5"/>
        <v>136</v>
      </c>
      <c r="P2041">
        <f t="shared" si="124"/>
        <v>449.26</v>
      </c>
      <c r="Q2041" s="13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5"/>
        <v>248</v>
      </c>
      <c r="P2042">
        <f t="shared" si="124"/>
        <v>27.47</v>
      </c>
      <c r="Q2042" s="13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5"/>
        <v>182</v>
      </c>
      <c r="P2043">
        <f t="shared" si="124"/>
        <v>143.97999999999999</v>
      </c>
      <c r="Q2043" s="1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5"/>
        <v>124</v>
      </c>
      <c r="P2044">
        <f t="shared" si="124"/>
        <v>88.24</v>
      </c>
      <c r="Q2044" s="13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5"/>
        <v>506</v>
      </c>
      <c r="P2045">
        <f t="shared" si="124"/>
        <v>36.33</v>
      </c>
      <c r="Q2045" s="13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5"/>
        <v>108</v>
      </c>
      <c r="P2046">
        <f t="shared" si="124"/>
        <v>90.18</v>
      </c>
      <c r="Q2046" s="13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5"/>
        <v>819</v>
      </c>
      <c r="P2047">
        <f t="shared" si="124"/>
        <v>152.62</v>
      </c>
      <c r="Q2047" s="13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5"/>
        <v>121</v>
      </c>
      <c r="P2048">
        <f t="shared" si="124"/>
        <v>55.81</v>
      </c>
      <c r="Q2048" s="13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5"/>
        <v>103</v>
      </c>
      <c r="P2049">
        <f t="shared" si="124"/>
        <v>227.85</v>
      </c>
      <c r="Q2049" s="13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5"/>
        <v>148</v>
      </c>
      <c r="P2050">
        <f t="shared" ref="P2050:P2113" si="128">IFERROR(ROUND(E2050/L2050,2), 0)</f>
        <v>91.83</v>
      </c>
      <c r="Q2050" s="13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9">ROUND(E2051/D2051*100,0)</f>
        <v>120</v>
      </c>
      <c r="P2051">
        <f t="shared" si="128"/>
        <v>80.989999999999995</v>
      </c>
      <c r="Q2051" s="13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9"/>
        <v>473</v>
      </c>
      <c r="P2052">
        <f t="shared" si="128"/>
        <v>278.39</v>
      </c>
      <c r="Q2052" s="13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9"/>
        <v>130</v>
      </c>
      <c r="P2053">
        <f t="shared" si="128"/>
        <v>43.1</v>
      </c>
      <c r="Q2053" s="1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9"/>
        <v>353</v>
      </c>
      <c r="P2054">
        <f t="shared" si="128"/>
        <v>326.29000000000002</v>
      </c>
      <c r="Q2054" s="13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9"/>
        <v>101</v>
      </c>
      <c r="P2055">
        <f t="shared" si="128"/>
        <v>41.74</v>
      </c>
      <c r="Q2055" s="13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9"/>
        <v>114</v>
      </c>
      <c r="P2056">
        <f t="shared" si="128"/>
        <v>64.02</v>
      </c>
      <c r="Q2056" s="13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9"/>
        <v>167</v>
      </c>
      <c r="P2057">
        <f t="shared" si="128"/>
        <v>99.46</v>
      </c>
      <c r="Q2057" s="13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9"/>
        <v>153</v>
      </c>
      <c r="P2058">
        <f t="shared" si="128"/>
        <v>138.49</v>
      </c>
      <c r="Q2058" s="13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9"/>
        <v>202</v>
      </c>
      <c r="P2059">
        <f t="shared" si="128"/>
        <v>45.55</v>
      </c>
      <c r="Q2059" s="13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9"/>
        <v>168</v>
      </c>
      <c r="P2060">
        <f t="shared" si="128"/>
        <v>10.51</v>
      </c>
      <c r="Q2060" s="13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9"/>
        <v>143</v>
      </c>
      <c r="P2061">
        <f t="shared" si="128"/>
        <v>114.77</v>
      </c>
      <c r="Q2061" s="13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9"/>
        <v>196</v>
      </c>
      <c r="P2062">
        <f t="shared" si="128"/>
        <v>36</v>
      </c>
      <c r="Q2062" s="13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9"/>
        <v>108</v>
      </c>
      <c r="P2063">
        <f t="shared" si="128"/>
        <v>154.16999999999999</v>
      </c>
      <c r="Q2063" s="1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9"/>
        <v>115</v>
      </c>
      <c r="P2064">
        <f t="shared" si="128"/>
        <v>566.39</v>
      </c>
      <c r="Q2064" s="13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9"/>
        <v>148</v>
      </c>
      <c r="P2065">
        <f t="shared" si="128"/>
        <v>120.86</v>
      </c>
      <c r="Q2065" s="13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9"/>
        <v>191</v>
      </c>
      <c r="P2066">
        <f t="shared" si="128"/>
        <v>86.16</v>
      </c>
      <c r="Q2066" s="13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9"/>
        <v>199</v>
      </c>
      <c r="P2067">
        <f t="shared" si="128"/>
        <v>51.21</v>
      </c>
      <c r="Q2067" s="13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9"/>
        <v>219</v>
      </c>
      <c r="P2068">
        <f t="shared" si="128"/>
        <v>67.260000000000005</v>
      </c>
      <c r="Q2068" s="13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9"/>
        <v>127</v>
      </c>
      <c r="P2069">
        <f t="shared" si="128"/>
        <v>62.8</v>
      </c>
      <c r="Q2069" s="13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9"/>
        <v>105</v>
      </c>
      <c r="P2070">
        <f t="shared" si="128"/>
        <v>346.13</v>
      </c>
      <c r="Q2070" s="13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9"/>
        <v>128</v>
      </c>
      <c r="P2071">
        <f t="shared" si="128"/>
        <v>244.12</v>
      </c>
      <c r="Q2071" s="13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9"/>
        <v>317</v>
      </c>
      <c r="P2072">
        <f t="shared" si="128"/>
        <v>259.25</v>
      </c>
      <c r="Q2072" s="13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9"/>
        <v>281</v>
      </c>
      <c r="P2073">
        <f t="shared" si="128"/>
        <v>201.96</v>
      </c>
      <c r="Q2073" s="1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9"/>
        <v>111</v>
      </c>
      <c r="P2074">
        <f t="shared" si="128"/>
        <v>226.21</v>
      </c>
      <c r="Q2074" s="13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9"/>
        <v>153</v>
      </c>
      <c r="P2075">
        <f t="shared" si="128"/>
        <v>324.69</v>
      </c>
      <c r="Q2075" s="13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9"/>
        <v>103</v>
      </c>
      <c r="P2076">
        <f t="shared" si="128"/>
        <v>205</v>
      </c>
      <c r="Q2076" s="13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9"/>
        <v>1678</v>
      </c>
      <c r="P2077">
        <f t="shared" si="128"/>
        <v>20.47</v>
      </c>
      <c r="Q2077" s="13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9"/>
        <v>543</v>
      </c>
      <c r="P2078">
        <f t="shared" si="128"/>
        <v>116.35</v>
      </c>
      <c r="Q2078" s="13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9"/>
        <v>116</v>
      </c>
      <c r="P2079">
        <f t="shared" si="128"/>
        <v>307.2</v>
      </c>
      <c r="Q2079" s="13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9"/>
        <v>131</v>
      </c>
      <c r="P2080">
        <f t="shared" si="128"/>
        <v>546.69000000000005</v>
      </c>
      <c r="Q2080" s="13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9"/>
        <v>288</v>
      </c>
      <c r="P2081">
        <f t="shared" si="128"/>
        <v>47.47</v>
      </c>
      <c r="Q2081" s="13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9"/>
        <v>508</v>
      </c>
      <c r="P2082">
        <f t="shared" si="128"/>
        <v>101.56</v>
      </c>
      <c r="Q2082" s="13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9"/>
        <v>115</v>
      </c>
      <c r="P2083">
        <f t="shared" si="128"/>
        <v>72.91</v>
      </c>
      <c r="Q2083" s="1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9"/>
        <v>111</v>
      </c>
      <c r="P2084">
        <f t="shared" si="128"/>
        <v>43.71</v>
      </c>
      <c r="Q2084" s="13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9"/>
        <v>113</v>
      </c>
      <c r="P2085">
        <f t="shared" si="128"/>
        <v>34</v>
      </c>
      <c r="Q2085" s="13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9"/>
        <v>108</v>
      </c>
      <c r="P2086">
        <f t="shared" si="128"/>
        <v>70.650000000000006</v>
      </c>
      <c r="Q2086" s="13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9"/>
        <v>124</v>
      </c>
      <c r="P2087">
        <f t="shared" si="128"/>
        <v>89.3</v>
      </c>
      <c r="Q2087" s="13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9"/>
        <v>101</v>
      </c>
      <c r="P2088">
        <f t="shared" si="128"/>
        <v>115.09</v>
      </c>
      <c r="Q2088" s="13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9"/>
        <v>104</v>
      </c>
      <c r="P2089">
        <f t="shared" si="128"/>
        <v>62.12</v>
      </c>
      <c r="Q2089" s="13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9"/>
        <v>116</v>
      </c>
      <c r="P2090">
        <f t="shared" si="128"/>
        <v>46.2</v>
      </c>
      <c r="Q2090" s="13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9"/>
        <v>120</v>
      </c>
      <c r="P2091">
        <f t="shared" si="128"/>
        <v>48.55</v>
      </c>
      <c r="Q2091" s="13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9"/>
        <v>115</v>
      </c>
      <c r="P2092">
        <f t="shared" si="128"/>
        <v>57.52</v>
      </c>
      <c r="Q2092" s="13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9"/>
        <v>120</v>
      </c>
      <c r="P2093">
        <f t="shared" si="128"/>
        <v>88.15</v>
      </c>
      <c r="Q2093" s="1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9"/>
        <v>101</v>
      </c>
      <c r="P2094">
        <f t="shared" si="128"/>
        <v>110.49</v>
      </c>
      <c r="Q2094" s="13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9"/>
        <v>102</v>
      </c>
      <c r="P2095">
        <f t="shared" si="128"/>
        <v>66.83</v>
      </c>
      <c r="Q2095" s="13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9"/>
        <v>121</v>
      </c>
      <c r="P2096">
        <f t="shared" si="128"/>
        <v>58.6</v>
      </c>
      <c r="Q2096" s="13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9"/>
        <v>100</v>
      </c>
      <c r="P2097">
        <f t="shared" si="128"/>
        <v>113.64</v>
      </c>
      <c r="Q2097" s="13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9"/>
        <v>102</v>
      </c>
      <c r="P2098">
        <f t="shared" si="128"/>
        <v>43.57</v>
      </c>
      <c r="Q2098" s="13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9"/>
        <v>100</v>
      </c>
      <c r="P2099">
        <f t="shared" si="128"/>
        <v>78.95</v>
      </c>
      <c r="Q2099" s="13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9"/>
        <v>100</v>
      </c>
      <c r="P2100">
        <f t="shared" si="128"/>
        <v>188.13</v>
      </c>
      <c r="Q2100" s="13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9"/>
        <v>132</v>
      </c>
      <c r="P2101">
        <f t="shared" si="128"/>
        <v>63.03</v>
      </c>
      <c r="Q2101" s="13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9"/>
        <v>137</v>
      </c>
      <c r="P2102">
        <f t="shared" si="128"/>
        <v>30.37</v>
      </c>
      <c r="Q2102" s="13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9"/>
        <v>113</v>
      </c>
      <c r="P2103">
        <f t="shared" si="128"/>
        <v>51.48</v>
      </c>
      <c r="Q2103" s="1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9"/>
        <v>136</v>
      </c>
      <c r="P2104">
        <f t="shared" si="128"/>
        <v>35.79</v>
      </c>
      <c r="Q2104" s="13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9"/>
        <v>146</v>
      </c>
      <c r="P2105">
        <f t="shared" si="128"/>
        <v>98.82</v>
      </c>
      <c r="Q2105" s="13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9"/>
        <v>130</v>
      </c>
      <c r="P2106">
        <f t="shared" si="128"/>
        <v>28</v>
      </c>
      <c r="Q2106" s="13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9"/>
        <v>254</v>
      </c>
      <c r="P2107">
        <f t="shared" si="128"/>
        <v>51.31</v>
      </c>
      <c r="Q2107" s="13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9"/>
        <v>107</v>
      </c>
      <c r="P2108">
        <f t="shared" si="128"/>
        <v>53.52</v>
      </c>
      <c r="Q2108" s="13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9"/>
        <v>108</v>
      </c>
      <c r="P2109">
        <f t="shared" si="128"/>
        <v>37.15</v>
      </c>
      <c r="Q2109" s="13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9"/>
        <v>107</v>
      </c>
      <c r="P2110">
        <f t="shared" si="128"/>
        <v>89.9</v>
      </c>
      <c r="Q2110" s="13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9"/>
        <v>107</v>
      </c>
      <c r="P2111">
        <f t="shared" si="128"/>
        <v>106.53</v>
      </c>
      <c r="Q2111" s="13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9"/>
        <v>100</v>
      </c>
      <c r="P2112">
        <f t="shared" si="128"/>
        <v>52.82</v>
      </c>
      <c r="Q2112" s="13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9"/>
        <v>107</v>
      </c>
      <c r="P2113">
        <f t="shared" si="128"/>
        <v>54.62</v>
      </c>
      <c r="Q2113" s="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9"/>
        <v>100</v>
      </c>
      <c r="P2114">
        <f t="shared" ref="P2114:P2177" si="132">IFERROR(ROUND(E2114/L2114,2), 0)</f>
        <v>27.27</v>
      </c>
      <c r="Q2114" s="13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3">ROUND(E2115/D2115*100,0)</f>
        <v>105</v>
      </c>
      <c r="P2115">
        <f t="shared" si="132"/>
        <v>68.599999999999994</v>
      </c>
      <c r="Q2115" s="13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3"/>
        <v>105</v>
      </c>
      <c r="P2116">
        <f t="shared" si="132"/>
        <v>35.61</v>
      </c>
      <c r="Q2116" s="13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3"/>
        <v>226</v>
      </c>
      <c r="P2117">
        <f t="shared" si="132"/>
        <v>94.03</v>
      </c>
      <c r="Q2117" s="13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3"/>
        <v>101</v>
      </c>
      <c r="P2118">
        <f t="shared" si="132"/>
        <v>526.46</v>
      </c>
      <c r="Q2118" s="13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3"/>
        <v>148</v>
      </c>
      <c r="P2119">
        <f t="shared" si="132"/>
        <v>50.66</v>
      </c>
      <c r="Q2119" s="13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3"/>
        <v>135</v>
      </c>
      <c r="P2120">
        <f t="shared" si="132"/>
        <v>79.180000000000007</v>
      </c>
      <c r="Q2120" s="13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3"/>
        <v>101</v>
      </c>
      <c r="P2121">
        <f t="shared" si="132"/>
        <v>91.59</v>
      </c>
      <c r="Q2121" s="13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3"/>
        <v>101</v>
      </c>
      <c r="P2122">
        <f t="shared" si="132"/>
        <v>116.96</v>
      </c>
      <c r="Q2122" s="13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3"/>
        <v>1</v>
      </c>
      <c r="P2123">
        <f t="shared" si="132"/>
        <v>28.4</v>
      </c>
      <c r="Q2123" s="1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3"/>
        <v>0</v>
      </c>
      <c r="P2124">
        <f t="shared" si="132"/>
        <v>103.33</v>
      </c>
      <c r="Q2124" s="13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3"/>
        <v>10</v>
      </c>
      <c r="P2125">
        <f t="shared" si="132"/>
        <v>10</v>
      </c>
      <c r="Q2125" s="13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3"/>
        <v>10</v>
      </c>
      <c r="P2126">
        <f t="shared" si="132"/>
        <v>23</v>
      </c>
      <c r="Q2126" s="13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3"/>
        <v>1</v>
      </c>
      <c r="P2127">
        <f t="shared" si="132"/>
        <v>31.56</v>
      </c>
      <c r="Q2127" s="13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3"/>
        <v>0</v>
      </c>
      <c r="P2128">
        <f t="shared" si="132"/>
        <v>5</v>
      </c>
      <c r="Q2128" s="13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3"/>
        <v>29</v>
      </c>
      <c r="P2129">
        <f t="shared" si="132"/>
        <v>34.22</v>
      </c>
      <c r="Q2129" s="13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3"/>
        <v>0</v>
      </c>
      <c r="P2130">
        <f t="shared" si="132"/>
        <v>25</v>
      </c>
      <c r="Q2130" s="13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3"/>
        <v>12</v>
      </c>
      <c r="P2131">
        <f t="shared" si="132"/>
        <v>19.670000000000002</v>
      </c>
      <c r="Q2131" s="13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3"/>
        <v>0</v>
      </c>
      <c r="P2132">
        <f t="shared" si="132"/>
        <v>21.25</v>
      </c>
      <c r="Q2132" s="13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3"/>
        <v>5</v>
      </c>
      <c r="P2133">
        <f t="shared" si="132"/>
        <v>8.33</v>
      </c>
      <c r="Q2133" s="1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3"/>
        <v>2</v>
      </c>
      <c r="P2134">
        <f t="shared" si="132"/>
        <v>21.34</v>
      </c>
      <c r="Q2134" s="13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3"/>
        <v>2</v>
      </c>
      <c r="P2135">
        <f t="shared" si="132"/>
        <v>5.33</v>
      </c>
      <c r="Q2135" s="13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3"/>
        <v>2</v>
      </c>
      <c r="P2136">
        <f t="shared" si="132"/>
        <v>34.67</v>
      </c>
      <c r="Q2136" s="13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3"/>
        <v>10</v>
      </c>
      <c r="P2137">
        <f t="shared" si="132"/>
        <v>21.73</v>
      </c>
      <c r="Q2137" s="13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3"/>
        <v>0</v>
      </c>
      <c r="P2138">
        <f t="shared" si="132"/>
        <v>11.92</v>
      </c>
      <c r="Q2138" s="13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3"/>
        <v>28</v>
      </c>
      <c r="P2139">
        <f t="shared" si="132"/>
        <v>26.6</v>
      </c>
      <c r="Q2139" s="13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3"/>
        <v>13</v>
      </c>
      <c r="P2140">
        <f t="shared" si="132"/>
        <v>10.67</v>
      </c>
      <c r="Q2140" s="13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3"/>
        <v>5</v>
      </c>
      <c r="P2141">
        <f t="shared" si="132"/>
        <v>29.04</v>
      </c>
      <c r="Q2141" s="13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3"/>
        <v>0</v>
      </c>
      <c r="P2142">
        <f t="shared" si="132"/>
        <v>50.91</v>
      </c>
      <c r="Q2142" s="13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3"/>
        <v>0</v>
      </c>
      <c r="P2143">
        <f t="shared" si="132"/>
        <v>0</v>
      </c>
      <c r="Q2143" s="1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3"/>
        <v>6</v>
      </c>
      <c r="P2144">
        <f t="shared" si="132"/>
        <v>50.08</v>
      </c>
      <c r="Q2144" s="13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3"/>
        <v>11</v>
      </c>
      <c r="P2145">
        <f t="shared" si="132"/>
        <v>45</v>
      </c>
      <c r="Q2145" s="13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3"/>
        <v>2</v>
      </c>
      <c r="P2146">
        <f t="shared" si="132"/>
        <v>25.29</v>
      </c>
      <c r="Q2146" s="13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3"/>
        <v>30</v>
      </c>
      <c r="P2147">
        <f t="shared" si="132"/>
        <v>51.29</v>
      </c>
      <c r="Q2147" s="13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3"/>
        <v>0</v>
      </c>
      <c r="P2148">
        <f t="shared" si="132"/>
        <v>1</v>
      </c>
      <c r="Q2148" s="13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3"/>
        <v>1</v>
      </c>
      <c r="P2149">
        <f t="shared" si="132"/>
        <v>49.38</v>
      </c>
      <c r="Q2149" s="13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3"/>
        <v>2</v>
      </c>
      <c r="P2150">
        <f t="shared" si="132"/>
        <v>1</v>
      </c>
      <c r="Q2150" s="13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3"/>
        <v>0</v>
      </c>
      <c r="P2151">
        <f t="shared" si="132"/>
        <v>0</v>
      </c>
      <c r="Q2151" s="13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3"/>
        <v>1</v>
      </c>
      <c r="P2152">
        <f t="shared" si="132"/>
        <v>101.25</v>
      </c>
      <c r="Q2152" s="13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3"/>
        <v>0</v>
      </c>
      <c r="P2153">
        <f t="shared" si="132"/>
        <v>19.670000000000002</v>
      </c>
      <c r="Q2153" s="1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3"/>
        <v>0</v>
      </c>
      <c r="P2154">
        <f t="shared" si="132"/>
        <v>12.5</v>
      </c>
      <c r="Q2154" s="13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3"/>
        <v>0</v>
      </c>
      <c r="P2155">
        <f t="shared" si="132"/>
        <v>8.5</v>
      </c>
      <c r="Q2155" s="13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3"/>
        <v>1</v>
      </c>
      <c r="P2156">
        <f t="shared" si="132"/>
        <v>1</v>
      </c>
      <c r="Q2156" s="13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3"/>
        <v>2</v>
      </c>
      <c r="P2157">
        <f t="shared" si="132"/>
        <v>23</v>
      </c>
      <c r="Q2157" s="13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3"/>
        <v>3</v>
      </c>
      <c r="P2158">
        <f t="shared" si="132"/>
        <v>17.989999999999998</v>
      </c>
      <c r="Q2158" s="13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3"/>
        <v>28</v>
      </c>
      <c r="P2159">
        <f t="shared" si="132"/>
        <v>370.95</v>
      </c>
      <c r="Q2159" s="13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3"/>
        <v>7</v>
      </c>
      <c r="P2160">
        <f t="shared" si="132"/>
        <v>63.57</v>
      </c>
      <c r="Q2160" s="13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3"/>
        <v>1</v>
      </c>
      <c r="P2161">
        <f t="shared" si="132"/>
        <v>13</v>
      </c>
      <c r="Q2161" s="13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3"/>
        <v>1</v>
      </c>
      <c r="P2162">
        <f t="shared" si="132"/>
        <v>5.31</v>
      </c>
      <c r="Q2162" s="13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3"/>
        <v>116</v>
      </c>
      <c r="P2163">
        <f t="shared" si="132"/>
        <v>35.619999999999997</v>
      </c>
      <c r="Q2163" s="1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3"/>
        <v>112</v>
      </c>
      <c r="P2164">
        <f t="shared" si="132"/>
        <v>87.1</v>
      </c>
      <c r="Q2164" s="13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3"/>
        <v>132</v>
      </c>
      <c r="P2165">
        <f t="shared" si="132"/>
        <v>75.11</v>
      </c>
      <c r="Q2165" s="13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3"/>
        <v>103</v>
      </c>
      <c r="P2166">
        <f t="shared" si="132"/>
        <v>68.010000000000005</v>
      </c>
      <c r="Q2166" s="13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3"/>
        <v>139</v>
      </c>
      <c r="P2167">
        <f t="shared" si="132"/>
        <v>29.62</v>
      </c>
      <c r="Q2167" s="13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3"/>
        <v>147</v>
      </c>
      <c r="P2168">
        <f t="shared" si="132"/>
        <v>91.63</v>
      </c>
      <c r="Q2168" s="13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3"/>
        <v>120</v>
      </c>
      <c r="P2169">
        <f t="shared" si="132"/>
        <v>22.5</v>
      </c>
      <c r="Q2169" s="13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3"/>
        <v>122</v>
      </c>
      <c r="P2170">
        <f t="shared" si="132"/>
        <v>64.37</v>
      </c>
      <c r="Q2170" s="13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3"/>
        <v>100</v>
      </c>
      <c r="P2171">
        <f t="shared" si="132"/>
        <v>21.86</v>
      </c>
      <c r="Q2171" s="13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3"/>
        <v>181</v>
      </c>
      <c r="P2172">
        <f t="shared" si="132"/>
        <v>33.32</v>
      </c>
      <c r="Q2172" s="13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3"/>
        <v>106</v>
      </c>
      <c r="P2173">
        <f t="shared" si="132"/>
        <v>90.28</v>
      </c>
      <c r="Q2173" s="1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3"/>
        <v>100</v>
      </c>
      <c r="P2174">
        <f t="shared" si="132"/>
        <v>76.92</v>
      </c>
      <c r="Q2174" s="13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3"/>
        <v>127</v>
      </c>
      <c r="P2175">
        <f t="shared" si="132"/>
        <v>59.23</v>
      </c>
      <c r="Q2175" s="13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3"/>
        <v>103</v>
      </c>
      <c r="P2176">
        <f t="shared" si="132"/>
        <v>65.38</v>
      </c>
      <c r="Q2176" s="13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3"/>
        <v>250</v>
      </c>
      <c r="P2177">
        <f t="shared" si="132"/>
        <v>67.31</v>
      </c>
      <c r="Q2177" s="13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3"/>
        <v>126</v>
      </c>
      <c r="P2178">
        <f t="shared" ref="P2178:P2241" si="136">IFERROR(ROUND(E2178/L2178,2), 0)</f>
        <v>88.75</v>
      </c>
      <c r="Q2178" s="13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7">ROUND(E2179/D2179*100,0)</f>
        <v>100</v>
      </c>
      <c r="P2179">
        <f t="shared" si="136"/>
        <v>65.87</v>
      </c>
      <c r="Q2179" s="13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7"/>
        <v>139</v>
      </c>
      <c r="P2180">
        <f t="shared" si="136"/>
        <v>40.35</v>
      </c>
      <c r="Q2180" s="13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7"/>
        <v>161</v>
      </c>
      <c r="P2181">
        <f t="shared" si="136"/>
        <v>76.86</v>
      </c>
      <c r="Q2181" s="13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7"/>
        <v>107</v>
      </c>
      <c r="P2182">
        <f t="shared" si="136"/>
        <v>68.709999999999994</v>
      </c>
      <c r="Q2182" s="13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7"/>
        <v>153</v>
      </c>
      <c r="P2183">
        <f t="shared" si="136"/>
        <v>57.77</v>
      </c>
      <c r="Q2183" s="1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7"/>
        <v>524</v>
      </c>
      <c r="P2184">
        <f t="shared" si="136"/>
        <v>44.17</v>
      </c>
      <c r="Q2184" s="13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7"/>
        <v>489</v>
      </c>
      <c r="P2185">
        <f t="shared" si="136"/>
        <v>31.57</v>
      </c>
      <c r="Q2185" s="13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7"/>
        <v>285</v>
      </c>
      <c r="P2186">
        <f t="shared" si="136"/>
        <v>107.05</v>
      </c>
      <c r="Q2186" s="13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7"/>
        <v>1857</v>
      </c>
      <c r="P2187">
        <f t="shared" si="136"/>
        <v>149.03</v>
      </c>
      <c r="Q2187" s="13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7"/>
        <v>110</v>
      </c>
      <c r="P2188">
        <f t="shared" si="136"/>
        <v>55.96</v>
      </c>
      <c r="Q2188" s="13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7"/>
        <v>1015</v>
      </c>
      <c r="P2189">
        <f t="shared" si="136"/>
        <v>56.97</v>
      </c>
      <c r="Q2189" s="13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7"/>
        <v>412</v>
      </c>
      <c r="P2190">
        <f t="shared" si="136"/>
        <v>44.06</v>
      </c>
      <c r="Q2190" s="13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7"/>
        <v>503</v>
      </c>
      <c r="P2191">
        <f t="shared" si="136"/>
        <v>68.63</v>
      </c>
      <c r="Q2191" s="13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7"/>
        <v>185</v>
      </c>
      <c r="P2192">
        <f t="shared" si="136"/>
        <v>65.319999999999993</v>
      </c>
      <c r="Q2192" s="13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7"/>
        <v>120</v>
      </c>
      <c r="P2193">
        <f t="shared" si="136"/>
        <v>35.92</v>
      </c>
      <c r="Q2193" s="1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7"/>
        <v>1081</v>
      </c>
      <c r="P2194">
        <f t="shared" si="136"/>
        <v>40.07</v>
      </c>
      <c r="Q2194" s="13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7"/>
        <v>452</v>
      </c>
      <c r="P2195">
        <f t="shared" si="136"/>
        <v>75.650000000000006</v>
      </c>
      <c r="Q2195" s="13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7"/>
        <v>537</v>
      </c>
      <c r="P2196">
        <f t="shared" si="136"/>
        <v>61.2</v>
      </c>
      <c r="Q2196" s="13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7"/>
        <v>120</v>
      </c>
      <c r="P2197">
        <f t="shared" si="136"/>
        <v>48.13</v>
      </c>
      <c r="Q2197" s="13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7"/>
        <v>114</v>
      </c>
      <c r="P2198">
        <f t="shared" si="136"/>
        <v>68.11</v>
      </c>
      <c r="Q2198" s="13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7"/>
        <v>951</v>
      </c>
      <c r="P2199">
        <f t="shared" si="136"/>
        <v>65.89</v>
      </c>
      <c r="Q2199" s="13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7"/>
        <v>133</v>
      </c>
      <c r="P2200">
        <f t="shared" si="136"/>
        <v>81.650000000000006</v>
      </c>
      <c r="Q2200" s="13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7"/>
        <v>147</v>
      </c>
      <c r="P2201">
        <f t="shared" si="136"/>
        <v>52.7</v>
      </c>
      <c r="Q2201" s="13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7"/>
        <v>542</v>
      </c>
      <c r="P2202">
        <f t="shared" si="136"/>
        <v>41.23</v>
      </c>
      <c r="Q2202" s="13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7"/>
        <v>383</v>
      </c>
      <c r="P2203">
        <f t="shared" si="136"/>
        <v>15.04</v>
      </c>
      <c r="Q2203" s="1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7"/>
        <v>704</v>
      </c>
      <c r="P2204">
        <f t="shared" si="136"/>
        <v>39.07</v>
      </c>
      <c r="Q2204" s="13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7"/>
        <v>110</v>
      </c>
      <c r="P2205">
        <f t="shared" si="136"/>
        <v>43.82</v>
      </c>
      <c r="Q2205" s="13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7"/>
        <v>133</v>
      </c>
      <c r="P2206">
        <f t="shared" si="136"/>
        <v>27.3</v>
      </c>
      <c r="Q2206" s="13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7"/>
        <v>152</v>
      </c>
      <c r="P2207">
        <f t="shared" si="136"/>
        <v>42.22</v>
      </c>
      <c r="Q2207" s="13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7"/>
        <v>103</v>
      </c>
      <c r="P2208">
        <f t="shared" si="136"/>
        <v>33.24</v>
      </c>
      <c r="Q2208" s="13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7"/>
        <v>100</v>
      </c>
      <c r="P2209">
        <f t="shared" si="136"/>
        <v>285.70999999999998</v>
      </c>
      <c r="Q2209" s="13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7"/>
        <v>102</v>
      </c>
      <c r="P2210">
        <f t="shared" si="136"/>
        <v>42.33</v>
      </c>
      <c r="Q2210" s="13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7"/>
        <v>151</v>
      </c>
      <c r="P2211">
        <f t="shared" si="136"/>
        <v>50.27</v>
      </c>
      <c r="Q2211" s="13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7"/>
        <v>111</v>
      </c>
      <c r="P2212">
        <f t="shared" si="136"/>
        <v>61.9</v>
      </c>
      <c r="Q2212" s="13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7"/>
        <v>196</v>
      </c>
      <c r="P2213">
        <f t="shared" si="136"/>
        <v>40.75</v>
      </c>
      <c r="Q2213" s="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7"/>
        <v>114</v>
      </c>
      <c r="P2214">
        <f t="shared" si="136"/>
        <v>55.8</v>
      </c>
      <c r="Q2214" s="13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7"/>
        <v>200</v>
      </c>
      <c r="P2215">
        <f t="shared" si="136"/>
        <v>10</v>
      </c>
      <c r="Q2215" s="13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7"/>
        <v>293</v>
      </c>
      <c r="P2216">
        <f t="shared" si="136"/>
        <v>73.13</v>
      </c>
      <c r="Q2216" s="13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7"/>
        <v>156</v>
      </c>
      <c r="P2217">
        <f t="shared" si="136"/>
        <v>26.06</v>
      </c>
      <c r="Q2217" s="13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7"/>
        <v>106</v>
      </c>
      <c r="P2218">
        <f t="shared" si="136"/>
        <v>22.64</v>
      </c>
      <c r="Q2218" s="13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7"/>
        <v>101</v>
      </c>
      <c r="P2219">
        <f t="shared" si="136"/>
        <v>47.22</v>
      </c>
      <c r="Q2219" s="13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7"/>
        <v>123</v>
      </c>
      <c r="P2220">
        <f t="shared" si="136"/>
        <v>32.32</v>
      </c>
      <c r="Q2220" s="13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7"/>
        <v>102</v>
      </c>
      <c r="P2221">
        <f t="shared" si="136"/>
        <v>53.42</v>
      </c>
      <c r="Q2221" s="13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7"/>
        <v>101</v>
      </c>
      <c r="P2222">
        <f t="shared" si="136"/>
        <v>51.3</v>
      </c>
      <c r="Q2222" s="13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7"/>
        <v>108</v>
      </c>
      <c r="P2223">
        <f t="shared" si="136"/>
        <v>37.200000000000003</v>
      </c>
      <c r="Q2223" s="1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7"/>
        <v>163</v>
      </c>
      <c r="P2224">
        <f t="shared" si="136"/>
        <v>27.1</v>
      </c>
      <c r="Q2224" s="13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7"/>
        <v>106</v>
      </c>
      <c r="P2225">
        <f t="shared" si="136"/>
        <v>206.31</v>
      </c>
      <c r="Q2225" s="13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7"/>
        <v>243</v>
      </c>
      <c r="P2226">
        <f t="shared" si="136"/>
        <v>82.15</v>
      </c>
      <c r="Q2226" s="13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7"/>
        <v>945</v>
      </c>
      <c r="P2227">
        <f t="shared" si="136"/>
        <v>164.8</v>
      </c>
      <c r="Q2227" s="13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7"/>
        <v>108</v>
      </c>
      <c r="P2228">
        <f t="shared" si="136"/>
        <v>60.82</v>
      </c>
      <c r="Q2228" s="13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7"/>
        <v>157</v>
      </c>
      <c r="P2229">
        <f t="shared" si="136"/>
        <v>67.97</v>
      </c>
      <c r="Q2229" s="13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7"/>
        <v>1174</v>
      </c>
      <c r="P2230">
        <f t="shared" si="136"/>
        <v>81.56</v>
      </c>
      <c r="Q2230" s="13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7"/>
        <v>171</v>
      </c>
      <c r="P2231">
        <f t="shared" si="136"/>
        <v>25.43</v>
      </c>
      <c r="Q2231" s="13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7"/>
        <v>126</v>
      </c>
      <c r="P2232">
        <f t="shared" si="136"/>
        <v>21.5</v>
      </c>
      <c r="Q2232" s="13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7"/>
        <v>1212</v>
      </c>
      <c r="P2233">
        <f t="shared" si="136"/>
        <v>27.23</v>
      </c>
      <c r="Q2233" s="1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7"/>
        <v>496</v>
      </c>
      <c r="P2234">
        <f t="shared" si="136"/>
        <v>25.09</v>
      </c>
      <c r="Q2234" s="13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7"/>
        <v>332</v>
      </c>
      <c r="P2235">
        <f t="shared" si="136"/>
        <v>21.23</v>
      </c>
      <c r="Q2235" s="13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7"/>
        <v>1165</v>
      </c>
      <c r="P2236">
        <f t="shared" si="136"/>
        <v>41.61</v>
      </c>
      <c r="Q2236" s="13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7"/>
        <v>153</v>
      </c>
      <c r="P2237">
        <f t="shared" si="136"/>
        <v>135.59</v>
      </c>
      <c r="Q2237" s="13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7"/>
        <v>537</v>
      </c>
      <c r="P2238">
        <f t="shared" si="136"/>
        <v>22.12</v>
      </c>
      <c r="Q2238" s="13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7"/>
        <v>353</v>
      </c>
      <c r="P2239">
        <f t="shared" si="136"/>
        <v>64.63</v>
      </c>
      <c r="Q2239" s="13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7"/>
        <v>137</v>
      </c>
      <c r="P2240">
        <f t="shared" si="136"/>
        <v>69.569999999999993</v>
      </c>
      <c r="Q2240" s="13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7"/>
        <v>128</v>
      </c>
      <c r="P2241">
        <f t="shared" si="136"/>
        <v>75.13</v>
      </c>
      <c r="Q2241" s="13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7"/>
        <v>271</v>
      </c>
      <c r="P2242">
        <f t="shared" ref="P2242:P2305" si="140">IFERROR(ROUND(E2242/L2242,2), 0)</f>
        <v>140.97999999999999</v>
      </c>
      <c r="Q2242" s="13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1">ROUND(E2243/D2243*100,0)</f>
        <v>806</v>
      </c>
      <c r="P2243">
        <f t="shared" si="140"/>
        <v>49.47</v>
      </c>
      <c r="Q2243" s="1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1"/>
        <v>1360</v>
      </c>
      <c r="P2244">
        <f t="shared" si="140"/>
        <v>53.87</v>
      </c>
      <c r="Q2244" s="13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1"/>
        <v>930250</v>
      </c>
      <c r="P2245">
        <f t="shared" si="140"/>
        <v>4.57</v>
      </c>
      <c r="Q2245" s="13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1"/>
        <v>377</v>
      </c>
      <c r="P2246">
        <f t="shared" si="140"/>
        <v>65</v>
      </c>
      <c r="Q2246" s="13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1"/>
        <v>2647</v>
      </c>
      <c r="P2247">
        <f t="shared" si="140"/>
        <v>53.48</v>
      </c>
      <c r="Q2247" s="13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1"/>
        <v>100</v>
      </c>
      <c r="P2248">
        <f t="shared" si="140"/>
        <v>43.91</v>
      </c>
      <c r="Q2248" s="13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1"/>
        <v>104</v>
      </c>
      <c r="P2249">
        <f t="shared" si="140"/>
        <v>50.85</v>
      </c>
      <c r="Q2249" s="13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1"/>
        <v>107</v>
      </c>
      <c r="P2250">
        <f t="shared" si="140"/>
        <v>58.63</v>
      </c>
      <c r="Q2250" s="13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1"/>
        <v>169</v>
      </c>
      <c r="P2251">
        <f t="shared" si="140"/>
        <v>32.82</v>
      </c>
      <c r="Q2251" s="13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1"/>
        <v>975</v>
      </c>
      <c r="P2252">
        <f t="shared" si="140"/>
        <v>426.93</v>
      </c>
      <c r="Q2252" s="13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1"/>
        <v>134</v>
      </c>
      <c r="P2253">
        <f t="shared" si="140"/>
        <v>23.81</v>
      </c>
      <c r="Q2253" s="1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1"/>
        <v>272</v>
      </c>
      <c r="P2254">
        <f t="shared" si="140"/>
        <v>98.41</v>
      </c>
      <c r="Q2254" s="13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1"/>
        <v>113</v>
      </c>
      <c r="P2255">
        <f t="shared" si="140"/>
        <v>107.32</v>
      </c>
      <c r="Q2255" s="13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1"/>
        <v>460</v>
      </c>
      <c r="P2256">
        <f t="shared" si="140"/>
        <v>11.67</v>
      </c>
      <c r="Q2256" s="13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1"/>
        <v>287</v>
      </c>
      <c r="P2257">
        <f t="shared" si="140"/>
        <v>41.78</v>
      </c>
      <c r="Q2257" s="13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1"/>
        <v>223</v>
      </c>
      <c r="P2258">
        <f t="shared" si="140"/>
        <v>21.38</v>
      </c>
      <c r="Q2258" s="13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1"/>
        <v>636</v>
      </c>
      <c r="P2259">
        <f t="shared" si="140"/>
        <v>94.1</v>
      </c>
      <c r="Q2259" s="13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1"/>
        <v>147</v>
      </c>
      <c r="P2260">
        <f t="shared" si="140"/>
        <v>15.72</v>
      </c>
      <c r="Q2260" s="13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1"/>
        <v>1867</v>
      </c>
      <c r="P2261">
        <f t="shared" si="140"/>
        <v>90.64</v>
      </c>
      <c r="Q2261" s="13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1"/>
        <v>327</v>
      </c>
      <c r="P2262">
        <f t="shared" si="140"/>
        <v>97.3</v>
      </c>
      <c r="Q2262" s="13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1"/>
        <v>780</v>
      </c>
      <c r="P2263">
        <f t="shared" si="140"/>
        <v>37.119999999999997</v>
      </c>
      <c r="Q2263" s="1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1"/>
        <v>154</v>
      </c>
      <c r="P2264">
        <f t="shared" si="140"/>
        <v>28.1</v>
      </c>
      <c r="Q2264" s="13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1"/>
        <v>116</v>
      </c>
      <c r="P2265">
        <f t="shared" si="140"/>
        <v>144.43</v>
      </c>
      <c r="Q2265" s="13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1"/>
        <v>180</v>
      </c>
      <c r="P2266">
        <f t="shared" si="140"/>
        <v>24.27</v>
      </c>
      <c r="Q2266" s="13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1"/>
        <v>299</v>
      </c>
      <c r="P2267">
        <f t="shared" si="140"/>
        <v>35.119999999999997</v>
      </c>
      <c r="Q2267" s="13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1"/>
        <v>320</v>
      </c>
      <c r="P2268">
        <f t="shared" si="140"/>
        <v>24.76</v>
      </c>
      <c r="Q2268" s="13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1"/>
        <v>381</v>
      </c>
      <c r="P2269">
        <f t="shared" si="140"/>
        <v>188.38</v>
      </c>
      <c r="Q2269" s="13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1"/>
        <v>103</v>
      </c>
      <c r="P2270">
        <f t="shared" si="140"/>
        <v>148.08000000000001</v>
      </c>
      <c r="Q2270" s="13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1"/>
        <v>1802</v>
      </c>
      <c r="P2271">
        <f t="shared" si="140"/>
        <v>49.93</v>
      </c>
      <c r="Q2271" s="13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1"/>
        <v>720</v>
      </c>
      <c r="P2272">
        <f t="shared" si="140"/>
        <v>107.82</v>
      </c>
      <c r="Q2272" s="13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1"/>
        <v>283</v>
      </c>
      <c r="P2273">
        <f t="shared" si="140"/>
        <v>42.63</v>
      </c>
      <c r="Q2273" s="1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1"/>
        <v>1357</v>
      </c>
      <c r="P2274">
        <f t="shared" si="140"/>
        <v>14.37</v>
      </c>
      <c r="Q2274" s="13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1"/>
        <v>220</v>
      </c>
      <c r="P2275">
        <f t="shared" si="140"/>
        <v>37.479999999999997</v>
      </c>
      <c r="Q2275" s="13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1"/>
        <v>120</v>
      </c>
      <c r="P2276">
        <f t="shared" si="140"/>
        <v>30.2</v>
      </c>
      <c r="Q2276" s="13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1"/>
        <v>408</v>
      </c>
      <c r="P2277">
        <f t="shared" si="140"/>
        <v>33.549999999999997</v>
      </c>
      <c r="Q2277" s="13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1"/>
        <v>106</v>
      </c>
      <c r="P2278">
        <f t="shared" si="140"/>
        <v>64.75</v>
      </c>
      <c r="Q2278" s="13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1"/>
        <v>141</v>
      </c>
      <c r="P2279">
        <f t="shared" si="140"/>
        <v>57.93</v>
      </c>
      <c r="Q2279" s="13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1"/>
        <v>271</v>
      </c>
      <c r="P2280">
        <f t="shared" si="140"/>
        <v>53.08</v>
      </c>
      <c r="Q2280" s="13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1"/>
        <v>154</v>
      </c>
      <c r="P2281">
        <f t="shared" si="140"/>
        <v>48.06</v>
      </c>
      <c r="Q2281" s="13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1"/>
        <v>404</v>
      </c>
      <c r="P2282">
        <f t="shared" si="140"/>
        <v>82.4</v>
      </c>
      <c r="Q2282" s="13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1"/>
        <v>185</v>
      </c>
      <c r="P2283">
        <f t="shared" si="140"/>
        <v>50.45</v>
      </c>
      <c r="Q2283" s="1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1"/>
        <v>185</v>
      </c>
      <c r="P2284">
        <f t="shared" si="140"/>
        <v>115.83</v>
      </c>
      <c r="Q2284" s="13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1"/>
        <v>101</v>
      </c>
      <c r="P2285">
        <f t="shared" si="140"/>
        <v>63.03</v>
      </c>
      <c r="Q2285" s="13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1"/>
        <v>106</v>
      </c>
      <c r="P2286">
        <f t="shared" si="140"/>
        <v>108.02</v>
      </c>
      <c r="Q2286" s="13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1"/>
        <v>121</v>
      </c>
      <c r="P2287">
        <f t="shared" si="140"/>
        <v>46.09</v>
      </c>
      <c r="Q2287" s="13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1"/>
        <v>100</v>
      </c>
      <c r="P2288">
        <f t="shared" si="140"/>
        <v>107.21</v>
      </c>
      <c r="Q2288" s="13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1"/>
        <v>120</v>
      </c>
      <c r="P2289">
        <f t="shared" si="140"/>
        <v>50.93</v>
      </c>
      <c r="Q2289" s="13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1"/>
        <v>100</v>
      </c>
      <c r="P2290">
        <f t="shared" si="140"/>
        <v>40.04</v>
      </c>
      <c r="Q2290" s="13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1"/>
        <v>107</v>
      </c>
      <c r="P2291">
        <f t="shared" si="140"/>
        <v>64.44</v>
      </c>
      <c r="Q2291" s="13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1"/>
        <v>104</v>
      </c>
      <c r="P2292">
        <f t="shared" si="140"/>
        <v>53.83</v>
      </c>
      <c r="Q2292" s="13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1"/>
        <v>173</v>
      </c>
      <c r="P2293">
        <f t="shared" si="140"/>
        <v>100.47</v>
      </c>
      <c r="Q2293" s="1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1"/>
        <v>107</v>
      </c>
      <c r="P2294">
        <f t="shared" si="140"/>
        <v>46.63</v>
      </c>
      <c r="Q2294" s="13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1"/>
        <v>108</v>
      </c>
      <c r="P2295">
        <f t="shared" si="140"/>
        <v>34.07</v>
      </c>
      <c r="Q2295" s="13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1"/>
        <v>146</v>
      </c>
      <c r="P2296">
        <f t="shared" si="140"/>
        <v>65.209999999999994</v>
      </c>
      <c r="Q2296" s="13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1"/>
        <v>125</v>
      </c>
      <c r="P2297">
        <f t="shared" si="140"/>
        <v>44.21</v>
      </c>
      <c r="Q2297" s="13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1"/>
        <v>149</v>
      </c>
      <c r="P2298">
        <f t="shared" si="140"/>
        <v>71.97</v>
      </c>
      <c r="Q2298" s="13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1"/>
        <v>101</v>
      </c>
      <c r="P2299">
        <f t="shared" si="140"/>
        <v>52.95</v>
      </c>
      <c r="Q2299" s="13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1"/>
        <v>105</v>
      </c>
      <c r="P2300">
        <f t="shared" si="140"/>
        <v>109.45</v>
      </c>
      <c r="Q2300" s="13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1"/>
        <v>350</v>
      </c>
      <c r="P2301">
        <f t="shared" si="140"/>
        <v>75.040000000000006</v>
      </c>
      <c r="Q2301" s="13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1"/>
        <v>101</v>
      </c>
      <c r="P2302">
        <f t="shared" si="140"/>
        <v>115.71</v>
      </c>
      <c r="Q2302" s="13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1"/>
        <v>134</v>
      </c>
      <c r="P2303">
        <f t="shared" si="140"/>
        <v>31.66</v>
      </c>
      <c r="Q2303" s="1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1"/>
        <v>171</v>
      </c>
      <c r="P2304">
        <f t="shared" si="140"/>
        <v>46.18</v>
      </c>
      <c r="Q2304" s="13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1"/>
        <v>109</v>
      </c>
      <c r="P2305">
        <f t="shared" si="140"/>
        <v>68.48</v>
      </c>
      <c r="Q2305" s="13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1"/>
        <v>101</v>
      </c>
      <c r="P2306">
        <f t="shared" ref="P2306:P2369" si="144">IFERROR(ROUND(E2306/L2306,2), 0)</f>
        <v>53.47</v>
      </c>
      <c r="Q2306" s="13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5">ROUND(E2307/D2307*100,0)</f>
        <v>101</v>
      </c>
      <c r="P2307">
        <f t="shared" si="144"/>
        <v>109.11</v>
      </c>
      <c r="Q2307" s="13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5"/>
        <v>107</v>
      </c>
      <c r="P2308">
        <f t="shared" si="144"/>
        <v>51.19</v>
      </c>
      <c r="Q2308" s="13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5"/>
        <v>107</v>
      </c>
      <c r="P2309">
        <f t="shared" si="144"/>
        <v>27.94</v>
      </c>
      <c r="Q2309" s="13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5"/>
        <v>101</v>
      </c>
      <c r="P2310">
        <f t="shared" si="144"/>
        <v>82.5</v>
      </c>
      <c r="Q2310" s="13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5"/>
        <v>107</v>
      </c>
      <c r="P2311">
        <f t="shared" si="144"/>
        <v>59.82</v>
      </c>
      <c r="Q2311" s="13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5"/>
        <v>429</v>
      </c>
      <c r="P2312">
        <f t="shared" si="144"/>
        <v>64.819999999999993</v>
      </c>
      <c r="Q2312" s="13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5"/>
        <v>104</v>
      </c>
      <c r="P2313">
        <f t="shared" si="144"/>
        <v>90.1</v>
      </c>
      <c r="Q2313" s="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5"/>
        <v>108</v>
      </c>
      <c r="P2314">
        <f t="shared" si="144"/>
        <v>40.96</v>
      </c>
      <c r="Q2314" s="13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5"/>
        <v>176</v>
      </c>
      <c r="P2315">
        <f t="shared" si="144"/>
        <v>56</v>
      </c>
      <c r="Q2315" s="13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5"/>
        <v>157</v>
      </c>
      <c r="P2316">
        <f t="shared" si="144"/>
        <v>37.67</v>
      </c>
      <c r="Q2316" s="13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5"/>
        <v>103</v>
      </c>
      <c r="P2317">
        <f t="shared" si="144"/>
        <v>40.08</v>
      </c>
      <c r="Q2317" s="13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5"/>
        <v>104</v>
      </c>
      <c r="P2318">
        <f t="shared" si="144"/>
        <v>78.03</v>
      </c>
      <c r="Q2318" s="13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5"/>
        <v>104</v>
      </c>
      <c r="P2319">
        <f t="shared" si="144"/>
        <v>18.91</v>
      </c>
      <c r="Q2319" s="13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5"/>
        <v>121</v>
      </c>
      <c r="P2320">
        <f t="shared" si="144"/>
        <v>37.130000000000003</v>
      </c>
      <c r="Q2320" s="13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5"/>
        <v>108</v>
      </c>
      <c r="P2321">
        <f t="shared" si="144"/>
        <v>41.96</v>
      </c>
      <c r="Q2321" s="13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5"/>
        <v>109</v>
      </c>
      <c r="P2322">
        <f t="shared" si="144"/>
        <v>61.04</v>
      </c>
      <c r="Q2322" s="13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5"/>
        <v>39</v>
      </c>
      <c r="P2323">
        <f t="shared" si="144"/>
        <v>64.53</v>
      </c>
      <c r="Q2323" s="1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5"/>
        <v>3</v>
      </c>
      <c r="P2324">
        <f t="shared" si="144"/>
        <v>21.25</v>
      </c>
      <c r="Q2324" s="13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5"/>
        <v>48</v>
      </c>
      <c r="P2325">
        <f t="shared" si="144"/>
        <v>30</v>
      </c>
      <c r="Q2325" s="13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5"/>
        <v>21</v>
      </c>
      <c r="P2326">
        <f t="shared" si="144"/>
        <v>25.49</v>
      </c>
      <c r="Q2326" s="13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5"/>
        <v>8</v>
      </c>
      <c r="P2327">
        <f t="shared" si="144"/>
        <v>11.43</v>
      </c>
      <c r="Q2327" s="13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5"/>
        <v>1</v>
      </c>
      <c r="P2328">
        <f t="shared" si="144"/>
        <v>108</v>
      </c>
      <c r="Q2328" s="13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5"/>
        <v>526</v>
      </c>
      <c r="P2329">
        <f t="shared" si="144"/>
        <v>54.88</v>
      </c>
      <c r="Q2329" s="13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5"/>
        <v>254</v>
      </c>
      <c r="P2330">
        <f t="shared" si="144"/>
        <v>47.38</v>
      </c>
      <c r="Q2330" s="13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5"/>
        <v>106</v>
      </c>
      <c r="P2331">
        <f t="shared" si="144"/>
        <v>211.84</v>
      </c>
      <c r="Q2331" s="13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5"/>
        <v>102</v>
      </c>
      <c r="P2332">
        <f t="shared" si="144"/>
        <v>219.93</v>
      </c>
      <c r="Q2332" s="13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5"/>
        <v>144</v>
      </c>
      <c r="P2333">
        <f t="shared" si="144"/>
        <v>40.799999999999997</v>
      </c>
      <c r="Q2333" s="1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5"/>
        <v>106</v>
      </c>
      <c r="P2334">
        <f t="shared" si="144"/>
        <v>75.5</v>
      </c>
      <c r="Q2334" s="13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5"/>
        <v>212</v>
      </c>
      <c r="P2335">
        <f t="shared" si="144"/>
        <v>13.54</v>
      </c>
      <c r="Q2335" s="13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5"/>
        <v>102</v>
      </c>
      <c r="P2336">
        <f t="shared" si="144"/>
        <v>60.87</v>
      </c>
      <c r="Q2336" s="13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5"/>
        <v>102</v>
      </c>
      <c r="P2337">
        <f t="shared" si="144"/>
        <v>115.69</v>
      </c>
      <c r="Q2337" s="13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5"/>
        <v>521</v>
      </c>
      <c r="P2338">
        <f t="shared" si="144"/>
        <v>48.1</v>
      </c>
      <c r="Q2338" s="13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5"/>
        <v>111</v>
      </c>
      <c r="P2339">
        <f t="shared" si="144"/>
        <v>74.180000000000007</v>
      </c>
      <c r="Q2339" s="13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5"/>
        <v>101</v>
      </c>
      <c r="P2340">
        <f t="shared" si="144"/>
        <v>123.35</v>
      </c>
      <c r="Q2340" s="13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5"/>
        <v>294</v>
      </c>
      <c r="P2341">
        <f t="shared" si="144"/>
        <v>66.62</v>
      </c>
      <c r="Q2341" s="13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5"/>
        <v>106</v>
      </c>
      <c r="P2342">
        <f t="shared" si="144"/>
        <v>104.99</v>
      </c>
      <c r="Q2342" s="13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5"/>
        <v>0</v>
      </c>
      <c r="P2343">
        <f t="shared" si="144"/>
        <v>0</v>
      </c>
      <c r="Q2343" s="1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5"/>
        <v>0</v>
      </c>
      <c r="P2344">
        <f t="shared" si="144"/>
        <v>0</v>
      </c>
      <c r="Q2344" s="13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5"/>
        <v>3</v>
      </c>
      <c r="P2345">
        <f t="shared" si="144"/>
        <v>300</v>
      </c>
      <c r="Q2345" s="13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5"/>
        <v>0</v>
      </c>
      <c r="P2346">
        <f t="shared" si="144"/>
        <v>1</v>
      </c>
      <c r="Q2346" s="13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5"/>
        <v>0</v>
      </c>
      <c r="P2347">
        <f t="shared" si="144"/>
        <v>0</v>
      </c>
      <c r="Q2347" s="13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5"/>
        <v>0</v>
      </c>
      <c r="P2348">
        <f t="shared" si="144"/>
        <v>13</v>
      </c>
      <c r="Q2348" s="13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5"/>
        <v>2</v>
      </c>
      <c r="P2349">
        <f t="shared" si="144"/>
        <v>15</v>
      </c>
      <c r="Q2349" s="13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5"/>
        <v>0</v>
      </c>
      <c r="P2350">
        <f t="shared" si="144"/>
        <v>54</v>
      </c>
      <c r="Q2350" s="13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5"/>
        <v>0</v>
      </c>
      <c r="P2351">
        <f t="shared" si="144"/>
        <v>0</v>
      </c>
      <c r="Q2351" s="13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5"/>
        <v>0</v>
      </c>
      <c r="P2352">
        <f t="shared" si="144"/>
        <v>0</v>
      </c>
      <c r="Q2352" s="13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5"/>
        <v>1</v>
      </c>
      <c r="P2353">
        <f t="shared" si="144"/>
        <v>15.43</v>
      </c>
      <c r="Q2353" s="1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5"/>
        <v>0</v>
      </c>
      <c r="P2354">
        <f t="shared" si="144"/>
        <v>0</v>
      </c>
      <c r="Q2354" s="13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5"/>
        <v>0</v>
      </c>
      <c r="P2355">
        <f t="shared" si="144"/>
        <v>0</v>
      </c>
      <c r="Q2355" s="13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5"/>
        <v>0</v>
      </c>
      <c r="P2356">
        <f t="shared" si="144"/>
        <v>25</v>
      </c>
      <c r="Q2356" s="13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5"/>
        <v>1</v>
      </c>
      <c r="P2357">
        <f t="shared" si="144"/>
        <v>27.5</v>
      </c>
      <c r="Q2357" s="13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5"/>
        <v>0</v>
      </c>
      <c r="P2358">
        <f t="shared" si="144"/>
        <v>0</v>
      </c>
      <c r="Q2358" s="13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5"/>
        <v>0</v>
      </c>
      <c r="P2359">
        <f t="shared" si="144"/>
        <v>0</v>
      </c>
      <c r="Q2359" s="13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5"/>
        <v>0</v>
      </c>
      <c r="P2360">
        <f t="shared" si="144"/>
        <v>0</v>
      </c>
      <c r="Q2360" s="13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5"/>
        <v>15</v>
      </c>
      <c r="P2361">
        <f t="shared" si="144"/>
        <v>367</v>
      </c>
      <c r="Q2361" s="13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5"/>
        <v>0</v>
      </c>
      <c r="P2362">
        <f t="shared" si="144"/>
        <v>2</v>
      </c>
      <c r="Q2362" s="13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5"/>
        <v>0</v>
      </c>
      <c r="P2363">
        <f t="shared" si="144"/>
        <v>0</v>
      </c>
      <c r="Q2363" s="1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5"/>
        <v>29</v>
      </c>
      <c r="P2364">
        <f t="shared" si="144"/>
        <v>60</v>
      </c>
      <c r="Q2364" s="13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5"/>
        <v>0</v>
      </c>
      <c r="P2365">
        <f t="shared" si="144"/>
        <v>0</v>
      </c>
      <c r="Q2365" s="13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5"/>
        <v>0</v>
      </c>
      <c r="P2366">
        <f t="shared" si="144"/>
        <v>0</v>
      </c>
      <c r="Q2366" s="13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5"/>
        <v>0</v>
      </c>
      <c r="P2367">
        <f t="shared" si="144"/>
        <v>0</v>
      </c>
      <c r="Q2367" s="13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5"/>
        <v>11</v>
      </c>
      <c r="P2368">
        <f t="shared" si="144"/>
        <v>97.41</v>
      </c>
      <c r="Q2368" s="13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5"/>
        <v>1</v>
      </c>
      <c r="P2369">
        <f t="shared" si="144"/>
        <v>47.86</v>
      </c>
      <c r="Q2369" s="13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5"/>
        <v>0</v>
      </c>
      <c r="P2370">
        <f t="shared" ref="P2370:P2433" si="148">IFERROR(ROUND(E2370/L2370,2), 0)</f>
        <v>50</v>
      </c>
      <c r="Q2370" s="13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9">ROUND(E2371/D2371*100,0)</f>
        <v>0</v>
      </c>
      <c r="P2371">
        <f t="shared" si="148"/>
        <v>0</v>
      </c>
      <c r="Q2371" s="13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9"/>
        <v>0</v>
      </c>
      <c r="P2372">
        <f t="shared" si="148"/>
        <v>20.5</v>
      </c>
      <c r="Q2372" s="13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9"/>
        <v>0</v>
      </c>
      <c r="P2373">
        <f t="shared" si="148"/>
        <v>0</v>
      </c>
      <c r="Q2373" s="1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9"/>
        <v>3</v>
      </c>
      <c r="P2374">
        <f t="shared" si="148"/>
        <v>30</v>
      </c>
      <c r="Q2374" s="13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9"/>
        <v>0</v>
      </c>
      <c r="P2375">
        <f t="shared" si="148"/>
        <v>50</v>
      </c>
      <c r="Q2375" s="13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9"/>
        <v>0</v>
      </c>
      <c r="P2376">
        <f t="shared" si="148"/>
        <v>10</v>
      </c>
      <c r="Q2376" s="13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9"/>
        <v>0</v>
      </c>
      <c r="P2377">
        <f t="shared" si="148"/>
        <v>0</v>
      </c>
      <c r="Q2377" s="13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9"/>
        <v>11</v>
      </c>
      <c r="P2378">
        <f t="shared" si="148"/>
        <v>81.58</v>
      </c>
      <c r="Q2378" s="13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9"/>
        <v>0</v>
      </c>
      <c r="P2379">
        <f t="shared" si="148"/>
        <v>0</v>
      </c>
      <c r="Q2379" s="13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9"/>
        <v>0</v>
      </c>
      <c r="P2380">
        <f t="shared" si="148"/>
        <v>0</v>
      </c>
      <c r="Q2380" s="13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9"/>
        <v>0</v>
      </c>
      <c r="P2381">
        <f t="shared" si="148"/>
        <v>0</v>
      </c>
      <c r="Q2381" s="13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9"/>
        <v>0</v>
      </c>
      <c r="P2382">
        <f t="shared" si="148"/>
        <v>18.329999999999998</v>
      </c>
      <c r="Q2382" s="13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9"/>
        <v>2</v>
      </c>
      <c r="P2383">
        <f t="shared" si="148"/>
        <v>224.43</v>
      </c>
      <c r="Q2383" s="1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9"/>
        <v>3</v>
      </c>
      <c r="P2384">
        <f t="shared" si="148"/>
        <v>37.5</v>
      </c>
      <c r="Q2384" s="13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9"/>
        <v>4</v>
      </c>
      <c r="P2385">
        <f t="shared" si="148"/>
        <v>145</v>
      </c>
      <c r="Q2385" s="13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9"/>
        <v>1</v>
      </c>
      <c r="P2386">
        <f t="shared" si="148"/>
        <v>1</v>
      </c>
      <c r="Q2386" s="13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9"/>
        <v>1</v>
      </c>
      <c r="P2387">
        <f t="shared" si="148"/>
        <v>112.57</v>
      </c>
      <c r="Q2387" s="13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9"/>
        <v>0</v>
      </c>
      <c r="P2388">
        <f t="shared" si="148"/>
        <v>0</v>
      </c>
      <c r="Q2388" s="13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9"/>
        <v>1</v>
      </c>
      <c r="P2389">
        <f t="shared" si="148"/>
        <v>342</v>
      </c>
      <c r="Q2389" s="13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9"/>
        <v>1</v>
      </c>
      <c r="P2390">
        <f t="shared" si="148"/>
        <v>57.88</v>
      </c>
      <c r="Q2390" s="13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9"/>
        <v>0</v>
      </c>
      <c r="P2391">
        <f t="shared" si="148"/>
        <v>30</v>
      </c>
      <c r="Q2391" s="13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9"/>
        <v>0</v>
      </c>
      <c r="P2392">
        <f t="shared" si="148"/>
        <v>0</v>
      </c>
      <c r="Q2392" s="13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9"/>
        <v>0</v>
      </c>
      <c r="P2393">
        <f t="shared" si="148"/>
        <v>25</v>
      </c>
      <c r="Q2393" s="1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9"/>
        <v>0</v>
      </c>
      <c r="P2394">
        <f t="shared" si="148"/>
        <v>0</v>
      </c>
      <c r="Q2394" s="13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9"/>
        <v>0</v>
      </c>
      <c r="P2395">
        <f t="shared" si="148"/>
        <v>50</v>
      </c>
      <c r="Q2395" s="13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9"/>
        <v>0</v>
      </c>
      <c r="P2396">
        <f t="shared" si="148"/>
        <v>1.5</v>
      </c>
      <c r="Q2396" s="13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9"/>
        <v>0</v>
      </c>
      <c r="P2397">
        <f t="shared" si="148"/>
        <v>0</v>
      </c>
      <c r="Q2397" s="13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9"/>
        <v>0</v>
      </c>
      <c r="P2398">
        <f t="shared" si="148"/>
        <v>10</v>
      </c>
      <c r="Q2398" s="13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9"/>
        <v>0</v>
      </c>
      <c r="P2399">
        <f t="shared" si="148"/>
        <v>0</v>
      </c>
      <c r="Q2399" s="13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9"/>
        <v>0</v>
      </c>
      <c r="P2400">
        <f t="shared" si="148"/>
        <v>0</v>
      </c>
      <c r="Q2400" s="13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9"/>
        <v>0</v>
      </c>
      <c r="P2401">
        <f t="shared" si="148"/>
        <v>0</v>
      </c>
      <c r="Q2401" s="13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9"/>
        <v>0</v>
      </c>
      <c r="P2402">
        <f t="shared" si="148"/>
        <v>0</v>
      </c>
      <c r="Q2402" s="13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9"/>
        <v>1</v>
      </c>
      <c r="P2403">
        <f t="shared" si="148"/>
        <v>22.33</v>
      </c>
      <c r="Q2403" s="1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9"/>
        <v>0</v>
      </c>
      <c r="P2404">
        <f t="shared" si="148"/>
        <v>52</v>
      </c>
      <c r="Q2404" s="13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9"/>
        <v>17</v>
      </c>
      <c r="P2405">
        <f t="shared" si="148"/>
        <v>16.829999999999998</v>
      </c>
      <c r="Q2405" s="13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9"/>
        <v>0</v>
      </c>
      <c r="P2406">
        <f t="shared" si="148"/>
        <v>0</v>
      </c>
      <c r="Q2406" s="13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9"/>
        <v>23</v>
      </c>
      <c r="P2407">
        <f t="shared" si="148"/>
        <v>56.3</v>
      </c>
      <c r="Q2407" s="13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9"/>
        <v>41</v>
      </c>
      <c r="P2408">
        <f t="shared" si="148"/>
        <v>84.06</v>
      </c>
      <c r="Q2408" s="13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9"/>
        <v>25</v>
      </c>
      <c r="P2409">
        <f t="shared" si="148"/>
        <v>168.39</v>
      </c>
      <c r="Q2409" s="13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9"/>
        <v>0</v>
      </c>
      <c r="P2410">
        <f t="shared" si="148"/>
        <v>15</v>
      </c>
      <c r="Q2410" s="13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9"/>
        <v>2</v>
      </c>
      <c r="P2411">
        <f t="shared" si="148"/>
        <v>76.67</v>
      </c>
      <c r="Q2411" s="13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9"/>
        <v>0</v>
      </c>
      <c r="P2412">
        <f t="shared" si="148"/>
        <v>0</v>
      </c>
      <c r="Q2412" s="13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9"/>
        <v>1</v>
      </c>
      <c r="P2413">
        <f t="shared" si="148"/>
        <v>50.33</v>
      </c>
      <c r="Q2413" s="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9"/>
        <v>0</v>
      </c>
      <c r="P2414">
        <f t="shared" si="148"/>
        <v>0</v>
      </c>
      <c r="Q2414" s="13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9"/>
        <v>1</v>
      </c>
      <c r="P2415">
        <f t="shared" si="148"/>
        <v>8.33</v>
      </c>
      <c r="Q2415" s="13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9"/>
        <v>3</v>
      </c>
      <c r="P2416">
        <f t="shared" si="148"/>
        <v>35.380000000000003</v>
      </c>
      <c r="Q2416" s="13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9"/>
        <v>1</v>
      </c>
      <c r="P2417">
        <f t="shared" si="148"/>
        <v>55.83</v>
      </c>
      <c r="Q2417" s="13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9"/>
        <v>0</v>
      </c>
      <c r="P2418">
        <f t="shared" si="148"/>
        <v>5</v>
      </c>
      <c r="Q2418" s="13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9"/>
        <v>0</v>
      </c>
      <c r="P2419">
        <f t="shared" si="148"/>
        <v>0</v>
      </c>
      <c r="Q2419" s="13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9"/>
        <v>0</v>
      </c>
      <c r="P2420">
        <f t="shared" si="148"/>
        <v>1</v>
      </c>
      <c r="Q2420" s="13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9"/>
        <v>0</v>
      </c>
      <c r="P2421">
        <f t="shared" si="148"/>
        <v>0</v>
      </c>
      <c r="Q2421" s="13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9"/>
        <v>15</v>
      </c>
      <c r="P2422">
        <f t="shared" si="148"/>
        <v>69.47</v>
      </c>
      <c r="Q2422" s="13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9"/>
        <v>0</v>
      </c>
      <c r="P2423">
        <f t="shared" si="148"/>
        <v>1</v>
      </c>
      <c r="Q2423" s="1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9"/>
        <v>0</v>
      </c>
      <c r="P2424">
        <f t="shared" si="148"/>
        <v>1</v>
      </c>
      <c r="Q2424" s="13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9"/>
        <v>0</v>
      </c>
      <c r="P2425">
        <f t="shared" si="148"/>
        <v>8</v>
      </c>
      <c r="Q2425" s="13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9"/>
        <v>1</v>
      </c>
      <c r="P2426">
        <f t="shared" si="148"/>
        <v>34.44</v>
      </c>
      <c r="Q2426" s="13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9"/>
        <v>0</v>
      </c>
      <c r="P2427">
        <f t="shared" si="148"/>
        <v>1</v>
      </c>
      <c r="Q2427" s="13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9"/>
        <v>0</v>
      </c>
      <c r="P2428">
        <f t="shared" si="148"/>
        <v>0</v>
      </c>
      <c r="Q2428" s="13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9"/>
        <v>0</v>
      </c>
      <c r="P2429">
        <f t="shared" si="148"/>
        <v>1</v>
      </c>
      <c r="Q2429" s="13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9"/>
        <v>0</v>
      </c>
      <c r="P2430">
        <f t="shared" si="148"/>
        <v>1</v>
      </c>
      <c r="Q2430" s="13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9"/>
        <v>1</v>
      </c>
      <c r="P2431">
        <f t="shared" si="148"/>
        <v>501.25</v>
      </c>
      <c r="Q2431" s="13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9"/>
        <v>1</v>
      </c>
      <c r="P2432">
        <f t="shared" si="148"/>
        <v>10.5</v>
      </c>
      <c r="Q2432" s="13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9"/>
        <v>0</v>
      </c>
      <c r="P2433">
        <f t="shared" si="148"/>
        <v>1</v>
      </c>
      <c r="Q2433" s="1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9"/>
        <v>0</v>
      </c>
      <c r="P2434">
        <f t="shared" ref="P2434:P2497" si="152">IFERROR(ROUND(E2434/L2434,2), 0)</f>
        <v>1</v>
      </c>
      <c r="Q2434" s="13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3">ROUND(E2435/D2435*100,0)</f>
        <v>0</v>
      </c>
      <c r="P2435">
        <f t="shared" si="152"/>
        <v>0</v>
      </c>
      <c r="Q2435" s="13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3"/>
        <v>0</v>
      </c>
      <c r="P2436">
        <f t="shared" si="152"/>
        <v>13</v>
      </c>
      <c r="Q2436" s="13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3"/>
        <v>0</v>
      </c>
      <c r="P2437">
        <f t="shared" si="152"/>
        <v>306</v>
      </c>
      <c r="Q2437" s="13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3"/>
        <v>0</v>
      </c>
      <c r="P2438">
        <f t="shared" si="152"/>
        <v>22.5</v>
      </c>
      <c r="Q2438" s="13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3"/>
        <v>0</v>
      </c>
      <c r="P2439">
        <f t="shared" si="152"/>
        <v>0</v>
      </c>
      <c r="Q2439" s="13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3"/>
        <v>0</v>
      </c>
      <c r="P2440">
        <f t="shared" si="152"/>
        <v>50</v>
      </c>
      <c r="Q2440" s="13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3"/>
        <v>0</v>
      </c>
      <c r="P2441">
        <f t="shared" si="152"/>
        <v>0</v>
      </c>
      <c r="Q2441" s="13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3"/>
        <v>0</v>
      </c>
      <c r="P2442">
        <f t="shared" si="152"/>
        <v>5</v>
      </c>
      <c r="Q2442" s="13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3"/>
        <v>108</v>
      </c>
      <c r="P2443">
        <f t="shared" si="152"/>
        <v>74.23</v>
      </c>
      <c r="Q2443" s="1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3"/>
        <v>126</v>
      </c>
      <c r="P2444">
        <f t="shared" si="152"/>
        <v>81.25</v>
      </c>
      <c r="Q2444" s="13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3"/>
        <v>203</v>
      </c>
      <c r="P2445">
        <f t="shared" si="152"/>
        <v>130.22999999999999</v>
      </c>
      <c r="Q2445" s="13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3"/>
        <v>109</v>
      </c>
      <c r="P2446">
        <f t="shared" si="152"/>
        <v>53.41</v>
      </c>
      <c r="Q2446" s="13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3"/>
        <v>173</v>
      </c>
      <c r="P2447">
        <f t="shared" si="152"/>
        <v>75.13</v>
      </c>
      <c r="Q2447" s="13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3"/>
        <v>168</v>
      </c>
      <c r="P2448">
        <f t="shared" si="152"/>
        <v>75.67</v>
      </c>
      <c r="Q2448" s="13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3"/>
        <v>427</v>
      </c>
      <c r="P2449">
        <f t="shared" si="152"/>
        <v>31.69</v>
      </c>
      <c r="Q2449" s="13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3"/>
        <v>108</v>
      </c>
      <c r="P2450">
        <f t="shared" si="152"/>
        <v>47.78</v>
      </c>
      <c r="Q2450" s="13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3"/>
        <v>108</v>
      </c>
      <c r="P2451">
        <f t="shared" si="152"/>
        <v>90</v>
      </c>
      <c r="Q2451" s="13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3"/>
        <v>102</v>
      </c>
      <c r="P2452">
        <f t="shared" si="152"/>
        <v>149.31</v>
      </c>
      <c r="Q2452" s="13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3"/>
        <v>115</v>
      </c>
      <c r="P2453">
        <f t="shared" si="152"/>
        <v>62.07</v>
      </c>
      <c r="Q2453" s="1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3"/>
        <v>134</v>
      </c>
      <c r="P2454">
        <f t="shared" si="152"/>
        <v>53.4</v>
      </c>
      <c r="Q2454" s="13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3"/>
        <v>155</v>
      </c>
      <c r="P2455">
        <f t="shared" si="152"/>
        <v>69.27</v>
      </c>
      <c r="Q2455" s="13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3"/>
        <v>101</v>
      </c>
      <c r="P2456">
        <f t="shared" si="152"/>
        <v>271.51</v>
      </c>
      <c r="Q2456" s="13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3"/>
        <v>182</v>
      </c>
      <c r="P2457">
        <f t="shared" si="152"/>
        <v>34.130000000000003</v>
      </c>
      <c r="Q2457" s="13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3"/>
        <v>181</v>
      </c>
      <c r="P2458">
        <f t="shared" si="152"/>
        <v>40.49</v>
      </c>
      <c r="Q2458" s="13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3"/>
        <v>102</v>
      </c>
      <c r="P2459">
        <f t="shared" si="152"/>
        <v>189.76</v>
      </c>
      <c r="Q2459" s="13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3"/>
        <v>110</v>
      </c>
      <c r="P2460">
        <f t="shared" si="152"/>
        <v>68.86</v>
      </c>
      <c r="Q2460" s="13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3"/>
        <v>102</v>
      </c>
      <c r="P2461">
        <f t="shared" si="152"/>
        <v>108.78</v>
      </c>
      <c r="Q2461" s="13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3"/>
        <v>101</v>
      </c>
      <c r="P2462">
        <f t="shared" si="152"/>
        <v>125.99</v>
      </c>
      <c r="Q2462" s="13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3"/>
        <v>104</v>
      </c>
      <c r="P2463">
        <f t="shared" si="152"/>
        <v>90.52</v>
      </c>
      <c r="Q2463" s="1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3"/>
        <v>111</v>
      </c>
      <c r="P2464">
        <f t="shared" si="152"/>
        <v>28.88</v>
      </c>
      <c r="Q2464" s="13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3"/>
        <v>116</v>
      </c>
      <c r="P2465">
        <f t="shared" si="152"/>
        <v>31</v>
      </c>
      <c r="Q2465" s="13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3"/>
        <v>111</v>
      </c>
      <c r="P2466">
        <f t="shared" si="152"/>
        <v>51.67</v>
      </c>
      <c r="Q2466" s="13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3"/>
        <v>180</v>
      </c>
      <c r="P2467">
        <f t="shared" si="152"/>
        <v>26.27</v>
      </c>
      <c r="Q2467" s="13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3"/>
        <v>100</v>
      </c>
      <c r="P2468">
        <f t="shared" si="152"/>
        <v>48.08</v>
      </c>
      <c r="Q2468" s="13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3"/>
        <v>119</v>
      </c>
      <c r="P2469">
        <f t="shared" si="152"/>
        <v>27.56</v>
      </c>
      <c r="Q2469" s="13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3"/>
        <v>107</v>
      </c>
      <c r="P2470">
        <f t="shared" si="152"/>
        <v>36.97</v>
      </c>
      <c r="Q2470" s="13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3"/>
        <v>114</v>
      </c>
      <c r="P2471">
        <f t="shared" si="152"/>
        <v>29.02</v>
      </c>
      <c r="Q2471" s="13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3"/>
        <v>103</v>
      </c>
      <c r="P2472">
        <f t="shared" si="152"/>
        <v>28.66</v>
      </c>
      <c r="Q2472" s="13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3"/>
        <v>128</v>
      </c>
      <c r="P2473">
        <f t="shared" si="152"/>
        <v>37.65</v>
      </c>
      <c r="Q2473" s="1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3"/>
        <v>136</v>
      </c>
      <c r="P2474">
        <f t="shared" si="152"/>
        <v>97.9</v>
      </c>
      <c r="Q2474" s="13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3"/>
        <v>100</v>
      </c>
      <c r="P2475">
        <f t="shared" si="152"/>
        <v>42.55</v>
      </c>
      <c r="Q2475" s="13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3"/>
        <v>100</v>
      </c>
      <c r="P2476">
        <f t="shared" si="152"/>
        <v>131.58000000000001</v>
      </c>
      <c r="Q2476" s="13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3"/>
        <v>105</v>
      </c>
      <c r="P2477">
        <f t="shared" si="152"/>
        <v>32.32</v>
      </c>
      <c r="Q2477" s="13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3"/>
        <v>105</v>
      </c>
      <c r="P2478">
        <f t="shared" si="152"/>
        <v>61.1</v>
      </c>
      <c r="Q2478" s="13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3"/>
        <v>171</v>
      </c>
      <c r="P2479">
        <f t="shared" si="152"/>
        <v>31.34</v>
      </c>
      <c r="Q2479" s="13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3"/>
        <v>128</v>
      </c>
      <c r="P2480">
        <f t="shared" si="152"/>
        <v>129.11000000000001</v>
      </c>
      <c r="Q2480" s="13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3"/>
        <v>133</v>
      </c>
      <c r="P2481">
        <f t="shared" si="152"/>
        <v>25.02</v>
      </c>
      <c r="Q2481" s="13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3"/>
        <v>100</v>
      </c>
      <c r="P2482">
        <f t="shared" si="152"/>
        <v>250</v>
      </c>
      <c r="Q2482" s="13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3"/>
        <v>113</v>
      </c>
      <c r="P2483">
        <f t="shared" si="152"/>
        <v>47.54</v>
      </c>
      <c r="Q2483" s="1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3"/>
        <v>100</v>
      </c>
      <c r="P2484">
        <f t="shared" si="152"/>
        <v>40.04</v>
      </c>
      <c r="Q2484" s="13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3"/>
        <v>114</v>
      </c>
      <c r="P2485">
        <f t="shared" si="152"/>
        <v>65.84</v>
      </c>
      <c r="Q2485" s="13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3"/>
        <v>119</v>
      </c>
      <c r="P2486">
        <f t="shared" si="152"/>
        <v>46.4</v>
      </c>
      <c r="Q2486" s="13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3"/>
        <v>103</v>
      </c>
      <c r="P2487">
        <f t="shared" si="152"/>
        <v>50.37</v>
      </c>
      <c r="Q2487" s="13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3"/>
        <v>266</v>
      </c>
      <c r="P2488">
        <f t="shared" si="152"/>
        <v>26.57</v>
      </c>
      <c r="Q2488" s="13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3"/>
        <v>100</v>
      </c>
      <c r="P2489">
        <f t="shared" si="152"/>
        <v>39.49</v>
      </c>
      <c r="Q2489" s="13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3"/>
        <v>107</v>
      </c>
      <c r="P2490">
        <f t="shared" si="152"/>
        <v>49.25</v>
      </c>
      <c r="Q2490" s="13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3"/>
        <v>134</v>
      </c>
      <c r="P2491">
        <f t="shared" si="152"/>
        <v>62.38</v>
      </c>
      <c r="Q2491" s="13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3"/>
        <v>121</v>
      </c>
      <c r="P2492">
        <f t="shared" si="152"/>
        <v>37.94</v>
      </c>
      <c r="Q2492" s="13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3"/>
        <v>103</v>
      </c>
      <c r="P2493">
        <f t="shared" si="152"/>
        <v>51.6</v>
      </c>
      <c r="Q2493" s="1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3"/>
        <v>125</v>
      </c>
      <c r="P2494">
        <f t="shared" si="152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3"/>
        <v>129</v>
      </c>
      <c r="P2495">
        <f t="shared" si="152"/>
        <v>99.38</v>
      </c>
      <c r="Q2495" s="13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3"/>
        <v>101</v>
      </c>
      <c r="P2496">
        <f t="shared" si="152"/>
        <v>38.85</v>
      </c>
      <c r="Q2496" s="13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3"/>
        <v>128</v>
      </c>
      <c r="P2497">
        <f t="shared" si="152"/>
        <v>45.55</v>
      </c>
      <c r="Q2497" s="13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3"/>
        <v>100</v>
      </c>
      <c r="P2498">
        <f t="shared" ref="P2498:P2561" si="156">IFERROR(ROUND(E2498/L2498,2), 0)</f>
        <v>600</v>
      </c>
      <c r="Q2498" s="13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7">ROUND(E2499/D2499*100,0)</f>
        <v>113</v>
      </c>
      <c r="P2499">
        <f t="shared" si="156"/>
        <v>80.55</v>
      </c>
      <c r="Q2499" s="13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7"/>
        <v>106</v>
      </c>
      <c r="P2500">
        <f t="shared" si="156"/>
        <v>52.8</v>
      </c>
      <c r="Q2500" s="13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7"/>
        <v>203</v>
      </c>
      <c r="P2501">
        <f t="shared" si="156"/>
        <v>47.68</v>
      </c>
      <c r="Q2501" s="13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7"/>
        <v>113</v>
      </c>
      <c r="P2502">
        <f t="shared" si="156"/>
        <v>23.45</v>
      </c>
      <c r="Q2502" s="13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7"/>
        <v>3</v>
      </c>
      <c r="P2503">
        <f t="shared" si="156"/>
        <v>40.14</v>
      </c>
      <c r="Q2503" s="1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7"/>
        <v>0</v>
      </c>
      <c r="P2504">
        <f t="shared" si="156"/>
        <v>17.2</v>
      </c>
      <c r="Q2504" s="13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7"/>
        <v>0</v>
      </c>
      <c r="P2505">
        <f t="shared" si="156"/>
        <v>0</v>
      </c>
      <c r="Q2505" s="13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7"/>
        <v>0</v>
      </c>
      <c r="P2506">
        <f t="shared" si="156"/>
        <v>0</v>
      </c>
      <c r="Q2506" s="13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7"/>
        <v>0</v>
      </c>
      <c r="P2507">
        <f t="shared" si="156"/>
        <v>0</v>
      </c>
      <c r="Q2507" s="13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7"/>
        <v>1</v>
      </c>
      <c r="P2508">
        <f t="shared" si="156"/>
        <v>15</v>
      </c>
      <c r="Q2508" s="13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7"/>
        <v>0</v>
      </c>
      <c r="P2509">
        <f t="shared" si="156"/>
        <v>0</v>
      </c>
      <c r="Q2509" s="13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7"/>
        <v>0</v>
      </c>
      <c r="P2510">
        <f t="shared" si="156"/>
        <v>0</v>
      </c>
      <c r="Q2510" s="13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7"/>
        <v>1</v>
      </c>
      <c r="P2511">
        <f t="shared" si="156"/>
        <v>35.71</v>
      </c>
      <c r="Q2511" s="13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7"/>
        <v>0</v>
      </c>
      <c r="P2512">
        <f t="shared" si="156"/>
        <v>37.5</v>
      </c>
      <c r="Q2512" s="13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7"/>
        <v>0</v>
      </c>
      <c r="P2513">
        <f t="shared" si="156"/>
        <v>0</v>
      </c>
      <c r="Q2513" s="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7"/>
        <v>0</v>
      </c>
      <c r="P2514">
        <f t="shared" si="156"/>
        <v>0</v>
      </c>
      <c r="Q2514" s="13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7"/>
        <v>0</v>
      </c>
      <c r="P2515">
        <f t="shared" si="156"/>
        <v>0</v>
      </c>
      <c r="Q2515" s="13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7"/>
        <v>2</v>
      </c>
      <c r="P2516">
        <f t="shared" si="156"/>
        <v>52.5</v>
      </c>
      <c r="Q2516" s="13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7"/>
        <v>19</v>
      </c>
      <c r="P2517">
        <f t="shared" si="156"/>
        <v>77.5</v>
      </c>
      <c r="Q2517" s="13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7"/>
        <v>0</v>
      </c>
      <c r="P2518">
        <f t="shared" si="156"/>
        <v>0</v>
      </c>
      <c r="Q2518" s="13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7"/>
        <v>10</v>
      </c>
      <c r="P2519">
        <f t="shared" si="156"/>
        <v>53.55</v>
      </c>
      <c r="Q2519" s="13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7"/>
        <v>0</v>
      </c>
      <c r="P2520">
        <f t="shared" si="156"/>
        <v>0</v>
      </c>
      <c r="Q2520" s="13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7"/>
        <v>0</v>
      </c>
      <c r="P2521">
        <f t="shared" si="156"/>
        <v>16.25</v>
      </c>
      <c r="Q2521" s="13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7"/>
        <v>0</v>
      </c>
      <c r="P2522">
        <f t="shared" si="156"/>
        <v>0</v>
      </c>
      <c r="Q2522" s="13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7"/>
        <v>109</v>
      </c>
      <c r="P2523">
        <f t="shared" si="156"/>
        <v>103.68</v>
      </c>
      <c r="Q2523" s="1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7"/>
        <v>100</v>
      </c>
      <c r="P2524">
        <f t="shared" si="156"/>
        <v>185.19</v>
      </c>
      <c r="Q2524" s="13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7"/>
        <v>156</v>
      </c>
      <c r="P2525">
        <f t="shared" si="156"/>
        <v>54.15</v>
      </c>
      <c r="Q2525" s="13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7"/>
        <v>102</v>
      </c>
      <c r="P2526">
        <f t="shared" si="156"/>
        <v>177.21</v>
      </c>
      <c r="Q2526" s="13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7"/>
        <v>100</v>
      </c>
      <c r="P2527">
        <f t="shared" si="156"/>
        <v>100.33</v>
      </c>
      <c r="Q2527" s="13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7"/>
        <v>113</v>
      </c>
      <c r="P2528">
        <f t="shared" si="156"/>
        <v>136.91</v>
      </c>
      <c r="Q2528" s="13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7"/>
        <v>102</v>
      </c>
      <c r="P2529">
        <f t="shared" si="156"/>
        <v>57.54</v>
      </c>
      <c r="Q2529" s="13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7"/>
        <v>107</v>
      </c>
      <c r="P2530">
        <f t="shared" si="156"/>
        <v>52.96</v>
      </c>
      <c r="Q2530" s="13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7"/>
        <v>104</v>
      </c>
      <c r="P2531">
        <f t="shared" si="156"/>
        <v>82.33</v>
      </c>
      <c r="Q2531" s="13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7"/>
        <v>100</v>
      </c>
      <c r="P2532">
        <f t="shared" si="156"/>
        <v>135.41999999999999</v>
      </c>
      <c r="Q2532" s="13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7"/>
        <v>100</v>
      </c>
      <c r="P2533">
        <f t="shared" si="156"/>
        <v>74.069999999999993</v>
      </c>
      <c r="Q2533" s="1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7"/>
        <v>126</v>
      </c>
      <c r="P2534">
        <f t="shared" si="156"/>
        <v>84.08</v>
      </c>
      <c r="Q2534" s="13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7"/>
        <v>111</v>
      </c>
      <c r="P2535">
        <f t="shared" si="156"/>
        <v>61.03</v>
      </c>
      <c r="Q2535" s="13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7"/>
        <v>105</v>
      </c>
      <c r="P2536">
        <f t="shared" si="156"/>
        <v>150</v>
      </c>
      <c r="Q2536" s="13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7"/>
        <v>104</v>
      </c>
      <c r="P2537">
        <f t="shared" si="156"/>
        <v>266.08999999999997</v>
      </c>
      <c r="Q2537" s="13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7"/>
        <v>116</v>
      </c>
      <c r="P2538">
        <f t="shared" si="156"/>
        <v>7.25</v>
      </c>
      <c r="Q2538" s="13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7"/>
        <v>110</v>
      </c>
      <c r="P2539">
        <f t="shared" si="156"/>
        <v>100</v>
      </c>
      <c r="Q2539" s="13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7"/>
        <v>113</v>
      </c>
      <c r="P2540">
        <f t="shared" si="156"/>
        <v>109.96</v>
      </c>
      <c r="Q2540" s="13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7"/>
        <v>100</v>
      </c>
      <c r="P2541">
        <f t="shared" si="156"/>
        <v>169.92</v>
      </c>
      <c r="Q2541" s="13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7"/>
        <v>103</v>
      </c>
      <c r="P2542">
        <f t="shared" si="156"/>
        <v>95.74</v>
      </c>
      <c r="Q2542" s="13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7"/>
        <v>107</v>
      </c>
      <c r="P2543">
        <f t="shared" si="156"/>
        <v>59.46</v>
      </c>
      <c r="Q2543" s="1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7"/>
        <v>104</v>
      </c>
      <c r="P2544">
        <f t="shared" si="156"/>
        <v>55.77</v>
      </c>
      <c r="Q2544" s="13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7"/>
        <v>156</v>
      </c>
      <c r="P2545">
        <f t="shared" si="156"/>
        <v>30.08</v>
      </c>
      <c r="Q2545" s="13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7"/>
        <v>101</v>
      </c>
      <c r="P2546">
        <f t="shared" si="156"/>
        <v>88.44</v>
      </c>
      <c r="Q2546" s="13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7"/>
        <v>195</v>
      </c>
      <c r="P2547">
        <f t="shared" si="156"/>
        <v>64.03</v>
      </c>
      <c r="Q2547" s="13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7"/>
        <v>112</v>
      </c>
      <c r="P2548">
        <f t="shared" si="156"/>
        <v>60.15</v>
      </c>
      <c r="Q2548" s="13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7"/>
        <v>120</v>
      </c>
      <c r="P2549">
        <f t="shared" si="156"/>
        <v>49.19</v>
      </c>
      <c r="Q2549" s="13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7"/>
        <v>102</v>
      </c>
      <c r="P2550">
        <f t="shared" si="156"/>
        <v>165.16</v>
      </c>
      <c r="Q2550" s="13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7"/>
        <v>103</v>
      </c>
      <c r="P2551">
        <f t="shared" si="156"/>
        <v>43.62</v>
      </c>
      <c r="Q2551" s="13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7"/>
        <v>101</v>
      </c>
      <c r="P2552">
        <f t="shared" si="156"/>
        <v>43.7</v>
      </c>
      <c r="Q2552" s="13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7"/>
        <v>103</v>
      </c>
      <c r="P2553">
        <f t="shared" si="156"/>
        <v>67.42</v>
      </c>
      <c r="Q2553" s="1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7"/>
        <v>107</v>
      </c>
      <c r="P2554">
        <f t="shared" si="156"/>
        <v>177.5</v>
      </c>
      <c r="Q2554" s="13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7"/>
        <v>156</v>
      </c>
      <c r="P2555">
        <f t="shared" si="156"/>
        <v>38.880000000000003</v>
      </c>
      <c r="Q2555" s="13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7"/>
        <v>123</v>
      </c>
      <c r="P2556">
        <f t="shared" si="156"/>
        <v>54.99</v>
      </c>
      <c r="Q2556" s="13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7"/>
        <v>107</v>
      </c>
      <c r="P2557">
        <f t="shared" si="156"/>
        <v>61.34</v>
      </c>
      <c r="Q2557" s="13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7"/>
        <v>106</v>
      </c>
      <c r="P2558">
        <f t="shared" si="156"/>
        <v>23.12</v>
      </c>
      <c r="Q2558" s="13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7"/>
        <v>118</v>
      </c>
      <c r="P2559">
        <f t="shared" si="156"/>
        <v>29.61</v>
      </c>
      <c r="Q2559" s="13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7"/>
        <v>109</v>
      </c>
      <c r="P2560">
        <f t="shared" si="156"/>
        <v>75.61</v>
      </c>
      <c r="Q2560" s="13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7"/>
        <v>111</v>
      </c>
      <c r="P2561">
        <f t="shared" si="156"/>
        <v>35.6</v>
      </c>
      <c r="Q2561" s="13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7"/>
        <v>100</v>
      </c>
      <c r="P2562">
        <f t="shared" ref="P2562:P2625" si="160">IFERROR(ROUND(E2562/L2562,2), 0)</f>
        <v>143</v>
      </c>
      <c r="Q2562" s="13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1">ROUND(E2563/D2563*100,0)</f>
        <v>0</v>
      </c>
      <c r="P2563">
        <f t="shared" si="160"/>
        <v>0</v>
      </c>
      <c r="Q2563" s="1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1"/>
        <v>1</v>
      </c>
      <c r="P2564">
        <f t="shared" si="160"/>
        <v>25</v>
      </c>
      <c r="Q2564" s="13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1"/>
        <v>0</v>
      </c>
      <c r="P2565">
        <f t="shared" si="160"/>
        <v>0</v>
      </c>
      <c r="Q2565" s="13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1"/>
        <v>0</v>
      </c>
      <c r="P2566">
        <f t="shared" si="160"/>
        <v>0</v>
      </c>
      <c r="Q2566" s="13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1"/>
        <v>1</v>
      </c>
      <c r="P2567">
        <f t="shared" si="160"/>
        <v>100</v>
      </c>
      <c r="Q2567" s="13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1"/>
        <v>0</v>
      </c>
      <c r="P2568">
        <f t="shared" si="160"/>
        <v>0</v>
      </c>
      <c r="Q2568" s="13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1"/>
        <v>0</v>
      </c>
      <c r="P2569">
        <f t="shared" si="160"/>
        <v>60</v>
      </c>
      <c r="Q2569" s="13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1"/>
        <v>1</v>
      </c>
      <c r="P2570">
        <f t="shared" si="160"/>
        <v>50</v>
      </c>
      <c r="Q2570" s="13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1"/>
        <v>2</v>
      </c>
      <c r="P2571">
        <f t="shared" si="160"/>
        <v>72.5</v>
      </c>
      <c r="Q2571" s="13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1"/>
        <v>1</v>
      </c>
      <c r="P2572">
        <f t="shared" si="160"/>
        <v>29.5</v>
      </c>
      <c r="Q2572" s="13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1"/>
        <v>0</v>
      </c>
      <c r="P2573">
        <f t="shared" si="160"/>
        <v>62.5</v>
      </c>
      <c r="Q2573" s="1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1"/>
        <v>0</v>
      </c>
      <c r="P2574">
        <f t="shared" si="160"/>
        <v>0</v>
      </c>
      <c r="Q2574" s="13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1"/>
        <v>0</v>
      </c>
      <c r="P2575">
        <f t="shared" si="160"/>
        <v>0</v>
      </c>
      <c r="Q2575" s="13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1"/>
        <v>0</v>
      </c>
      <c r="P2576">
        <f t="shared" si="160"/>
        <v>0</v>
      </c>
      <c r="Q2576" s="13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1"/>
        <v>0</v>
      </c>
      <c r="P2577">
        <f t="shared" si="160"/>
        <v>0</v>
      </c>
      <c r="Q2577" s="13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1"/>
        <v>0</v>
      </c>
      <c r="P2578">
        <f t="shared" si="160"/>
        <v>0</v>
      </c>
      <c r="Q2578" s="13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1"/>
        <v>0</v>
      </c>
      <c r="P2579">
        <f t="shared" si="160"/>
        <v>0</v>
      </c>
      <c r="Q2579" s="13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1"/>
        <v>0</v>
      </c>
      <c r="P2580">
        <f t="shared" si="160"/>
        <v>0</v>
      </c>
      <c r="Q2580" s="13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1"/>
        <v>0</v>
      </c>
      <c r="P2581">
        <f t="shared" si="160"/>
        <v>23.08</v>
      </c>
      <c r="Q2581" s="13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1"/>
        <v>1</v>
      </c>
      <c r="P2582">
        <f t="shared" si="160"/>
        <v>25.5</v>
      </c>
      <c r="Q2582" s="13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1"/>
        <v>11</v>
      </c>
      <c r="P2583">
        <f t="shared" si="160"/>
        <v>48.18</v>
      </c>
      <c r="Q2583" s="1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1"/>
        <v>0</v>
      </c>
      <c r="P2584">
        <f t="shared" si="160"/>
        <v>1</v>
      </c>
      <c r="Q2584" s="13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1"/>
        <v>1</v>
      </c>
      <c r="P2585">
        <f t="shared" si="160"/>
        <v>1</v>
      </c>
      <c r="Q2585" s="13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1"/>
        <v>0</v>
      </c>
      <c r="P2586">
        <f t="shared" si="160"/>
        <v>0</v>
      </c>
      <c r="Q2586" s="13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1"/>
        <v>0</v>
      </c>
      <c r="P2587">
        <f t="shared" si="160"/>
        <v>50</v>
      </c>
      <c r="Q2587" s="13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1"/>
        <v>0</v>
      </c>
      <c r="P2588">
        <f t="shared" si="160"/>
        <v>5</v>
      </c>
      <c r="Q2588" s="13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1"/>
        <v>2</v>
      </c>
      <c r="P2589">
        <f t="shared" si="160"/>
        <v>202.83</v>
      </c>
      <c r="Q2589" s="13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1"/>
        <v>4</v>
      </c>
      <c r="P2590">
        <f t="shared" si="160"/>
        <v>29.13</v>
      </c>
      <c r="Q2590" s="13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1"/>
        <v>0</v>
      </c>
      <c r="P2591">
        <f t="shared" si="160"/>
        <v>5</v>
      </c>
      <c r="Q2591" s="13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1"/>
        <v>0</v>
      </c>
      <c r="P2592">
        <f t="shared" si="160"/>
        <v>0</v>
      </c>
      <c r="Q2592" s="13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1"/>
        <v>2</v>
      </c>
      <c r="P2593">
        <f t="shared" si="160"/>
        <v>13</v>
      </c>
      <c r="Q2593" s="1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1"/>
        <v>0</v>
      </c>
      <c r="P2594">
        <f t="shared" si="160"/>
        <v>50</v>
      </c>
      <c r="Q2594" s="13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1"/>
        <v>0</v>
      </c>
      <c r="P2595">
        <f t="shared" si="160"/>
        <v>0</v>
      </c>
      <c r="Q2595" s="13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1"/>
        <v>0</v>
      </c>
      <c r="P2596">
        <f t="shared" si="160"/>
        <v>1</v>
      </c>
      <c r="Q2596" s="13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1"/>
        <v>12</v>
      </c>
      <c r="P2597">
        <f t="shared" si="160"/>
        <v>96.05</v>
      </c>
      <c r="Q2597" s="13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1"/>
        <v>24</v>
      </c>
      <c r="P2598">
        <f t="shared" si="160"/>
        <v>305.77999999999997</v>
      </c>
      <c r="Q2598" s="13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1"/>
        <v>6</v>
      </c>
      <c r="P2599">
        <f t="shared" si="160"/>
        <v>12.14</v>
      </c>
      <c r="Q2599" s="13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1"/>
        <v>39</v>
      </c>
      <c r="P2600">
        <f t="shared" si="160"/>
        <v>83.57</v>
      </c>
      <c r="Q2600" s="13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1"/>
        <v>1</v>
      </c>
      <c r="P2601">
        <f t="shared" si="160"/>
        <v>18</v>
      </c>
      <c r="Q2601" s="13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1"/>
        <v>7</v>
      </c>
      <c r="P2602">
        <f t="shared" si="160"/>
        <v>115.53</v>
      </c>
      <c r="Q2602" s="13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1"/>
        <v>661</v>
      </c>
      <c r="P2603">
        <f t="shared" si="160"/>
        <v>21.9</v>
      </c>
      <c r="Q2603" s="1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1"/>
        <v>326</v>
      </c>
      <c r="P2604">
        <f t="shared" si="160"/>
        <v>80.02</v>
      </c>
      <c r="Q2604" s="13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1"/>
        <v>101</v>
      </c>
      <c r="P2605">
        <f t="shared" si="160"/>
        <v>35.520000000000003</v>
      </c>
      <c r="Q2605" s="13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1"/>
        <v>104</v>
      </c>
      <c r="P2606">
        <f t="shared" si="160"/>
        <v>64.930000000000007</v>
      </c>
      <c r="Q2606" s="13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1"/>
        <v>107</v>
      </c>
      <c r="P2607">
        <f t="shared" si="160"/>
        <v>60.97</v>
      </c>
      <c r="Q2607" s="13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1"/>
        <v>110</v>
      </c>
      <c r="P2608">
        <f t="shared" si="160"/>
        <v>31.44</v>
      </c>
      <c r="Q2608" s="13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1"/>
        <v>408</v>
      </c>
      <c r="P2609">
        <f t="shared" si="160"/>
        <v>81.95</v>
      </c>
      <c r="Q2609" s="13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1"/>
        <v>224</v>
      </c>
      <c r="P2610">
        <f t="shared" si="160"/>
        <v>58.93</v>
      </c>
      <c r="Q2610" s="13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1"/>
        <v>304</v>
      </c>
      <c r="P2611">
        <f t="shared" si="160"/>
        <v>157.29</v>
      </c>
      <c r="Q2611" s="13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1"/>
        <v>141</v>
      </c>
      <c r="P2612">
        <f t="shared" si="160"/>
        <v>55.76</v>
      </c>
      <c r="Q2612" s="13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1"/>
        <v>2791</v>
      </c>
      <c r="P2613">
        <f t="shared" si="160"/>
        <v>83.8</v>
      </c>
      <c r="Q2613" s="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1"/>
        <v>172</v>
      </c>
      <c r="P2614">
        <f t="shared" si="160"/>
        <v>58.42</v>
      </c>
      <c r="Q2614" s="13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1"/>
        <v>101</v>
      </c>
      <c r="P2615">
        <f t="shared" si="160"/>
        <v>270.57</v>
      </c>
      <c r="Q2615" s="13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1"/>
        <v>102</v>
      </c>
      <c r="P2616">
        <f t="shared" si="160"/>
        <v>107.1</v>
      </c>
      <c r="Q2616" s="13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1"/>
        <v>170</v>
      </c>
      <c r="P2617">
        <f t="shared" si="160"/>
        <v>47.18</v>
      </c>
      <c r="Q2617" s="13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1"/>
        <v>115</v>
      </c>
      <c r="P2618">
        <f t="shared" si="160"/>
        <v>120.31</v>
      </c>
      <c r="Q2618" s="13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1"/>
        <v>878</v>
      </c>
      <c r="P2619">
        <f t="shared" si="160"/>
        <v>27.6</v>
      </c>
      <c r="Q2619" s="13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1"/>
        <v>105</v>
      </c>
      <c r="P2620">
        <f t="shared" si="160"/>
        <v>205.3</v>
      </c>
      <c r="Q2620" s="13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1"/>
        <v>188</v>
      </c>
      <c r="P2621">
        <f t="shared" si="160"/>
        <v>35.549999999999997</v>
      </c>
      <c r="Q2621" s="13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1"/>
        <v>144</v>
      </c>
      <c r="P2622">
        <f t="shared" si="160"/>
        <v>74.64</v>
      </c>
      <c r="Q2622" s="13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1"/>
        <v>146</v>
      </c>
      <c r="P2623">
        <f t="shared" si="160"/>
        <v>47.06</v>
      </c>
      <c r="Q2623" s="1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1"/>
        <v>131</v>
      </c>
      <c r="P2624">
        <f t="shared" si="160"/>
        <v>26.59</v>
      </c>
      <c r="Q2624" s="13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1"/>
        <v>114</v>
      </c>
      <c r="P2625">
        <f t="shared" si="160"/>
        <v>36.770000000000003</v>
      </c>
      <c r="Q2625" s="13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1"/>
        <v>1379</v>
      </c>
      <c r="P2626">
        <f t="shared" ref="P2626:P2689" si="164">IFERROR(ROUND(E2626/L2626,2), 0)</f>
        <v>31.82</v>
      </c>
      <c r="Q2626" s="13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5">ROUND(E2627/D2627*100,0)</f>
        <v>956</v>
      </c>
      <c r="P2627">
        <f t="shared" si="164"/>
        <v>27.58</v>
      </c>
      <c r="Q2627" s="13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5"/>
        <v>112</v>
      </c>
      <c r="P2628">
        <f t="shared" si="164"/>
        <v>56</v>
      </c>
      <c r="Q2628" s="13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5"/>
        <v>647</v>
      </c>
      <c r="P2629">
        <f t="shared" si="164"/>
        <v>21.56</v>
      </c>
      <c r="Q2629" s="13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5"/>
        <v>110</v>
      </c>
      <c r="P2630">
        <f t="shared" si="164"/>
        <v>44.1</v>
      </c>
      <c r="Q2630" s="13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5"/>
        <v>128</v>
      </c>
      <c r="P2631">
        <f t="shared" si="164"/>
        <v>63.87</v>
      </c>
      <c r="Q2631" s="13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5"/>
        <v>158</v>
      </c>
      <c r="P2632">
        <f t="shared" si="164"/>
        <v>38.99</v>
      </c>
      <c r="Q2632" s="13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5"/>
        <v>115</v>
      </c>
      <c r="P2633">
        <f t="shared" si="164"/>
        <v>80.19</v>
      </c>
      <c r="Q2633" s="1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5"/>
        <v>137</v>
      </c>
      <c r="P2634">
        <f t="shared" si="164"/>
        <v>34.9</v>
      </c>
      <c r="Q2634" s="13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5"/>
        <v>355</v>
      </c>
      <c r="P2635">
        <f t="shared" si="164"/>
        <v>89.1</v>
      </c>
      <c r="Q2635" s="13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5"/>
        <v>106</v>
      </c>
      <c r="P2636">
        <f t="shared" si="164"/>
        <v>39.44</v>
      </c>
      <c r="Q2636" s="13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5"/>
        <v>100</v>
      </c>
      <c r="P2637">
        <f t="shared" si="164"/>
        <v>136.9</v>
      </c>
      <c r="Q2637" s="13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5"/>
        <v>187</v>
      </c>
      <c r="P2638">
        <f t="shared" si="164"/>
        <v>37.46</v>
      </c>
      <c r="Q2638" s="13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5"/>
        <v>166</v>
      </c>
      <c r="P2639">
        <f t="shared" si="164"/>
        <v>31.96</v>
      </c>
      <c r="Q2639" s="13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5"/>
        <v>102</v>
      </c>
      <c r="P2640">
        <f t="shared" si="164"/>
        <v>25.21</v>
      </c>
      <c r="Q2640" s="13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5"/>
        <v>164</v>
      </c>
      <c r="P2641">
        <f t="shared" si="164"/>
        <v>10.039999999999999</v>
      </c>
      <c r="Q2641" s="13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5"/>
        <v>106</v>
      </c>
      <c r="P2642">
        <f t="shared" si="164"/>
        <v>45.94</v>
      </c>
      <c r="Q2642" s="13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5"/>
        <v>1</v>
      </c>
      <c r="P2643">
        <f t="shared" si="164"/>
        <v>15</v>
      </c>
      <c r="Q2643" s="1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5"/>
        <v>0</v>
      </c>
      <c r="P2644">
        <f t="shared" si="164"/>
        <v>0</v>
      </c>
      <c r="Q2644" s="13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5"/>
        <v>34</v>
      </c>
      <c r="P2645">
        <f t="shared" si="164"/>
        <v>223.58</v>
      </c>
      <c r="Q2645" s="13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5"/>
        <v>2</v>
      </c>
      <c r="P2646">
        <f t="shared" si="164"/>
        <v>39.479999999999997</v>
      </c>
      <c r="Q2646" s="13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5"/>
        <v>11</v>
      </c>
      <c r="P2647">
        <f t="shared" si="164"/>
        <v>91.3</v>
      </c>
      <c r="Q2647" s="13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5"/>
        <v>8</v>
      </c>
      <c r="P2648">
        <f t="shared" si="164"/>
        <v>78.67</v>
      </c>
      <c r="Q2648" s="13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5"/>
        <v>1</v>
      </c>
      <c r="P2649">
        <f t="shared" si="164"/>
        <v>12</v>
      </c>
      <c r="Q2649" s="13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5"/>
        <v>1</v>
      </c>
      <c r="P2650">
        <f t="shared" si="164"/>
        <v>17.670000000000002</v>
      </c>
      <c r="Q2650" s="13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5"/>
        <v>0</v>
      </c>
      <c r="P2651">
        <f t="shared" si="164"/>
        <v>41.33</v>
      </c>
      <c r="Q2651" s="13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5"/>
        <v>1</v>
      </c>
      <c r="P2652">
        <f t="shared" si="164"/>
        <v>71.599999999999994</v>
      </c>
      <c r="Q2652" s="13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5"/>
        <v>2</v>
      </c>
      <c r="P2653">
        <f t="shared" si="164"/>
        <v>307.82</v>
      </c>
      <c r="Q2653" s="1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5"/>
        <v>1</v>
      </c>
      <c r="P2654">
        <f t="shared" si="164"/>
        <v>80.45</v>
      </c>
      <c r="Q2654" s="13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5"/>
        <v>12</v>
      </c>
      <c r="P2655">
        <f t="shared" si="164"/>
        <v>83.94</v>
      </c>
      <c r="Q2655" s="13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5"/>
        <v>0</v>
      </c>
      <c r="P2656">
        <f t="shared" si="164"/>
        <v>8.5</v>
      </c>
      <c r="Q2656" s="13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5"/>
        <v>21</v>
      </c>
      <c r="P2657">
        <f t="shared" si="164"/>
        <v>73.37</v>
      </c>
      <c r="Q2657" s="13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5"/>
        <v>11</v>
      </c>
      <c r="P2658">
        <f t="shared" si="164"/>
        <v>112.86</v>
      </c>
      <c r="Q2658" s="13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5"/>
        <v>19</v>
      </c>
      <c r="P2659">
        <f t="shared" si="164"/>
        <v>95.28</v>
      </c>
      <c r="Q2659" s="13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5"/>
        <v>0</v>
      </c>
      <c r="P2660">
        <f t="shared" si="164"/>
        <v>22.75</v>
      </c>
      <c r="Q2660" s="13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5"/>
        <v>3</v>
      </c>
      <c r="P2661">
        <f t="shared" si="164"/>
        <v>133.30000000000001</v>
      </c>
      <c r="Q2661" s="13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5"/>
        <v>0</v>
      </c>
      <c r="P2662">
        <f t="shared" si="164"/>
        <v>3.8</v>
      </c>
      <c r="Q2662" s="13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5"/>
        <v>103</v>
      </c>
      <c r="P2663">
        <f t="shared" si="164"/>
        <v>85.75</v>
      </c>
      <c r="Q2663" s="1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5"/>
        <v>107</v>
      </c>
      <c r="P2664">
        <f t="shared" si="164"/>
        <v>267</v>
      </c>
      <c r="Q2664" s="13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5"/>
        <v>105</v>
      </c>
      <c r="P2665">
        <f t="shared" si="164"/>
        <v>373.56</v>
      </c>
      <c r="Q2665" s="13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5"/>
        <v>103</v>
      </c>
      <c r="P2666">
        <f t="shared" si="164"/>
        <v>174.04</v>
      </c>
      <c r="Q2666" s="13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5"/>
        <v>123</v>
      </c>
      <c r="P2667">
        <f t="shared" si="164"/>
        <v>93.7</v>
      </c>
      <c r="Q2667" s="13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5"/>
        <v>159</v>
      </c>
      <c r="P2668">
        <f t="shared" si="164"/>
        <v>77.33</v>
      </c>
      <c r="Q2668" s="13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5"/>
        <v>111</v>
      </c>
      <c r="P2669">
        <f t="shared" si="164"/>
        <v>92.22</v>
      </c>
      <c r="Q2669" s="13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5"/>
        <v>171</v>
      </c>
      <c r="P2670">
        <f t="shared" si="164"/>
        <v>60.96</v>
      </c>
      <c r="Q2670" s="13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5"/>
        <v>125</v>
      </c>
      <c r="P2671">
        <f t="shared" si="164"/>
        <v>91</v>
      </c>
      <c r="Q2671" s="13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5"/>
        <v>6</v>
      </c>
      <c r="P2672">
        <f t="shared" si="164"/>
        <v>41.58</v>
      </c>
      <c r="Q2672" s="13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5"/>
        <v>11</v>
      </c>
      <c r="P2673">
        <f t="shared" si="164"/>
        <v>33.76</v>
      </c>
      <c r="Q2673" s="1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5"/>
        <v>33</v>
      </c>
      <c r="P2674">
        <f t="shared" si="164"/>
        <v>70.62</v>
      </c>
      <c r="Q2674" s="13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5"/>
        <v>28</v>
      </c>
      <c r="P2675">
        <f t="shared" si="164"/>
        <v>167.15</v>
      </c>
      <c r="Q2675" s="13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5"/>
        <v>63</v>
      </c>
      <c r="P2676">
        <f t="shared" si="164"/>
        <v>128.62</v>
      </c>
      <c r="Q2676" s="13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5"/>
        <v>8</v>
      </c>
      <c r="P2677">
        <f t="shared" si="164"/>
        <v>65.41</v>
      </c>
      <c r="Q2677" s="13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5"/>
        <v>50</v>
      </c>
      <c r="P2678">
        <f t="shared" si="164"/>
        <v>117.56</v>
      </c>
      <c r="Q2678" s="13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5"/>
        <v>18</v>
      </c>
      <c r="P2679">
        <f t="shared" si="164"/>
        <v>126.48</v>
      </c>
      <c r="Q2679" s="13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5"/>
        <v>0</v>
      </c>
      <c r="P2680">
        <f t="shared" si="164"/>
        <v>550</v>
      </c>
      <c r="Q2680" s="13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5"/>
        <v>0</v>
      </c>
      <c r="P2681">
        <f t="shared" si="164"/>
        <v>44</v>
      </c>
      <c r="Q2681" s="13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5"/>
        <v>1</v>
      </c>
      <c r="P2682">
        <f t="shared" si="164"/>
        <v>69</v>
      </c>
      <c r="Q2682" s="13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5"/>
        <v>1</v>
      </c>
      <c r="P2683">
        <f t="shared" si="164"/>
        <v>27.5</v>
      </c>
      <c r="Q2683" s="1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5"/>
        <v>28</v>
      </c>
      <c r="P2684">
        <f t="shared" si="164"/>
        <v>84.9</v>
      </c>
      <c r="Q2684" s="13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5"/>
        <v>0</v>
      </c>
      <c r="P2685">
        <f t="shared" si="164"/>
        <v>12</v>
      </c>
      <c r="Q2685" s="13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5"/>
        <v>1</v>
      </c>
      <c r="P2686">
        <f t="shared" si="164"/>
        <v>200</v>
      </c>
      <c r="Q2686" s="13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5"/>
        <v>0</v>
      </c>
      <c r="P2687">
        <f t="shared" si="164"/>
        <v>10</v>
      </c>
      <c r="Q2687" s="13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5"/>
        <v>0</v>
      </c>
      <c r="P2688">
        <f t="shared" si="164"/>
        <v>0</v>
      </c>
      <c r="Q2688" s="13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5"/>
        <v>0</v>
      </c>
      <c r="P2689">
        <f t="shared" si="164"/>
        <v>0</v>
      </c>
      <c r="Q2689" s="13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5"/>
        <v>0</v>
      </c>
      <c r="P2690">
        <f t="shared" ref="P2690:P2753" si="168">IFERROR(ROUND(E2690/L2690,2), 0)</f>
        <v>5.29</v>
      </c>
      <c r="Q2690" s="13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9">ROUND(E2691/D2691*100,0)</f>
        <v>0</v>
      </c>
      <c r="P2691">
        <f t="shared" si="168"/>
        <v>1</v>
      </c>
      <c r="Q2691" s="13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9"/>
        <v>11</v>
      </c>
      <c r="P2692">
        <f t="shared" si="168"/>
        <v>72.760000000000005</v>
      </c>
      <c r="Q2692" s="13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9"/>
        <v>0</v>
      </c>
      <c r="P2693">
        <f t="shared" si="168"/>
        <v>17.5</v>
      </c>
      <c r="Q2693" s="1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9"/>
        <v>1</v>
      </c>
      <c r="P2694">
        <f t="shared" si="168"/>
        <v>25</v>
      </c>
      <c r="Q2694" s="13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9"/>
        <v>1</v>
      </c>
      <c r="P2695">
        <f t="shared" si="168"/>
        <v>13.33</v>
      </c>
      <c r="Q2695" s="13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9"/>
        <v>0</v>
      </c>
      <c r="P2696">
        <f t="shared" si="168"/>
        <v>1</v>
      </c>
      <c r="Q2696" s="13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9"/>
        <v>0</v>
      </c>
      <c r="P2697">
        <f t="shared" si="168"/>
        <v>23.67</v>
      </c>
      <c r="Q2697" s="13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9"/>
        <v>6</v>
      </c>
      <c r="P2698">
        <f t="shared" si="168"/>
        <v>89.21</v>
      </c>
      <c r="Q2698" s="13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9"/>
        <v>26</v>
      </c>
      <c r="P2699">
        <f t="shared" si="168"/>
        <v>116.56</v>
      </c>
      <c r="Q2699" s="13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9"/>
        <v>0</v>
      </c>
      <c r="P2700">
        <f t="shared" si="168"/>
        <v>13.01</v>
      </c>
      <c r="Q2700" s="13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9"/>
        <v>0</v>
      </c>
      <c r="P2701">
        <f t="shared" si="168"/>
        <v>0</v>
      </c>
      <c r="Q2701" s="13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9"/>
        <v>1</v>
      </c>
      <c r="P2702">
        <f t="shared" si="168"/>
        <v>17.5</v>
      </c>
      <c r="Q2702" s="13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9"/>
        <v>46</v>
      </c>
      <c r="P2703">
        <f t="shared" si="168"/>
        <v>34.130000000000003</v>
      </c>
      <c r="Q2703" s="1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9"/>
        <v>34</v>
      </c>
      <c r="P2704">
        <f t="shared" si="168"/>
        <v>132.35</v>
      </c>
      <c r="Q2704" s="13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9"/>
        <v>104</v>
      </c>
      <c r="P2705">
        <f t="shared" si="168"/>
        <v>922.22</v>
      </c>
      <c r="Q2705" s="13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9"/>
        <v>6</v>
      </c>
      <c r="P2706">
        <f t="shared" si="168"/>
        <v>163.57</v>
      </c>
      <c r="Q2706" s="13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9"/>
        <v>11</v>
      </c>
      <c r="P2707">
        <f t="shared" si="168"/>
        <v>217.38</v>
      </c>
      <c r="Q2707" s="13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9"/>
        <v>112</v>
      </c>
      <c r="P2708">
        <f t="shared" si="168"/>
        <v>149.44</v>
      </c>
      <c r="Q2708" s="13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9"/>
        <v>351</v>
      </c>
      <c r="P2709">
        <f t="shared" si="168"/>
        <v>71.239999999999995</v>
      </c>
      <c r="Q2709" s="13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9"/>
        <v>233</v>
      </c>
      <c r="P2710">
        <f t="shared" si="168"/>
        <v>44.46</v>
      </c>
      <c r="Q2710" s="13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9"/>
        <v>102</v>
      </c>
      <c r="P2711">
        <f t="shared" si="168"/>
        <v>164.94</v>
      </c>
      <c r="Q2711" s="13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9"/>
        <v>154</v>
      </c>
      <c r="P2712">
        <f t="shared" si="168"/>
        <v>84.87</v>
      </c>
      <c r="Q2712" s="13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9"/>
        <v>101</v>
      </c>
      <c r="P2713">
        <f t="shared" si="168"/>
        <v>53.95</v>
      </c>
      <c r="Q2713" s="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9"/>
        <v>131</v>
      </c>
      <c r="P2714">
        <f t="shared" si="168"/>
        <v>50.53</v>
      </c>
      <c r="Q2714" s="13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9"/>
        <v>102</v>
      </c>
      <c r="P2715">
        <f t="shared" si="168"/>
        <v>108</v>
      </c>
      <c r="Q2715" s="13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9"/>
        <v>116</v>
      </c>
      <c r="P2716">
        <f t="shared" si="168"/>
        <v>95.37</v>
      </c>
      <c r="Q2716" s="13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9"/>
        <v>265</v>
      </c>
      <c r="P2717">
        <f t="shared" si="168"/>
        <v>57.63</v>
      </c>
      <c r="Q2717" s="13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9"/>
        <v>120</v>
      </c>
      <c r="P2718">
        <f t="shared" si="168"/>
        <v>64.16</v>
      </c>
      <c r="Q2718" s="13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9"/>
        <v>120</v>
      </c>
      <c r="P2719">
        <f t="shared" si="168"/>
        <v>92.39</v>
      </c>
      <c r="Q2719" s="13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9"/>
        <v>104</v>
      </c>
      <c r="P2720">
        <f t="shared" si="168"/>
        <v>125.98</v>
      </c>
      <c r="Q2720" s="13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9"/>
        <v>109</v>
      </c>
      <c r="P2721">
        <f t="shared" si="168"/>
        <v>94.64</v>
      </c>
      <c r="Q2721" s="13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9"/>
        <v>118</v>
      </c>
      <c r="P2722">
        <f t="shared" si="168"/>
        <v>170.7</v>
      </c>
      <c r="Q2722" s="13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9"/>
        <v>1462</v>
      </c>
      <c r="P2723">
        <f t="shared" si="168"/>
        <v>40.76</v>
      </c>
      <c r="Q2723" s="1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9"/>
        <v>253</v>
      </c>
      <c r="P2724">
        <f t="shared" si="168"/>
        <v>68.25</v>
      </c>
      <c r="Q2724" s="13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9"/>
        <v>140</v>
      </c>
      <c r="P2725">
        <f t="shared" si="168"/>
        <v>95.49</v>
      </c>
      <c r="Q2725" s="13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9"/>
        <v>297</v>
      </c>
      <c r="P2726">
        <f t="shared" si="168"/>
        <v>7.19</v>
      </c>
      <c r="Q2726" s="13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9"/>
        <v>145</v>
      </c>
      <c r="P2727">
        <f t="shared" si="168"/>
        <v>511.65</v>
      </c>
      <c r="Q2727" s="13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9"/>
        <v>106</v>
      </c>
      <c r="P2728">
        <f t="shared" si="168"/>
        <v>261.75</v>
      </c>
      <c r="Q2728" s="13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9"/>
        <v>493</v>
      </c>
      <c r="P2729">
        <f t="shared" si="168"/>
        <v>69.760000000000005</v>
      </c>
      <c r="Q2729" s="13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9"/>
        <v>202</v>
      </c>
      <c r="P2730">
        <f t="shared" si="168"/>
        <v>77.23</v>
      </c>
      <c r="Q2730" s="13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9"/>
        <v>104</v>
      </c>
      <c r="P2731">
        <f t="shared" si="168"/>
        <v>340.57</v>
      </c>
      <c r="Q2731" s="13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9"/>
        <v>170</v>
      </c>
      <c r="P2732">
        <f t="shared" si="168"/>
        <v>67.42</v>
      </c>
      <c r="Q2732" s="13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9"/>
        <v>104</v>
      </c>
      <c r="P2733">
        <f t="shared" si="168"/>
        <v>845.7</v>
      </c>
      <c r="Q2733" s="1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9"/>
        <v>118</v>
      </c>
      <c r="P2734">
        <f t="shared" si="168"/>
        <v>97.19</v>
      </c>
      <c r="Q2734" s="13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9"/>
        <v>108</v>
      </c>
      <c r="P2735">
        <f t="shared" si="168"/>
        <v>451.84</v>
      </c>
      <c r="Q2735" s="13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9"/>
        <v>2260300</v>
      </c>
      <c r="P2736">
        <f t="shared" si="168"/>
        <v>138.66999999999999</v>
      </c>
      <c r="Q2736" s="13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9"/>
        <v>978</v>
      </c>
      <c r="P2737">
        <f t="shared" si="168"/>
        <v>21.64</v>
      </c>
      <c r="Q2737" s="13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9"/>
        <v>123</v>
      </c>
      <c r="P2738">
        <f t="shared" si="168"/>
        <v>169.52</v>
      </c>
      <c r="Q2738" s="13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9"/>
        <v>246</v>
      </c>
      <c r="P2739">
        <f t="shared" si="168"/>
        <v>161.88</v>
      </c>
      <c r="Q2739" s="13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9"/>
        <v>148</v>
      </c>
      <c r="P2740">
        <f t="shared" si="168"/>
        <v>493.13</v>
      </c>
      <c r="Q2740" s="13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9"/>
        <v>384</v>
      </c>
      <c r="P2741">
        <f t="shared" si="168"/>
        <v>22.12</v>
      </c>
      <c r="Q2741" s="13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9"/>
        <v>103</v>
      </c>
      <c r="P2742">
        <f t="shared" si="168"/>
        <v>18.239999999999998</v>
      </c>
      <c r="Q2742" s="13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9"/>
        <v>0</v>
      </c>
      <c r="P2743">
        <f t="shared" si="168"/>
        <v>8.75</v>
      </c>
      <c r="Q2743" s="1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9"/>
        <v>29</v>
      </c>
      <c r="P2744">
        <f t="shared" si="168"/>
        <v>40.61</v>
      </c>
      <c r="Q2744" s="13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9"/>
        <v>0</v>
      </c>
      <c r="P2745">
        <f t="shared" si="168"/>
        <v>0</v>
      </c>
      <c r="Q2745" s="13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9"/>
        <v>5</v>
      </c>
      <c r="P2746">
        <f t="shared" si="168"/>
        <v>37.950000000000003</v>
      </c>
      <c r="Q2746" s="13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9"/>
        <v>22</v>
      </c>
      <c r="P2747">
        <f t="shared" si="168"/>
        <v>35.729999999999997</v>
      </c>
      <c r="Q2747" s="13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9"/>
        <v>27</v>
      </c>
      <c r="P2748">
        <f t="shared" si="168"/>
        <v>42.16</v>
      </c>
      <c r="Q2748" s="13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9"/>
        <v>28</v>
      </c>
      <c r="P2749">
        <f t="shared" si="168"/>
        <v>35</v>
      </c>
      <c r="Q2749" s="13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9"/>
        <v>1</v>
      </c>
      <c r="P2750">
        <f t="shared" si="168"/>
        <v>13.25</v>
      </c>
      <c r="Q2750" s="13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9"/>
        <v>1</v>
      </c>
      <c r="P2751">
        <f t="shared" si="168"/>
        <v>55</v>
      </c>
      <c r="Q2751" s="13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9"/>
        <v>0</v>
      </c>
      <c r="P2752">
        <f t="shared" si="168"/>
        <v>0</v>
      </c>
      <c r="Q2752" s="13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9"/>
        <v>0</v>
      </c>
      <c r="P2753">
        <f t="shared" si="168"/>
        <v>0</v>
      </c>
      <c r="Q2753" s="1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9"/>
        <v>11</v>
      </c>
      <c r="P2754">
        <f t="shared" ref="P2754:P2817" si="172">IFERROR(ROUND(E2754/L2754,2), 0)</f>
        <v>39.29</v>
      </c>
      <c r="Q2754" s="13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3">ROUND(E2755/D2755*100,0)</f>
        <v>19</v>
      </c>
      <c r="P2755">
        <f t="shared" si="172"/>
        <v>47.5</v>
      </c>
      <c r="Q2755" s="13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3"/>
        <v>0</v>
      </c>
      <c r="P2756">
        <f t="shared" si="172"/>
        <v>0</v>
      </c>
      <c r="Q2756" s="13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3"/>
        <v>52</v>
      </c>
      <c r="P2757">
        <f t="shared" si="172"/>
        <v>17.329999999999998</v>
      </c>
      <c r="Q2757" s="13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3"/>
        <v>10</v>
      </c>
      <c r="P2758">
        <f t="shared" si="172"/>
        <v>31.76</v>
      </c>
      <c r="Q2758" s="13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3"/>
        <v>1</v>
      </c>
      <c r="P2759">
        <f t="shared" si="172"/>
        <v>5</v>
      </c>
      <c r="Q2759" s="13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3"/>
        <v>12</v>
      </c>
      <c r="P2760">
        <f t="shared" si="172"/>
        <v>39</v>
      </c>
      <c r="Q2760" s="13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3"/>
        <v>11</v>
      </c>
      <c r="P2761">
        <f t="shared" si="172"/>
        <v>52.5</v>
      </c>
      <c r="Q2761" s="13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3"/>
        <v>0</v>
      </c>
      <c r="P2762">
        <f t="shared" si="172"/>
        <v>0</v>
      </c>
      <c r="Q2762" s="13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3"/>
        <v>1</v>
      </c>
      <c r="P2763">
        <f t="shared" si="172"/>
        <v>9</v>
      </c>
      <c r="Q2763" s="1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3"/>
        <v>1</v>
      </c>
      <c r="P2764">
        <f t="shared" si="172"/>
        <v>25</v>
      </c>
      <c r="Q2764" s="13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3"/>
        <v>0</v>
      </c>
      <c r="P2765">
        <f t="shared" si="172"/>
        <v>30</v>
      </c>
      <c r="Q2765" s="13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3"/>
        <v>1</v>
      </c>
      <c r="P2766">
        <f t="shared" si="172"/>
        <v>11.25</v>
      </c>
      <c r="Q2766" s="13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3"/>
        <v>0</v>
      </c>
      <c r="P2767">
        <f t="shared" si="172"/>
        <v>0</v>
      </c>
      <c r="Q2767" s="13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3"/>
        <v>2</v>
      </c>
      <c r="P2768">
        <f t="shared" si="172"/>
        <v>25</v>
      </c>
      <c r="Q2768" s="13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3"/>
        <v>1</v>
      </c>
      <c r="P2769">
        <f t="shared" si="172"/>
        <v>11.33</v>
      </c>
      <c r="Q2769" s="13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3"/>
        <v>14</v>
      </c>
      <c r="P2770">
        <f t="shared" si="172"/>
        <v>29.47</v>
      </c>
      <c r="Q2770" s="13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3"/>
        <v>0</v>
      </c>
      <c r="P2771">
        <f t="shared" si="172"/>
        <v>1</v>
      </c>
      <c r="Q2771" s="13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3"/>
        <v>10</v>
      </c>
      <c r="P2772">
        <f t="shared" si="172"/>
        <v>63.1</v>
      </c>
      <c r="Q2772" s="13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3"/>
        <v>0</v>
      </c>
      <c r="P2773">
        <f t="shared" si="172"/>
        <v>0</v>
      </c>
      <c r="Q2773" s="1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3"/>
        <v>0</v>
      </c>
      <c r="P2774">
        <f t="shared" si="172"/>
        <v>0</v>
      </c>
      <c r="Q2774" s="13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3"/>
        <v>0</v>
      </c>
      <c r="P2775">
        <f t="shared" si="172"/>
        <v>1</v>
      </c>
      <c r="Q2775" s="13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3"/>
        <v>14</v>
      </c>
      <c r="P2776">
        <f t="shared" si="172"/>
        <v>43.85</v>
      </c>
      <c r="Q2776" s="13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3"/>
        <v>3</v>
      </c>
      <c r="P2777">
        <f t="shared" si="172"/>
        <v>75</v>
      </c>
      <c r="Q2777" s="13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3"/>
        <v>8</v>
      </c>
      <c r="P2778">
        <f t="shared" si="172"/>
        <v>45.97</v>
      </c>
      <c r="Q2778" s="13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3"/>
        <v>0</v>
      </c>
      <c r="P2779">
        <f t="shared" si="172"/>
        <v>10</v>
      </c>
      <c r="Q2779" s="13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3"/>
        <v>26</v>
      </c>
      <c r="P2780">
        <f t="shared" si="172"/>
        <v>93.67</v>
      </c>
      <c r="Q2780" s="13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3"/>
        <v>2</v>
      </c>
      <c r="P2781">
        <f t="shared" si="172"/>
        <v>53</v>
      </c>
      <c r="Q2781" s="13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3"/>
        <v>0</v>
      </c>
      <c r="P2782">
        <f t="shared" si="172"/>
        <v>0</v>
      </c>
      <c r="Q2782" s="13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3"/>
        <v>105</v>
      </c>
      <c r="P2783">
        <f t="shared" si="172"/>
        <v>47</v>
      </c>
      <c r="Q2783" s="1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3"/>
        <v>120</v>
      </c>
      <c r="P2784">
        <f t="shared" si="172"/>
        <v>66.67</v>
      </c>
      <c r="Q2784" s="13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3"/>
        <v>115</v>
      </c>
      <c r="P2785">
        <f t="shared" si="172"/>
        <v>18.77</v>
      </c>
      <c r="Q2785" s="13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3"/>
        <v>119</v>
      </c>
      <c r="P2786">
        <f t="shared" si="172"/>
        <v>66.11</v>
      </c>
      <c r="Q2786" s="13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3"/>
        <v>105</v>
      </c>
      <c r="P2787">
        <f t="shared" si="172"/>
        <v>36.86</v>
      </c>
      <c r="Q2787" s="13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3"/>
        <v>118</v>
      </c>
      <c r="P2788">
        <f t="shared" si="172"/>
        <v>39.81</v>
      </c>
      <c r="Q2788" s="13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3"/>
        <v>120</v>
      </c>
      <c r="P2789">
        <f t="shared" si="172"/>
        <v>31.5</v>
      </c>
      <c r="Q2789" s="13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3"/>
        <v>103</v>
      </c>
      <c r="P2790">
        <f t="shared" si="172"/>
        <v>102.5</v>
      </c>
      <c r="Q2790" s="13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3"/>
        <v>101</v>
      </c>
      <c r="P2791">
        <f t="shared" si="172"/>
        <v>126.46</v>
      </c>
      <c r="Q2791" s="13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3"/>
        <v>105</v>
      </c>
      <c r="P2792">
        <f t="shared" si="172"/>
        <v>47.88</v>
      </c>
      <c r="Q2792" s="13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3"/>
        <v>103</v>
      </c>
      <c r="P2793">
        <f t="shared" si="172"/>
        <v>73.209999999999994</v>
      </c>
      <c r="Q2793" s="1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3"/>
        <v>108</v>
      </c>
      <c r="P2794">
        <f t="shared" si="172"/>
        <v>89.67</v>
      </c>
      <c r="Q2794" s="13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3"/>
        <v>111</v>
      </c>
      <c r="P2795">
        <f t="shared" si="172"/>
        <v>151.46</v>
      </c>
      <c r="Q2795" s="13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3"/>
        <v>150</v>
      </c>
      <c r="P2796">
        <f t="shared" si="172"/>
        <v>25</v>
      </c>
      <c r="Q2796" s="13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3"/>
        <v>104</v>
      </c>
      <c r="P2797">
        <f t="shared" si="172"/>
        <v>36.5</v>
      </c>
      <c r="Q2797" s="13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3"/>
        <v>116</v>
      </c>
      <c r="P2798">
        <f t="shared" si="172"/>
        <v>44</v>
      </c>
      <c r="Q2798" s="13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3"/>
        <v>103</v>
      </c>
      <c r="P2799">
        <f t="shared" si="172"/>
        <v>87.36</v>
      </c>
      <c r="Q2799" s="13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3"/>
        <v>101</v>
      </c>
      <c r="P2800">
        <f t="shared" si="172"/>
        <v>36.47</v>
      </c>
      <c r="Q2800" s="13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3"/>
        <v>117</v>
      </c>
      <c r="P2801">
        <f t="shared" si="172"/>
        <v>44.86</v>
      </c>
      <c r="Q2801" s="13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3"/>
        <v>133</v>
      </c>
      <c r="P2802">
        <f t="shared" si="172"/>
        <v>42.9</v>
      </c>
      <c r="Q2802" s="13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3"/>
        <v>133</v>
      </c>
      <c r="P2803">
        <f t="shared" si="172"/>
        <v>51.23</v>
      </c>
      <c r="Q2803" s="1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3"/>
        <v>102</v>
      </c>
      <c r="P2804">
        <f t="shared" si="172"/>
        <v>33.94</v>
      </c>
      <c r="Q2804" s="13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3"/>
        <v>128</v>
      </c>
      <c r="P2805">
        <f t="shared" si="172"/>
        <v>90.74</v>
      </c>
      <c r="Q2805" s="13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3"/>
        <v>115</v>
      </c>
      <c r="P2806">
        <f t="shared" si="172"/>
        <v>50</v>
      </c>
      <c r="Q2806" s="13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3"/>
        <v>110</v>
      </c>
      <c r="P2807">
        <f t="shared" si="172"/>
        <v>24.44</v>
      </c>
      <c r="Q2807" s="13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3"/>
        <v>112</v>
      </c>
      <c r="P2808">
        <f t="shared" si="172"/>
        <v>44.25</v>
      </c>
      <c r="Q2808" s="13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3"/>
        <v>126</v>
      </c>
      <c r="P2809">
        <f t="shared" si="172"/>
        <v>67.739999999999995</v>
      </c>
      <c r="Q2809" s="13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3"/>
        <v>100</v>
      </c>
      <c r="P2810">
        <f t="shared" si="172"/>
        <v>65.38</v>
      </c>
      <c r="Q2810" s="13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3"/>
        <v>102</v>
      </c>
      <c r="P2811">
        <f t="shared" si="172"/>
        <v>121.9</v>
      </c>
      <c r="Q2811" s="13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3"/>
        <v>108</v>
      </c>
      <c r="P2812">
        <f t="shared" si="172"/>
        <v>47.46</v>
      </c>
      <c r="Q2812" s="13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3"/>
        <v>100</v>
      </c>
      <c r="P2813">
        <f t="shared" si="172"/>
        <v>92.84</v>
      </c>
      <c r="Q2813" s="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3"/>
        <v>113</v>
      </c>
      <c r="P2814">
        <f t="shared" si="172"/>
        <v>68.25</v>
      </c>
      <c r="Q2814" s="13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3"/>
        <v>128</v>
      </c>
      <c r="P2815">
        <f t="shared" si="172"/>
        <v>37.21</v>
      </c>
      <c r="Q2815" s="13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3"/>
        <v>108</v>
      </c>
      <c r="P2816">
        <f t="shared" si="172"/>
        <v>25.25</v>
      </c>
      <c r="Q2816" s="13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3"/>
        <v>242</v>
      </c>
      <c r="P2817">
        <f t="shared" si="172"/>
        <v>43.21</v>
      </c>
      <c r="Q2817" s="13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3"/>
        <v>142</v>
      </c>
      <c r="P2818">
        <f t="shared" ref="P2818:P2881" si="176">IFERROR(ROUND(E2818/L2818,2), 0)</f>
        <v>25.13</v>
      </c>
      <c r="Q2818" s="13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7">ROUND(E2819/D2819*100,0)</f>
        <v>130</v>
      </c>
      <c r="P2819">
        <f t="shared" si="176"/>
        <v>23.64</v>
      </c>
      <c r="Q2819" s="13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7"/>
        <v>106</v>
      </c>
      <c r="P2820">
        <f t="shared" si="176"/>
        <v>103.95</v>
      </c>
      <c r="Q2820" s="13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7"/>
        <v>105</v>
      </c>
      <c r="P2821">
        <f t="shared" si="176"/>
        <v>50.38</v>
      </c>
      <c r="Q2821" s="13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7"/>
        <v>136</v>
      </c>
      <c r="P2822">
        <f t="shared" si="176"/>
        <v>13.6</v>
      </c>
      <c r="Q2822" s="13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7"/>
        <v>100</v>
      </c>
      <c r="P2823">
        <f t="shared" si="176"/>
        <v>28.57</v>
      </c>
      <c r="Q2823" s="1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7"/>
        <v>100</v>
      </c>
      <c r="P2824">
        <f t="shared" si="176"/>
        <v>63.83</v>
      </c>
      <c r="Q2824" s="13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7"/>
        <v>124</v>
      </c>
      <c r="P2825">
        <f t="shared" si="176"/>
        <v>8.86</v>
      </c>
      <c r="Q2825" s="13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7"/>
        <v>117</v>
      </c>
      <c r="P2826">
        <f t="shared" si="176"/>
        <v>50.67</v>
      </c>
      <c r="Q2826" s="13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7"/>
        <v>103</v>
      </c>
      <c r="P2827">
        <f t="shared" si="176"/>
        <v>60.78</v>
      </c>
      <c r="Q2827" s="13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7"/>
        <v>108</v>
      </c>
      <c r="P2828">
        <f t="shared" si="176"/>
        <v>113.42</v>
      </c>
      <c r="Q2828" s="13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7"/>
        <v>120</v>
      </c>
      <c r="P2829">
        <f t="shared" si="176"/>
        <v>104.57</v>
      </c>
      <c r="Q2829" s="13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7"/>
        <v>100</v>
      </c>
      <c r="P2830">
        <f t="shared" si="176"/>
        <v>98.31</v>
      </c>
      <c r="Q2830" s="13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7"/>
        <v>107</v>
      </c>
      <c r="P2831">
        <f t="shared" si="176"/>
        <v>35.04</v>
      </c>
      <c r="Q2831" s="13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7"/>
        <v>100</v>
      </c>
      <c r="P2832">
        <f t="shared" si="176"/>
        <v>272.73</v>
      </c>
      <c r="Q2832" s="13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7"/>
        <v>111</v>
      </c>
      <c r="P2833">
        <f t="shared" si="176"/>
        <v>63.85</v>
      </c>
      <c r="Q2833" s="1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7"/>
        <v>115</v>
      </c>
      <c r="P2834">
        <f t="shared" si="176"/>
        <v>30.19</v>
      </c>
      <c r="Q2834" s="13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7"/>
        <v>108</v>
      </c>
      <c r="P2835">
        <f t="shared" si="176"/>
        <v>83.51</v>
      </c>
      <c r="Q2835" s="13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7"/>
        <v>170</v>
      </c>
      <c r="P2836">
        <f t="shared" si="176"/>
        <v>64.760000000000005</v>
      </c>
      <c r="Q2836" s="13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7"/>
        <v>187</v>
      </c>
      <c r="P2837">
        <f t="shared" si="176"/>
        <v>20.12</v>
      </c>
      <c r="Q2837" s="13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7"/>
        <v>108</v>
      </c>
      <c r="P2838">
        <f t="shared" si="176"/>
        <v>44.09</v>
      </c>
      <c r="Q2838" s="13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7"/>
        <v>100</v>
      </c>
      <c r="P2839">
        <f t="shared" si="176"/>
        <v>40.479999999999997</v>
      </c>
      <c r="Q2839" s="13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7"/>
        <v>120</v>
      </c>
      <c r="P2840">
        <f t="shared" si="176"/>
        <v>44.54</v>
      </c>
      <c r="Q2840" s="13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7"/>
        <v>111</v>
      </c>
      <c r="P2841">
        <f t="shared" si="176"/>
        <v>125.81</v>
      </c>
      <c r="Q2841" s="13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7"/>
        <v>104</v>
      </c>
      <c r="P2842">
        <f t="shared" si="176"/>
        <v>19.7</v>
      </c>
      <c r="Q2842" s="13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7"/>
        <v>1</v>
      </c>
      <c r="P2843">
        <f t="shared" si="176"/>
        <v>10</v>
      </c>
      <c r="Q2843" s="1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7"/>
        <v>0</v>
      </c>
      <c r="P2844">
        <f t="shared" si="176"/>
        <v>0</v>
      </c>
      <c r="Q2844" s="13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7"/>
        <v>0</v>
      </c>
      <c r="P2845">
        <f t="shared" si="176"/>
        <v>0</v>
      </c>
      <c r="Q2845" s="13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7"/>
        <v>5</v>
      </c>
      <c r="P2846">
        <f t="shared" si="176"/>
        <v>30</v>
      </c>
      <c r="Q2846" s="13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7"/>
        <v>32</v>
      </c>
      <c r="P2847">
        <f t="shared" si="176"/>
        <v>60.67</v>
      </c>
      <c r="Q2847" s="13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7"/>
        <v>0</v>
      </c>
      <c r="P2848">
        <f t="shared" si="176"/>
        <v>0</v>
      </c>
      <c r="Q2848" s="13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7"/>
        <v>0</v>
      </c>
      <c r="P2849">
        <f t="shared" si="176"/>
        <v>0</v>
      </c>
      <c r="Q2849" s="13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7"/>
        <v>0</v>
      </c>
      <c r="P2850">
        <f t="shared" si="176"/>
        <v>23.33</v>
      </c>
      <c r="Q2850" s="13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7"/>
        <v>1</v>
      </c>
      <c r="P2851">
        <f t="shared" si="176"/>
        <v>5</v>
      </c>
      <c r="Q2851" s="13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7"/>
        <v>4</v>
      </c>
      <c r="P2852">
        <f t="shared" si="176"/>
        <v>23.92</v>
      </c>
      <c r="Q2852" s="13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7"/>
        <v>0</v>
      </c>
      <c r="P2853">
        <f t="shared" si="176"/>
        <v>0</v>
      </c>
      <c r="Q2853" s="1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7"/>
        <v>2</v>
      </c>
      <c r="P2854">
        <f t="shared" si="176"/>
        <v>15.83</v>
      </c>
      <c r="Q2854" s="13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7"/>
        <v>0</v>
      </c>
      <c r="P2855">
        <f t="shared" si="176"/>
        <v>0</v>
      </c>
      <c r="Q2855" s="13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7"/>
        <v>42</v>
      </c>
      <c r="P2856">
        <f t="shared" si="176"/>
        <v>29.79</v>
      </c>
      <c r="Q2856" s="13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7"/>
        <v>50</v>
      </c>
      <c r="P2857">
        <f t="shared" si="176"/>
        <v>60</v>
      </c>
      <c r="Q2857" s="13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7"/>
        <v>5</v>
      </c>
      <c r="P2858">
        <f t="shared" si="176"/>
        <v>24.33</v>
      </c>
      <c r="Q2858" s="13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7"/>
        <v>20</v>
      </c>
      <c r="P2859">
        <f t="shared" si="176"/>
        <v>500</v>
      </c>
      <c r="Q2859" s="13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7"/>
        <v>0</v>
      </c>
      <c r="P2860">
        <f t="shared" si="176"/>
        <v>0</v>
      </c>
      <c r="Q2860" s="13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7"/>
        <v>2</v>
      </c>
      <c r="P2861">
        <f t="shared" si="176"/>
        <v>35</v>
      </c>
      <c r="Q2861" s="13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7"/>
        <v>7</v>
      </c>
      <c r="P2862">
        <f t="shared" si="176"/>
        <v>29.56</v>
      </c>
      <c r="Q2862" s="13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7"/>
        <v>32</v>
      </c>
      <c r="P2863">
        <f t="shared" si="176"/>
        <v>26.67</v>
      </c>
      <c r="Q2863" s="1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7"/>
        <v>0</v>
      </c>
      <c r="P2864">
        <f t="shared" si="176"/>
        <v>18.329999999999998</v>
      </c>
      <c r="Q2864" s="13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7"/>
        <v>0</v>
      </c>
      <c r="P2865">
        <f t="shared" si="176"/>
        <v>20</v>
      </c>
      <c r="Q2865" s="13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7"/>
        <v>2</v>
      </c>
      <c r="P2866">
        <f t="shared" si="176"/>
        <v>13.33</v>
      </c>
      <c r="Q2866" s="13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7"/>
        <v>0</v>
      </c>
      <c r="P2867">
        <f t="shared" si="176"/>
        <v>0</v>
      </c>
      <c r="Q2867" s="13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7"/>
        <v>1</v>
      </c>
      <c r="P2868">
        <f t="shared" si="176"/>
        <v>22.5</v>
      </c>
      <c r="Q2868" s="13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7"/>
        <v>20</v>
      </c>
      <c r="P2869">
        <f t="shared" si="176"/>
        <v>50.4</v>
      </c>
      <c r="Q2869" s="13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7"/>
        <v>42</v>
      </c>
      <c r="P2870">
        <f t="shared" si="176"/>
        <v>105.03</v>
      </c>
      <c r="Q2870" s="13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7"/>
        <v>1</v>
      </c>
      <c r="P2871">
        <f t="shared" si="176"/>
        <v>35.4</v>
      </c>
      <c r="Q2871" s="13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7"/>
        <v>15</v>
      </c>
      <c r="P2872">
        <f t="shared" si="176"/>
        <v>83.33</v>
      </c>
      <c r="Q2872" s="13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7"/>
        <v>5</v>
      </c>
      <c r="P2873">
        <f t="shared" si="176"/>
        <v>35.92</v>
      </c>
      <c r="Q2873" s="1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7"/>
        <v>0</v>
      </c>
      <c r="P2874">
        <f t="shared" si="176"/>
        <v>0</v>
      </c>
      <c r="Q2874" s="13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7"/>
        <v>38</v>
      </c>
      <c r="P2875">
        <f t="shared" si="176"/>
        <v>119.13</v>
      </c>
      <c r="Q2875" s="13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7"/>
        <v>5</v>
      </c>
      <c r="P2876">
        <f t="shared" si="176"/>
        <v>90.33</v>
      </c>
      <c r="Q2876" s="13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7"/>
        <v>0</v>
      </c>
      <c r="P2877">
        <f t="shared" si="176"/>
        <v>2.33</v>
      </c>
      <c r="Q2877" s="13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7"/>
        <v>0</v>
      </c>
      <c r="P2878">
        <f t="shared" si="176"/>
        <v>0</v>
      </c>
      <c r="Q2878" s="13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7"/>
        <v>11</v>
      </c>
      <c r="P2879">
        <f t="shared" si="176"/>
        <v>108.33</v>
      </c>
      <c r="Q2879" s="13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7"/>
        <v>2</v>
      </c>
      <c r="P2880">
        <f t="shared" si="176"/>
        <v>15.75</v>
      </c>
      <c r="Q2880" s="13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7"/>
        <v>0</v>
      </c>
      <c r="P2881">
        <f t="shared" si="176"/>
        <v>29</v>
      </c>
      <c r="Q2881" s="13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7"/>
        <v>23</v>
      </c>
      <c r="P2882">
        <f t="shared" ref="P2882:P2945" si="180">IFERROR(ROUND(E2882/L2882,2), 0)</f>
        <v>96.55</v>
      </c>
      <c r="Q2882" s="13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1">ROUND(E2883/D2883*100,0)</f>
        <v>0</v>
      </c>
      <c r="P2883">
        <f t="shared" si="180"/>
        <v>0</v>
      </c>
      <c r="Q2883" s="1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1"/>
        <v>34</v>
      </c>
      <c r="P2884">
        <f t="shared" si="180"/>
        <v>63</v>
      </c>
      <c r="Q2884" s="13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1"/>
        <v>19</v>
      </c>
      <c r="P2885">
        <f t="shared" si="180"/>
        <v>381.6</v>
      </c>
      <c r="Q2885" s="13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1"/>
        <v>0</v>
      </c>
      <c r="P2886">
        <f t="shared" si="180"/>
        <v>46.25</v>
      </c>
      <c r="Q2886" s="13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1"/>
        <v>33</v>
      </c>
      <c r="P2887">
        <f t="shared" si="180"/>
        <v>26</v>
      </c>
      <c r="Q2887" s="13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1"/>
        <v>5</v>
      </c>
      <c r="P2888">
        <f t="shared" si="180"/>
        <v>10</v>
      </c>
      <c r="Q2888" s="13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1"/>
        <v>0</v>
      </c>
      <c r="P2889">
        <f t="shared" si="180"/>
        <v>5</v>
      </c>
      <c r="Q2889" s="13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1"/>
        <v>0</v>
      </c>
      <c r="P2890">
        <f t="shared" si="180"/>
        <v>0</v>
      </c>
      <c r="Q2890" s="13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1"/>
        <v>38</v>
      </c>
      <c r="P2891">
        <f t="shared" si="180"/>
        <v>81.569999999999993</v>
      </c>
      <c r="Q2891" s="13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1"/>
        <v>1</v>
      </c>
      <c r="P2892">
        <f t="shared" si="180"/>
        <v>7</v>
      </c>
      <c r="Q2892" s="13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1"/>
        <v>3</v>
      </c>
      <c r="P2893">
        <f t="shared" si="180"/>
        <v>27.3</v>
      </c>
      <c r="Q2893" s="1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1"/>
        <v>9</v>
      </c>
      <c r="P2894">
        <f t="shared" si="180"/>
        <v>29.41</v>
      </c>
      <c r="Q2894" s="13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1"/>
        <v>1</v>
      </c>
      <c r="P2895">
        <f t="shared" si="180"/>
        <v>12.5</v>
      </c>
      <c r="Q2895" s="13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1"/>
        <v>0</v>
      </c>
      <c r="P2896">
        <f t="shared" si="180"/>
        <v>0</v>
      </c>
      <c r="Q2896" s="13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1"/>
        <v>5</v>
      </c>
      <c r="P2897">
        <f t="shared" si="180"/>
        <v>5.75</v>
      </c>
      <c r="Q2897" s="13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1"/>
        <v>21</v>
      </c>
      <c r="P2898">
        <f t="shared" si="180"/>
        <v>52.08</v>
      </c>
      <c r="Q2898" s="13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1"/>
        <v>5</v>
      </c>
      <c r="P2899">
        <f t="shared" si="180"/>
        <v>183.33</v>
      </c>
      <c r="Q2899" s="13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1"/>
        <v>4</v>
      </c>
      <c r="P2900">
        <f t="shared" si="180"/>
        <v>26.33</v>
      </c>
      <c r="Q2900" s="13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1"/>
        <v>0</v>
      </c>
      <c r="P2901">
        <f t="shared" si="180"/>
        <v>0</v>
      </c>
      <c r="Q2901" s="13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1"/>
        <v>62</v>
      </c>
      <c r="P2902">
        <f t="shared" si="180"/>
        <v>486.43</v>
      </c>
      <c r="Q2902" s="13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1"/>
        <v>1</v>
      </c>
      <c r="P2903">
        <f t="shared" si="180"/>
        <v>3</v>
      </c>
      <c r="Q2903" s="1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1"/>
        <v>0</v>
      </c>
      <c r="P2904">
        <f t="shared" si="180"/>
        <v>25</v>
      </c>
      <c r="Q2904" s="13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1"/>
        <v>1</v>
      </c>
      <c r="P2905">
        <f t="shared" si="180"/>
        <v>9.75</v>
      </c>
      <c r="Q2905" s="13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1"/>
        <v>5</v>
      </c>
      <c r="P2906">
        <f t="shared" si="180"/>
        <v>18.75</v>
      </c>
      <c r="Q2906" s="13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1"/>
        <v>18</v>
      </c>
      <c r="P2907">
        <f t="shared" si="180"/>
        <v>36.590000000000003</v>
      </c>
      <c r="Q2907" s="13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1"/>
        <v>9</v>
      </c>
      <c r="P2908">
        <f t="shared" si="180"/>
        <v>80.709999999999994</v>
      </c>
      <c r="Q2908" s="13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1"/>
        <v>0</v>
      </c>
      <c r="P2909">
        <f t="shared" si="180"/>
        <v>1</v>
      </c>
      <c r="Q2909" s="13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1"/>
        <v>3</v>
      </c>
      <c r="P2910">
        <f t="shared" si="180"/>
        <v>52.8</v>
      </c>
      <c r="Q2910" s="13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1"/>
        <v>0</v>
      </c>
      <c r="P2911">
        <f t="shared" si="180"/>
        <v>20</v>
      </c>
      <c r="Q2911" s="13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1"/>
        <v>0</v>
      </c>
      <c r="P2912">
        <f t="shared" si="180"/>
        <v>1</v>
      </c>
      <c r="Q2912" s="13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1"/>
        <v>37</v>
      </c>
      <c r="P2913">
        <f t="shared" si="180"/>
        <v>46.93</v>
      </c>
      <c r="Q2913" s="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1"/>
        <v>14</v>
      </c>
      <c r="P2914">
        <f t="shared" si="180"/>
        <v>78.08</v>
      </c>
      <c r="Q2914" s="13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1"/>
        <v>0</v>
      </c>
      <c r="P2915">
        <f t="shared" si="180"/>
        <v>1</v>
      </c>
      <c r="Q2915" s="13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1"/>
        <v>0</v>
      </c>
      <c r="P2916">
        <f t="shared" si="180"/>
        <v>1</v>
      </c>
      <c r="Q2916" s="13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1"/>
        <v>61</v>
      </c>
      <c r="P2917">
        <f t="shared" si="180"/>
        <v>203.67</v>
      </c>
      <c r="Q2917" s="13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1"/>
        <v>8</v>
      </c>
      <c r="P2918">
        <f t="shared" si="180"/>
        <v>20.71</v>
      </c>
      <c r="Q2918" s="13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1"/>
        <v>22</v>
      </c>
      <c r="P2919">
        <f t="shared" si="180"/>
        <v>48.56</v>
      </c>
      <c r="Q2919" s="13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1"/>
        <v>27</v>
      </c>
      <c r="P2920">
        <f t="shared" si="180"/>
        <v>68.099999999999994</v>
      </c>
      <c r="Q2920" s="13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1"/>
        <v>9</v>
      </c>
      <c r="P2921">
        <f t="shared" si="180"/>
        <v>8.5</v>
      </c>
      <c r="Q2921" s="13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1"/>
        <v>27</v>
      </c>
      <c r="P2922">
        <f t="shared" si="180"/>
        <v>51.62</v>
      </c>
      <c r="Q2922" s="13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1"/>
        <v>129</v>
      </c>
      <c r="P2923">
        <f t="shared" si="180"/>
        <v>43</v>
      </c>
      <c r="Q2923" s="1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1"/>
        <v>100</v>
      </c>
      <c r="P2924">
        <f t="shared" si="180"/>
        <v>83.33</v>
      </c>
      <c r="Q2924" s="13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1"/>
        <v>100</v>
      </c>
      <c r="P2925">
        <f t="shared" si="180"/>
        <v>30</v>
      </c>
      <c r="Q2925" s="13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1"/>
        <v>103</v>
      </c>
      <c r="P2926">
        <f t="shared" si="180"/>
        <v>175.51</v>
      </c>
      <c r="Q2926" s="13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1"/>
        <v>102</v>
      </c>
      <c r="P2927">
        <f t="shared" si="180"/>
        <v>231.66</v>
      </c>
      <c r="Q2927" s="13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1"/>
        <v>125</v>
      </c>
      <c r="P2928">
        <f t="shared" si="180"/>
        <v>75</v>
      </c>
      <c r="Q2928" s="13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1"/>
        <v>131</v>
      </c>
      <c r="P2929">
        <f t="shared" si="180"/>
        <v>112.14</v>
      </c>
      <c r="Q2929" s="13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1"/>
        <v>100</v>
      </c>
      <c r="P2930">
        <f t="shared" si="180"/>
        <v>41.67</v>
      </c>
      <c r="Q2930" s="13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1"/>
        <v>102</v>
      </c>
      <c r="P2931">
        <f t="shared" si="180"/>
        <v>255.17</v>
      </c>
      <c r="Q2931" s="13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1"/>
        <v>101</v>
      </c>
      <c r="P2932">
        <f t="shared" si="180"/>
        <v>162.77000000000001</v>
      </c>
      <c r="Q2932" s="13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1"/>
        <v>106</v>
      </c>
      <c r="P2933">
        <f t="shared" si="180"/>
        <v>88.33</v>
      </c>
      <c r="Q2933" s="1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1"/>
        <v>105</v>
      </c>
      <c r="P2934">
        <f t="shared" si="180"/>
        <v>85.74</v>
      </c>
      <c r="Q2934" s="13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1"/>
        <v>103</v>
      </c>
      <c r="P2935">
        <f t="shared" si="180"/>
        <v>47.57</v>
      </c>
      <c r="Q2935" s="13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1"/>
        <v>108</v>
      </c>
      <c r="P2936">
        <f t="shared" si="180"/>
        <v>72.97</v>
      </c>
      <c r="Q2936" s="13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1"/>
        <v>101</v>
      </c>
      <c r="P2937">
        <f t="shared" si="180"/>
        <v>90.54</v>
      </c>
      <c r="Q2937" s="13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1"/>
        <v>128</v>
      </c>
      <c r="P2938">
        <f t="shared" si="180"/>
        <v>37.65</v>
      </c>
      <c r="Q2938" s="13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1"/>
        <v>133</v>
      </c>
      <c r="P2939">
        <f t="shared" si="180"/>
        <v>36.36</v>
      </c>
      <c r="Q2939" s="13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1"/>
        <v>101</v>
      </c>
      <c r="P2940">
        <f t="shared" si="180"/>
        <v>126.72</v>
      </c>
      <c r="Q2940" s="13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1"/>
        <v>103</v>
      </c>
      <c r="P2941">
        <f t="shared" si="180"/>
        <v>329.2</v>
      </c>
      <c r="Q2941" s="13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1"/>
        <v>107</v>
      </c>
      <c r="P2942">
        <f t="shared" si="180"/>
        <v>81.239999999999995</v>
      </c>
      <c r="Q2942" s="13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1"/>
        <v>0</v>
      </c>
      <c r="P2943">
        <f t="shared" si="180"/>
        <v>1</v>
      </c>
      <c r="Q2943" s="1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1"/>
        <v>20</v>
      </c>
      <c r="P2944">
        <f t="shared" si="180"/>
        <v>202.23</v>
      </c>
      <c r="Q2944" s="13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1"/>
        <v>0</v>
      </c>
      <c r="P2945">
        <f t="shared" si="180"/>
        <v>0</v>
      </c>
      <c r="Q2945" s="13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1"/>
        <v>1</v>
      </c>
      <c r="P2946">
        <f t="shared" ref="P2946:P3009" si="184">IFERROR(ROUND(E2946/L2946,2), 0)</f>
        <v>100</v>
      </c>
      <c r="Q2946" s="13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5">ROUND(E2947/D2947*100,0)</f>
        <v>0</v>
      </c>
      <c r="P2947">
        <f t="shared" si="184"/>
        <v>0</v>
      </c>
      <c r="Q2947" s="13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5"/>
        <v>0</v>
      </c>
      <c r="P2948">
        <f t="shared" si="184"/>
        <v>1</v>
      </c>
      <c r="Q2948" s="13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5"/>
        <v>4</v>
      </c>
      <c r="P2949">
        <f t="shared" si="184"/>
        <v>82.46</v>
      </c>
      <c r="Q2949" s="13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5"/>
        <v>0</v>
      </c>
      <c r="P2950">
        <f t="shared" si="184"/>
        <v>2.67</v>
      </c>
      <c r="Q2950" s="13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5"/>
        <v>3</v>
      </c>
      <c r="P2951">
        <f t="shared" si="184"/>
        <v>12.5</v>
      </c>
      <c r="Q2951" s="13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5"/>
        <v>0</v>
      </c>
      <c r="P2952">
        <f t="shared" si="184"/>
        <v>0</v>
      </c>
      <c r="Q2952" s="13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5"/>
        <v>2</v>
      </c>
      <c r="P2953">
        <f t="shared" si="184"/>
        <v>18.899999999999999</v>
      </c>
      <c r="Q2953" s="1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5"/>
        <v>8</v>
      </c>
      <c r="P2954">
        <f t="shared" si="184"/>
        <v>200.63</v>
      </c>
      <c r="Q2954" s="13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5"/>
        <v>0</v>
      </c>
      <c r="P2955">
        <f t="shared" si="184"/>
        <v>201.67</v>
      </c>
      <c r="Q2955" s="13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5"/>
        <v>0</v>
      </c>
      <c r="P2956">
        <f t="shared" si="184"/>
        <v>0</v>
      </c>
      <c r="Q2956" s="13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5"/>
        <v>60</v>
      </c>
      <c r="P2957">
        <f t="shared" si="184"/>
        <v>65</v>
      </c>
      <c r="Q2957" s="13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5"/>
        <v>17</v>
      </c>
      <c r="P2958">
        <f t="shared" si="184"/>
        <v>66.099999999999994</v>
      </c>
      <c r="Q2958" s="13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5"/>
        <v>2</v>
      </c>
      <c r="P2959">
        <f t="shared" si="184"/>
        <v>93.33</v>
      </c>
      <c r="Q2959" s="13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5"/>
        <v>0</v>
      </c>
      <c r="P2960">
        <f t="shared" si="184"/>
        <v>0</v>
      </c>
      <c r="Q2960" s="13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5"/>
        <v>0</v>
      </c>
      <c r="P2961">
        <f t="shared" si="184"/>
        <v>0</v>
      </c>
      <c r="Q2961" s="13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5"/>
        <v>0</v>
      </c>
      <c r="P2962">
        <f t="shared" si="184"/>
        <v>0</v>
      </c>
      <c r="Q2962" s="13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5"/>
        <v>110</v>
      </c>
      <c r="P2963">
        <f t="shared" si="184"/>
        <v>50.75</v>
      </c>
      <c r="Q2963" s="1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5"/>
        <v>122</v>
      </c>
      <c r="P2964">
        <f t="shared" si="184"/>
        <v>60.9</v>
      </c>
      <c r="Q2964" s="13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5"/>
        <v>107</v>
      </c>
      <c r="P2965">
        <f t="shared" si="184"/>
        <v>109.03</v>
      </c>
      <c r="Q2965" s="13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5"/>
        <v>101</v>
      </c>
      <c r="P2966">
        <f t="shared" si="184"/>
        <v>25.69</v>
      </c>
      <c r="Q2966" s="13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5"/>
        <v>109</v>
      </c>
      <c r="P2967">
        <f t="shared" si="184"/>
        <v>41.92</v>
      </c>
      <c r="Q2967" s="13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5"/>
        <v>114</v>
      </c>
      <c r="P2968">
        <f t="shared" si="184"/>
        <v>88.77</v>
      </c>
      <c r="Q2968" s="13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5"/>
        <v>114</v>
      </c>
      <c r="P2969">
        <f t="shared" si="184"/>
        <v>80.23</v>
      </c>
      <c r="Q2969" s="13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5"/>
        <v>106</v>
      </c>
      <c r="P2970">
        <f t="shared" si="184"/>
        <v>78.94</v>
      </c>
      <c r="Q2970" s="13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5"/>
        <v>163</v>
      </c>
      <c r="P2971">
        <f t="shared" si="184"/>
        <v>95.59</v>
      </c>
      <c r="Q2971" s="13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5"/>
        <v>106</v>
      </c>
      <c r="P2972">
        <f t="shared" si="184"/>
        <v>69.89</v>
      </c>
      <c r="Q2972" s="13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5"/>
        <v>100</v>
      </c>
      <c r="P2973">
        <f t="shared" si="184"/>
        <v>74.53</v>
      </c>
      <c r="Q2973" s="1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5"/>
        <v>105</v>
      </c>
      <c r="P2974">
        <f t="shared" si="184"/>
        <v>123.94</v>
      </c>
      <c r="Q2974" s="13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5"/>
        <v>175</v>
      </c>
      <c r="P2975">
        <f t="shared" si="184"/>
        <v>264.85000000000002</v>
      </c>
      <c r="Q2975" s="13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5"/>
        <v>102</v>
      </c>
      <c r="P2976">
        <f t="shared" si="184"/>
        <v>58.62</v>
      </c>
      <c r="Q2976" s="13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5"/>
        <v>100</v>
      </c>
      <c r="P2977">
        <f t="shared" si="184"/>
        <v>70.88</v>
      </c>
      <c r="Q2977" s="13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5"/>
        <v>171</v>
      </c>
      <c r="P2978">
        <f t="shared" si="184"/>
        <v>8.57</v>
      </c>
      <c r="Q2978" s="13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5"/>
        <v>114</v>
      </c>
      <c r="P2979">
        <f t="shared" si="184"/>
        <v>113.57</v>
      </c>
      <c r="Q2979" s="13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5"/>
        <v>129</v>
      </c>
      <c r="P2980">
        <f t="shared" si="184"/>
        <v>60.69</v>
      </c>
      <c r="Q2980" s="13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5"/>
        <v>101</v>
      </c>
      <c r="P2981">
        <f t="shared" si="184"/>
        <v>110.22</v>
      </c>
      <c r="Q2981" s="13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5"/>
        <v>109</v>
      </c>
      <c r="P2982">
        <f t="shared" si="184"/>
        <v>136.46</v>
      </c>
      <c r="Q2982" s="13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5"/>
        <v>129</v>
      </c>
      <c r="P2983">
        <f t="shared" si="184"/>
        <v>53.16</v>
      </c>
      <c r="Q2983" s="1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5"/>
        <v>102</v>
      </c>
      <c r="P2984">
        <f t="shared" si="184"/>
        <v>86.49</v>
      </c>
      <c r="Q2984" s="13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5"/>
        <v>147</v>
      </c>
      <c r="P2985">
        <f t="shared" si="184"/>
        <v>155.24</v>
      </c>
      <c r="Q2985" s="13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5"/>
        <v>100</v>
      </c>
      <c r="P2986">
        <f t="shared" si="184"/>
        <v>115.08</v>
      </c>
      <c r="Q2986" s="13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5"/>
        <v>122</v>
      </c>
      <c r="P2987">
        <f t="shared" si="184"/>
        <v>109.59</v>
      </c>
      <c r="Q2987" s="13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5"/>
        <v>106</v>
      </c>
      <c r="P2988">
        <f t="shared" si="184"/>
        <v>45.21</v>
      </c>
      <c r="Q2988" s="13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5"/>
        <v>110</v>
      </c>
      <c r="P2989">
        <f t="shared" si="184"/>
        <v>104.15</v>
      </c>
      <c r="Q2989" s="13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5"/>
        <v>100</v>
      </c>
      <c r="P2990">
        <f t="shared" si="184"/>
        <v>35.71</v>
      </c>
      <c r="Q2990" s="13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5"/>
        <v>177</v>
      </c>
      <c r="P2991">
        <f t="shared" si="184"/>
        <v>97</v>
      </c>
      <c r="Q2991" s="13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5"/>
        <v>100</v>
      </c>
      <c r="P2992">
        <f t="shared" si="184"/>
        <v>370.37</v>
      </c>
      <c r="Q2992" s="13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5"/>
        <v>103</v>
      </c>
      <c r="P2993">
        <f t="shared" si="184"/>
        <v>94.41</v>
      </c>
      <c r="Q2993" s="1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5"/>
        <v>105</v>
      </c>
      <c r="P2994">
        <f t="shared" si="184"/>
        <v>48.98</v>
      </c>
      <c r="Q2994" s="13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5"/>
        <v>100</v>
      </c>
      <c r="P2995">
        <f t="shared" si="184"/>
        <v>45.59</v>
      </c>
      <c r="Q2995" s="13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5"/>
        <v>458</v>
      </c>
      <c r="P2996">
        <f t="shared" si="184"/>
        <v>23.28</v>
      </c>
      <c r="Q2996" s="13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5"/>
        <v>105</v>
      </c>
      <c r="P2997">
        <f t="shared" si="184"/>
        <v>63.23</v>
      </c>
      <c r="Q2997" s="13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5"/>
        <v>172</v>
      </c>
      <c r="P2998">
        <f t="shared" si="184"/>
        <v>153.52000000000001</v>
      </c>
      <c r="Q2998" s="13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5"/>
        <v>104</v>
      </c>
      <c r="P2999">
        <f t="shared" si="184"/>
        <v>90.2</v>
      </c>
      <c r="Q2999" s="13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5"/>
        <v>103</v>
      </c>
      <c r="P3000">
        <f t="shared" si="184"/>
        <v>118.97</v>
      </c>
      <c r="Q3000" s="13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5"/>
        <v>119</v>
      </c>
      <c r="P3001">
        <f t="shared" si="184"/>
        <v>80.25</v>
      </c>
      <c r="Q3001" s="13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5"/>
        <v>100</v>
      </c>
      <c r="P3002">
        <f t="shared" si="184"/>
        <v>62.5</v>
      </c>
      <c r="Q3002" s="13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5"/>
        <v>319</v>
      </c>
      <c r="P3003">
        <f t="shared" si="184"/>
        <v>131.38</v>
      </c>
      <c r="Q3003" s="1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5"/>
        <v>109</v>
      </c>
      <c r="P3004">
        <f t="shared" si="184"/>
        <v>73.03</v>
      </c>
      <c r="Q3004" s="13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5"/>
        <v>101</v>
      </c>
      <c r="P3005">
        <f t="shared" si="184"/>
        <v>178.53</v>
      </c>
      <c r="Q3005" s="13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5"/>
        <v>113</v>
      </c>
      <c r="P3006">
        <f t="shared" si="184"/>
        <v>162.91</v>
      </c>
      <c r="Q3006" s="13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5"/>
        <v>120</v>
      </c>
      <c r="P3007">
        <f t="shared" si="184"/>
        <v>108.24</v>
      </c>
      <c r="Q3007" s="13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5"/>
        <v>108</v>
      </c>
      <c r="P3008">
        <f t="shared" si="184"/>
        <v>88.87</v>
      </c>
      <c r="Q3008" s="13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5"/>
        <v>180</v>
      </c>
      <c r="P3009">
        <f t="shared" si="184"/>
        <v>54</v>
      </c>
      <c r="Q3009" s="13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5"/>
        <v>101</v>
      </c>
      <c r="P3010">
        <f t="shared" ref="P3010:P3073" si="188">IFERROR(ROUND(E3010/L3010,2), 0)</f>
        <v>116.73</v>
      </c>
      <c r="Q3010" s="13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9">ROUND(E3011/D3011*100,0)</f>
        <v>120</v>
      </c>
      <c r="P3011">
        <f t="shared" si="188"/>
        <v>233.9</v>
      </c>
      <c r="Q3011" s="13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9"/>
        <v>158</v>
      </c>
      <c r="P3012">
        <f t="shared" si="188"/>
        <v>158</v>
      </c>
      <c r="Q3012" s="13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9"/>
        <v>124</v>
      </c>
      <c r="P3013">
        <f t="shared" si="188"/>
        <v>14.84</v>
      </c>
      <c r="Q3013" s="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9"/>
        <v>117</v>
      </c>
      <c r="P3014">
        <f t="shared" si="188"/>
        <v>85.18</v>
      </c>
      <c r="Q3014" s="13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9"/>
        <v>157</v>
      </c>
      <c r="P3015">
        <f t="shared" si="188"/>
        <v>146.69</v>
      </c>
      <c r="Q3015" s="13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9"/>
        <v>113</v>
      </c>
      <c r="P3016">
        <f t="shared" si="188"/>
        <v>50.76</v>
      </c>
      <c r="Q3016" s="13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9"/>
        <v>103</v>
      </c>
      <c r="P3017">
        <f t="shared" si="188"/>
        <v>87.7</v>
      </c>
      <c r="Q3017" s="13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9"/>
        <v>103</v>
      </c>
      <c r="P3018">
        <f t="shared" si="188"/>
        <v>242.28</v>
      </c>
      <c r="Q3018" s="13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9"/>
        <v>106</v>
      </c>
      <c r="P3019">
        <f t="shared" si="188"/>
        <v>146.44999999999999</v>
      </c>
      <c r="Q3019" s="13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9"/>
        <v>101</v>
      </c>
      <c r="P3020">
        <f t="shared" si="188"/>
        <v>103.17</v>
      </c>
      <c r="Q3020" s="13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9"/>
        <v>121</v>
      </c>
      <c r="P3021">
        <f t="shared" si="188"/>
        <v>80.459999999999994</v>
      </c>
      <c r="Q3021" s="13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9"/>
        <v>101</v>
      </c>
      <c r="P3022">
        <f t="shared" si="188"/>
        <v>234.67</v>
      </c>
      <c r="Q3022" s="13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9"/>
        <v>116</v>
      </c>
      <c r="P3023">
        <f t="shared" si="188"/>
        <v>50.69</v>
      </c>
      <c r="Q3023" s="1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9"/>
        <v>101</v>
      </c>
      <c r="P3024">
        <f t="shared" si="188"/>
        <v>162.71</v>
      </c>
      <c r="Q3024" s="13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9"/>
        <v>103</v>
      </c>
      <c r="P3025">
        <f t="shared" si="188"/>
        <v>120.17</v>
      </c>
      <c r="Q3025" s="13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9"/>
        <v>246</v>
      </c>
      <c r="P3026">
        <f t="shared" si="188"/>
        <v>67.7</v>
      </c>
      <c r="Q3026" s="13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9"/>
        <v>302</v>
      </c>
      <c r="P3027">
        <f t="shared" si="188"/>
        <v>52.1</v>
      </c>
      <c r="Q3027" s="13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9"/>
        <v>143</v>
      </c>
      <c r="P3028">
        <f t="shared" si="188"/>
        <v>51.6</v>
      </c>
      <c r="Q3028" s="13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9"/>
        <v>131</v>
      </c>
      <c r="P3029">
        <f t="shared" si="188"/>
        <v>164.3</v>
      </c>
      <c r="Q3029" s="13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9"/>
        <v>168</v>
      </c>
      <c r="P3030">
        <f t="shared" si="188"/>
        <v>84.86</v>
      </c>
      <c r="Q3030" s="13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9"/>
        <v>110</v>
      </c>
      <c r="P3031">
        <f t="shared" si="188"/>
        <v>94.55</v>
      </c>
      <c r="Q3031" s="13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9"/>
        <v>107</v>
      </c>
      <c r="P3032">
        <f t="shared" si="188"/>
        <v>45.54</v>
      </c>
      <c r="Q3032" s="13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9"/>
        <v>100</v>
      </c>
      <c r="P3033">
        <f t="shared" si="188"/>
        <v>51.72</v>
      </c>
      <c r="Q3033" s="1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9"/>
        <v>127</v>
      </c>
      <c r="P3034">
        <f t="shared" si="188"/>
        <v>50.88</v>
      </c>
      <c r="Q3034" s="13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9"/>
        <v>147</v>
      </c>
      <c r="P3035">
        <f t="shared" si="188"/>
        <v>191.13</v>
      </c>
      <c r="Q3035" s="13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9"/>
        <v>113</v>
      </c>
      <c r="P3036">
        <f t="shared" si="188"/>
        <v>89.31</v>
      </c>
      <c r="Q3036" s="13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9"/>
        <v>109</v>
      </c>
      <c r="P3037">
        <f t="shared" si="188"/>
        <v>88.59</v>
      </c>
      <c r="Q3037" s="13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9"/>
        <v>127</v>
      </c>
      <c r="P3038">
        <f t="shared" si="188"/>
        <v>96.3</v>
      </c>
      <c r="Q3038" s="13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9"/>
        <v>213</v>
      </c>
      <c r="P3039">
        <f t="shared" si="188"/>
        <v>33.31</v>
      </c>
      <c r="Q3039" s="13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9"/>
        <v>101</v>
      </c>
      <c r="P3040">
        <f t="shared" si="188"/>
        <v>37.22</v>
      </c>
      <c r="Q3040" s="13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9"/>
        <v>109</v>
      </c>
      <c r="P3041">
        <f t="shared" si="188"/>
        <v>92.13</v>
      </c>
      <c r="Q3041" s="13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9"/>
        <v>108</v>
      </c>
      <c r="P3042">
        <f t="shared" si="188"/>
        <v>76.790000000000006</v>
      </c>
      <c r="Q3042" s="13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9"/>
        <v>110</v>
      </c>
      <c r="P3043">
        <f t="shared" si="188"/>
        <v>96.53</v>
      </c>
      <c r="Q3043" s="1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9"/>
        <v>128</v>
      </c>
      <c r="P3044">
        <f t="shared" si="188"/>
        <v>51.89</v>
      </c>
      <c r="Q3044" s="13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9"/>
        <v>110</v>
      </c>
      <c r="P3045">
        <f t="shared" si="188"/>
        <v>128.91</v>
      </c>
      <c r="Q3045" s="13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9"/>
        <v>109</v>
      </c>
      <c r="P3046">
        <f t="shared" si="188"/>
        <v>84.11</v>
      </c>
      <c r="Q3046" s="13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9"/>
        <v>133</v>
      </c>
      <c r="P3047">
        <f t="shared" si="188"/>
        <v>82.94</v>
      </c>
      <c r="Q3047" s="13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9"/>
        <v>191</v>
      </c>
      <c r="P3048">
        <f t="shared" si="188"/>
        <v>259.95</v>
      </c>
      <c r="Q3048" s="13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9"/>
        <v>149</v>
      </c>
      <c r="P3049">
        <f t="shared" si="188"/>
        <v>37.25</v>
      </c>
      <c r="Q3049" s="13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9"/>
        <v>166</v>
      </c>
      <c r="P3050">
        <f t="shared" si="188"/>
        <v>177.02</v>
      </c>
      <c r="Q3050" s="13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9"/>
        <v>107</v>
      </c>
      <c r="P3051">
        <f t="shared" si="188"/>
        <v>74.069999999999993</v>
      </c>
      <c r="Q3051" s="13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9"/>
        <v>106</v>
      </c>
      <c r="P3052">
        <f t="shared" si="188"/>
        <v>70.67</v>
      </c>
      <c r="Q3052" s="13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9"/>
        <v>24</v>
      </c>
      <c r="P3053">
        <f t="shared" si="188"/>
        <v>23.63</v>
      </c>
      <c r="Q3053" s="1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9"/>
        <v>0</v>
      </c>
      <c r="P3054">
        <f t="shared" si="188"/>
        <v>37.5</v>
      </c>
      <c r="Q3054" s="13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9"/>
        <v>0</v>
      </c>
      <c r="P3055">
        <f t="shared" si="188"/>
        <v>13.33</v>
      </c>
      <c r="Q3055" s="13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9"/>
        <v>0</v>
      </c>
      <c r="P3056">
        <f t="shared" si="188"/>
        <v>0</v>
      </c>
      <c r="Q3056" s="13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9"/>
        <v>0</v>
      </c>
      <c r="P3057">
        <f t="shared" si="188"/>
        <v>1</v>
      </c>
      <c r="Q3057" s="13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9"/>
        <v>0</v>
      </c>
      <c r="P3058">
        <f t="shared" si="188"/>
        <v>0</v>
      </c>
      <c r="Q3058" s="13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9"/>
        <v>0</v>
      </c>
      <c r="P3059">
        <f t="shared" si="188"/>
        <v>0</v>
      </c>
      <c r="Q3059" s="13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9"/>
        <v>0</v>
      </c>
      <c r="P3060">
        <f t="shared" si="188"/>
        <v>1</v>
      </c>
      <c r="Q3060" s="13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9"/>
        <v>3</v>
      </c>
      <c r="P3061">
        <f t="shared" si="188"/>
        <v>41</v>
      </c>
      <c r="Q3061" s="13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9"/>
        <v>0</v>
      </c>
      <c r="P3062">
        <f t="shared" si="188"/>
        <v>55.83</v>
      </c>
      <c r="Q3062" s="13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9"/>
        <v>0</v>
      </c>
      <c r="P3063">
        <f t="shared" si="188"/>
        <v>0</v>
      </c>
      <c r="Q3063" s="1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9"/>
        <v>67</v>
      </c>
      <c r="P3064">
        <f t="shared" si="188"/>
        <v>99.76</v>
      </c>
      <c r="Q3064" s="13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9"/>
        <v>20</v>
      </c>
      <c r="P3065">
        <f t="shared" si="188"/>
        <v>25.52</v>
      </c>
      <c r="Q3065" s="13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9"/>
        <v>11</v>
      </c>
      <c r="P3066">
        <f t="shared" si="188"/>
        <v>117.65</v>
      </c>
      <c r="Q3066" s="13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9"/>
        <v>0</v>
      </c>
      <c r="P3067">
        <f t="shared" si="188"/>
        <v>5</v>
      </c>
      <c r="Q3067" s="13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9"/>
        <v>12</v>
      </c>
      <c r="P3068">
        <f t="shared" si="188"/>
        <v>2796.67</v>
      </c>
      <c r="Q3068" s="13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9"/>
        <v>3</v>
      </c>
      <c r="P3069">
        <f t="shared" si="188"/>
        <v>200</v>
      </c>
      <c r="Q3069" s="13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9"/>
        <v>0</v>
      </c>
      <c r="P3070">
        <f t="shared" si="188"/>
        <v>87.5</v>
      </c>
      <c r="Q3070" s="13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9"/>
        <v>14</v>
      </c>
      <c r="P3071">
        <f t="shared" si="188"/>
        <v>20.14</v>
      </c>
      <c r="Q3071" s="13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9"/>
        <v>3</v>
      </c>
      <c r="P3072">
        <f t="shared" si="188"/>
        <v>20.88</v>
      </c>
      <c r="Q3072" s="13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9"/>
        <v>60</v>
      </c>
      <c r="P3073">
        <f t="shared" si="188"/>
        <v>61.31</v>
      </c>
      <c r="Q3073" s="1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9"/>
        <v>0</v>
      </c>
      <c r="P3074">
        <f t="shared" ref="P3074:P3137" si="192">IFERROR(ROUND(E3074/L3074,2), 0)</f>
        <v>1</v>
      </c>
      <c r="Q3074" s="13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3">ROUND(E3075/D3075*100,0)</f>
        <v>0</v>
      </c>
      <c r="P3075">
        <f t="shared" si="192"/>
        <v>92.14</v>
      </c>
      <c r="Q3075" s="13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3"/>
        <v>0</v>
      </c>
      <c r="P3076">
        <f t="shared" si="192"/>
        <v>7.33</v>
      </c>
      <c r="Q3076" s="13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3"/>
        <v>9</v>
      </c>
      <c r="P3077">
        <f t="shared" si="192"/>
        <v>64.8</v>
      </c>
      <c r="Q3077" s="13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3"/>
        <v>15</v>
      </c>
      <c r="P3078">
        <f t="shared" si="192"/>
        <v>30.12</v>
      </c>
      <c r="Q3078" s="13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3"/>
        <v>0</v>
      </c>
      <c r="P3079">
        <f t="shared" si="192"/>
        <v>52.5</v>
      </c>
      <c r="Q3079" s="13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3"/>
        <v>0</v>
      </c>
      <c r="P3080">
        <f t="shared" si="192"/>
        <v>23.67</v>
      </c>
      <c r="Q3080" s="13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3"/>
        <v>1</v>
      </c>
      <c r="P3081">
        <f t="shared" si="192"/>
        <v>415.78</v>
      </c>
      <c r="Q3081" s="13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3"/>
        <v>0</v>
      </c>
      <c r="P3082">
        <f t="shared" si="192"/>
        <v>53.71</v>
      </c>
      <c r="Q3082" s="13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3"/>
        <v>0</v>
      </c>
      <c r="P3083">
        <f t="shared" si="192"/>
        <v>420.6</v>
      </c>
      <c r="Q3083" s="1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3"/>
        <v>0</v>
      </c>
      <c r="P3084">
        <f t="shared" si="192"/>
        <v>0</v>
      </c>
      <c r="Q3084" s="13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3"/>
        <v>0</v>
      </c>
      <c r="P3085">
        <f t="shared" si="192"/>
        <v>18.670000000000002</v>
      </c>
      <c r="Q3085" s="13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3"/>
        <v>12</v>
      </c>
      <c r="P3086">
        <f t="shared" si="192"/>
        <v>78.33</v>
      </c>
      <c r="Q3086" s="13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3"/>
        <v>2</v>
      </c>
      <c r="P3087">
        <f t="shared" si="192"/>
        <v>67.78</v>
      </c>
      <c r="Q3087" s="13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3"/>
        <v>0</v>
      </c>
      <c r="P3088">
        <f t="shared" si="192"/>
        <v>16.670000000000002</v>
      </c>
      <c r="Q3088" s="13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3"/>
        <v>1</v>
      </c>
      <c r="P3089">
        <f t="shared" si="192"/>
        <v>62.5</v>
      </c>
      <c r="Q3089" s="13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3"/>
        <v>0</v>
      </c>
      <c r="P3090">
        <f t="shared" si="192"/>
        <v>42</v>
      </c>
      <c r="Q3090" s="13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3"/>
        <v>23</v>
      </c>
      <c r="P3091">
        <f t="shared" si="192"/>
        <v>130.09</v>
      </c>
      <c r="Q3091" s="13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3"/>
        <v>5</v>
      </c>
      <c r="P3092">
        <f t="shared" si="192"/>
        <v>1270.22</v>
      </c>
      <c r="Q3092" s="13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3"/>
        <v>16</v>
      </c>
      <c r="P3093">
        <f t="shared" si="192"/>
        <v>88.44</v>
      </c>
      <c r="Q3093" s="1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3"/>
        <v>1</v>
      </c>
      <c r="P3094">
        <f t="shared" si="192"/>
        <v>56.34</v>
      </c>
      <c r="Q3094" s="13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3"/>
        <v>23</v>
      </c>
      <c r="P3095">
        <f t="shared" si="192"/>
        <v>53.53</v>
      </c>
      <c r="Q3095" s="13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3"/>
        <v>0</v>
      </c>
      <c r="P3096">
        <f t="shared" si="192"/>
        <v>25</v>
      </c>
      <c r="Q3096" s="13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3"/>
        <v>0</v>
      </c>
      <c r="P3097">
        <f t="shared" si="192"/>
        <v>50</v>
      </c>
      <c r="Q3097" s="13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3"/>
        <v>4</v>
      </c>
      <c r="P3098">
        <f t="shared" si="192"/>
        <v>56.79</v>
      </c>
      <c r="Q3098" s="13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3"/>
        <v>17</v>
      </c>
      <c r="P3099">
        <f t="shared" si="192"/>
        <v>40.83</v>
      </c>
      <c r="Q3099" s="13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3"/>
        <v>4</v>
      </c>
      <c r="P3100">
        <f t="shared" si="192"/>
        <v>65.11</v>
      </c>
      <c r="Q3100" s="13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3"/>
        <v>14</v>
      </c>
      <c r="P3101">
        <f t="shared" si="192"/>
        <v>55.6</v>
      </c>
      <c r="Q3101" s="13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3"/>
        <v>15</v>
      </c>
      <c r="P3102">
        <f t="shared" si="192"/>
        <v>140.54</v>
      </c>
      <c r="Q3102" s="13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3"/>
        <v>12</v>
      </c>
      <c r="P3103">
        <f t="shared" si="192"/>
        <v>25</v>
      </c>
      <c r="Q3103" s="1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3"/>
        <v>39</v>
      </c>
      <c r="P3104">
        <f t="shared" si="192"/>
        <v>69.53</v>
      </c>
      <c r="Q3104" s="13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3"/>
        <v>0</v>
      </c>
      <c r="P3105">
        <f t="shared" si="192"/>
        <v>5.5</v>
      </c>
      <c r="Q3105" s="13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3"/>
        <v>30</v>
      </c>
      <c r="P3106">
        <f t="shared" si="192"/>
        <v>237</v>
      </c>
      <c r="Q3106" s="13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3"/>
        <v>42</v>
      </c>
      <c r="P3107">
        <f t="shared" si="192"/>
        <v>79.87</v>
      </c>
      <c r="Q3107" s="13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3"/>
        <v>4</v>
      </c>
      <c r="P3108">
        <f t="shared" si="192"/>
        <v>10.25</v>
      </c>
      <c r="Q3108" s="13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3"/>
        <v>20</v>
      </c>
      <c r="P3109">
        <f t="shared" si="192"/>
        <v>272.58999999999997</v>
      </c>
      <c r="Q3109" s="13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3"/>
        <v>0</v>
      </c>
      <c r="P3110">
        <f t="shared" si="192"/>
        <v>13</v>
      </c>
      <c r="Q3110" s="13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3"/>
        <v>25</v>
      </c>
      <c r="P3111">
        <f t="shared" si="192"/>
        <v>58.18</v>
      </c>
      <c r="Q3111" s="13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3"/>
        <v>0</v>
      </c>
      <c r="P3112">
        <f t="shared" si="192"/>
        <v>10</v>
      </c>
      <c r="Q3112" s="13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3"/>
        <v>27</v>
      </c>
      <c r="P3113">
        <f t="shared" si="192"/>
        <v>70.11</v>
      </c>
      <c r="Q3113" s="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3"/>
        <v>5</v>
      </c>
      <c r="P3114">
        <f t="shared" si="192"/>
        <v>57.89</v>
      </c>
      <c r="Q3114" s="13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3"/>
        <v>4</v>
      </c>
      <c r="P3115">
        <f t="shared" si="192"/>
        <v>125.27</v>
      </c>
      <c r="Q3115" s="13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3"/>
        <v>0</v>
      </c>
      <c r="P3116">
        <f t="shared" si="192"/>
        <v>0</v>
      </c>
      <c r="Q3116" s="13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3"/>
        <v>3</v>
      </c>
      <c r="P3117">
        <f t="shared" si="192"/>
        <v>300</v>
      </c>
      <c r="Q3117" s="13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3"/>
        <v>57</v>
      </c>
      <c r="P3118">
        <f t="shared" si="192"/>
        <v>43</v>
      </c>
      <c r="Q3118" s="13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3"/>
        <v>0</v>
      </c>
      <c r="P3119">
        <f t="shared" si="192"/>
        <v>1</v>
      </c>
      <c r="Q3119" s="13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3"/>
        <v>0</v>
      </c>
      <c r="P3120">
        <f t="shared" si="192"/>
        <v>775</v>
      </c>
      <c r="Q3120" s="13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3"/>
        <v>0</v>
      </c>
      <c r="P3121">
        <f t="shared" si="192"/>
        <v>5</v>
      </c>
      <c r="Q3121" s="13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3"/>
        <v>0</v>
      </c>
      <c r="P3122">
        <f t="shared" si="192"/>
        <v>12.8</v>
      </c>
      <c r="Q3122" s="13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3"/>
        <v>1</v>
      </c>
      <c r="P3123">
        <f t="shared" si="192"/>
        <v>10</v>
      </c>
      <c r="Q3123" s="1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3"/>
        <v>58</v>
      </c>
      <c r="P3124">
        <f t="shared" si="192"/>
        <v>58</v>
      </c>
      <c r="Q3124" s="13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3"/>
        <v>68</v>
      </c>
      <c r="P3125">
        <f t="shared" si="192"/>
        <v>244.8</v>
      </c>
      <c r="Q3125" s="13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3"/>
        <v>0</v>
      </c>
      <c r="P3126">
        <f t="shared" si="192"/>
        <v>6.5</v>
      </c>
      <c r="Q3126" s="13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3"/>
        <v>0</v>
      </c>
      <c r="P3127">
        <f t="shared" si="192"/>
        <v>0</v>
      </c>
      <c r="Q3127" s="13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3"/>
        <v>4</v>
      </c>
      <c r="P3128">
        <f t="shared" si="192"/>
        <v>61.18</v>
      </c>
      <c r="Q3128" s="13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3"/>
        <v>0</v>
      </c>
      <c r="P3129">
        <f t="shared" si="192"/>
        <v>0</v>
      </c>
      <c r="Q3129" s="13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3"/>
        <v>109</v>
      </c>
      <c r="P3130">
        <f t="shared" si="192"/>
        <v>139.24</v>
      </c>
      <c r="Q3130" s="13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3"/>
        <v>1</v>
      </c>
      <c r="P3131">
        <f t="shared" si="192"/>
        <v>10</v>
      </c>
      <c r="Q3131" s="13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3"/>
        <v>4</v>
      </c>
      <c r="P3132">
        <f t="shared" si="192"/>
        <v>93.75</v>
      </c>
      <c r="Q3132" s="13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3"/>
        <v>16</v>
      </c>
      <c r="P3133">
        <f t="shared" si="192"/>
        <v>53.75</v>
      </c>
      <c r="Q3133" s="1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3"/>
        <v>0</v>
      </c>
      <c r="P3134">
        <f t="shared" si="192"/>
        <v>10</v>
      </c>
      <c r="Q3134" s="13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3"/>
        <v>108</v>
      </c>
      <c r="P3135">
        <f t="shared" si="192"/>
        <v>33.75</v>
      </c>
      <c r="Q3135" s="13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3"/>
        <v>23</v>
      </c>
      <c r="P3136">
        <f t="shared" si="192"/>
        <v>18.75</v>
      </c>
      <c r="Q3136" s="13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3"/>
        <v>21</v>
      </c>
      <c r="P3137">
        <f t="shared" si="192"/>
        <v>23.14</v>
      </c>
      <c r="Q3137" s="13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3"/>
        <v>128</v>
      </c>
      <c r="P3138">
        <f t="shared" ref="P3138:P3201" si="196">IFERROR(ROUND(E3138/L3138,2), 0)</f>
        <v>29.05</v>
      </c>
      <c r="Q3138" s="13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7">ROUND(E3139/D3139*100,0)</f>
        <v>3</v>
      </c>
      <c r="P3139">
        <f t="shared" si="196"/>
        <v>50</v>
      </c>
      <c r="Q3139" s="13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7"/>
        <v>0</v>
      </c>
      <c r="P3140">
        <f t="shared" si="196"/>
        <v>0</v>
      </c>
      <c r="Q3140" s="13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7"/>
        <v>5</v>
      </c>
      <c r="P3141">
        <f t="shared" si="196"/>
        <v>450</v>
      </c>
      <c r="Q3141" s="13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7"/>
        <v>1</v>
      </c>
      <c r="P3142">
        <f t="shared" si="196"/>
        <v>24</v>
      </c>
      <c r="Q3142" s="13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7"/>
        <v>52</v>
      </c>
      <c r="P3143">
        <f t="shared" si="196"/>
        <v>32.25</v>
      </c>
      <c r="Q3143" s="1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7"/>
        <v>2</v>
      </c>
      <c r="P3144">
        <f t="shared" si="196"/>
        <v>15</v>
      </c>
      <c r="Q3144" s="13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7"/>
        <v>0</v>
      </c>
      <c r="P3145">
        <f t="shared" si="196"/>
        <v>0</v>
      </c>
      <c r="Q3145" s="13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7"/>
        <v>75</v>
      </c>
      <c r="P3146">
        <f t="shared" si="196"/>
        <v>251.33</v>
      </c>
      <c r="Q3146" s="13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7"/>
        <v>0</v>
      </c>
      <c r="P3147">
        <f t="shared" si="196"/>
        <v>0</v>
      </c>
      <c r="Q3147" s="13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7"/>
        <v>11</v>
      </c>
      <c r="P3148">
        <f t="shared" si="196"/>
        <v>437.5</v>
      </c>
      <c r="Q3148" s="13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7"/>
        <v>118</v>
      </c>
      <c r="P3149">
        <f t="shared" si="196"/>
        <v>110.35</v>
      </c>
      <c r="Q3149" s="13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7"/>
        <v>131</v>
      </c>
      <c r="P3150">
        <f t="shared" si="196"/>
        <v>41.42</v>
      </c>
      <c r="Q3150" s="13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7"/>
        <v>104</v>
      </c>
      <c r="P3151">
        <f t="shared" si="196"/>
        <v>52</v>
      </c>
      <c r="Q3151" s="13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7"/>
        <v>101</v>
      </c>
      <c r="P3152">
        <f t="shared" si="196"/>
        <v>33.99</v>
      </c>
      <c r="Q3152" s="13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7"/>
        <v>100</v>
      </c>
      <c r="P3153">
        <f t="shared" si="196"/>
        <v>103.35</v>
      </c>
      <c r="Q3153" s="1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7"/>
        <v>106</v>
      </c>
      <c r="P3154">
        <f t="shared" si="196"/>
        <v>34.79</v>
      </c>
      <c r="Q3154" s="13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7"/>
        <v>336</v>
      </c>
      <c r="P3155">
        <f t="shared" si="196"/>
        <v>41.77</v>
      </c>
      <c r="Q3155" s="13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7"/>
        <v>113</v>
      </c>
      <c r="P3156">
        <f t="shared" si="196"/>
        <v>64.27</v>
      </c>
      <c r="Q3156" s="13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7"/>
        <v>189</v>
      </c>
      <c r="P3157">
        <f t="shared" si="196"/>
        <v>31.21</v>
      </c>
      <c r="Q3157" s="13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7"/>
        <v>102</v>
      </c>
      <c r="P3158">
        <f t="shared" si="196"/>
        <v>62.92</v>
      </c>
      <c r="Q3158" s="13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7"/>
        <v>101</v>
      </c>
      <c r="P3159">
        <f t="shared" si="196"/>
        <v>98.54</v>
      </c>
      <c r="Q3159" s="13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7"/>
        <v>114</v>
      </c>
      <c r="P3160">
        <f t="shared" si="196"/>
        <v>82.61</v>
      </c>
      <c r="Q3160" s="13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7"/>
        <v>133</v>
      </c>
      <c r="P3161">
        <f t="shared" si="196"/>
        <v>38.5</v>
      </c>
      <c r="Q3161" s="13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7"/>
        <v>102</v>
      </c>
      <c r="P3162">
        <f t="shared" si="196"/>
        <v>80.16</v>
      </c>
      <c r="Q3162" s="13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7"/>
        <v>105</v>
      </c>
      <c r="P3163">
        <f t="shared" si="196"/>
        <v>28.41</v>
      </c>
      <c r="Q3163" s="1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7"/>
        <v>127</v>
      </c>
      <c r="P3164">
        <f t="shared" si="196"/>
        <v>80.73</v>
      </c>
      <c r="Q3164" s="13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7"/>
        <v>111</v>
      </c>
      <c r="P3165">
        <f t="shared" si="196"/>
        <v>200.69</v>
      </c>
      <c r="Q3165" s="13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7"/>
        <v>107</v>
      </c>
      <c r="P3166">
        <f t="shared" si="196"/>
        <v>37.590000000000003</v>
      </c>
      <c r="Q3166" s="13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7"/>
        <v>163</v>
      </c>
      <c r="P3167">
        <f t="shared" si="196"/>
        <v>58.1</v>
      </c>
      <c r="Q3167" s="13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7"/>
        <v>160</v>
      </c>
      <c r="P3168">
        <f t="shared" si="196"/>
        <v>60.3</v>
      </c>
      <c r="Q3168" s="13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7"/>
        <v>116</v>
      </c>
      <c r="P3169">
        <f t="shared" si="196"/>
        <v>63.36</v>
      </c>
      <c r="Q3169" s="13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7"/>
        <v>124</v>
      </c>
      <c r="P3170">
        <f t="shared" si="196"/>
        <v>50.9</v>
      </c>
      <c r="Q3170" s="13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7"/>
        <v>103</v>
      </c>
      <c r="P3171">
        <f t="shared" si="196"/>
        <v>100.5</v>
      </c>
      <c r="Q3171" s="13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7"/>
        <v>112</v>
      </c>
      <c r="P3172">
        <f t="shared" si="196"/>
        <v>31.62</v>
      </c>
      <c r="Q3172" s="13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7"/>
        <v>109</v>
      </c>
      <c r="P3173">
        <f t="shared" si="196"/>
        <v>65.099999999999994</v>
      </c>
      <c r="Q3173" s="1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7"/>
        <v>115</v>
      </c>
      <c r="P3174">
        <f t="shared" si="196"/>
        <v>79.31</v>
      </c>
      <c r="Q3174" s="13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7"/>
        <v>103</v>
      </c>
      <c r="P3175">
        <f t="shared" si="196"/>
        <v>139.19</v>
      </c>
      <c r="Q3175" s="13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7"/>
        <v>101</v>
      </c>
      <c r="P3176">
        <f t="shared" si="196"/>
        <v>131.91</v>
      </c>
      <c r="Q3176" s="13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7"/>
        <v>110</v>
      </c>
      <c r="P3177">
        <f t="shared" si="196"/>
        <v>91.3</v>
      </c>
      <c r="Q3177" s="13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7"/>
        <v>115</v>
      </c>
      <c r="P3178">
        <f t="shared" si="196"/>
        <v>39.67</v>
      </c>
      <c r="Q3178" s="13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7"/>
        <v>117</v>
      </c>
      <c r="P3179">
        <f t="shared" si="196"/>
        <v>57.55</v>
      </c>
      <c r="Q3179" s="13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7"/>
        <v>172</v>
      </c>
      <c r="P3180">
        <f t="shared" si="196"/>
        <v>33.03</v>
      </c>
      <c r="Q3180" s="13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7"/>
        <v>114</v>
      </c>
      <c r="P3181">
        <f t="shared" si="196"/>
        <v>77.34</v>
      </c>
      <c r="Q3181" s="13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7"/>
        <v>120</v>
      </c>
      <c r="P3182">
        <f t="shared" si="196"/>
        <v>31.93</v>
      </c>
      <c r="Q3182" s="13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7"/>
        <v>109</v>
      </c>
      <c r="P3183">
        <f t="shared" si="196"/>
        <v>36.33</v>
      </c>
      <c r="Q3183" s="1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7"/>
        <v>101</v>
      </c>
      <c r="P3184">
        <f t="shared" si="196"/>
        <v>46.77</v>
      </c>
      <c r="Q3184" s="13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7"/>
        <v>109</v>
      </c>
      <c r="P3185">
        <f t="shared" si="196"/>
        <v>40.07</v>
      </c>
      <c r="Q3185" s="13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7"/>
        <v>107</v>
      </c>
      <c r="P3186">
        <f t="shared" si="196"/>
        <v>100.22</v>
      </c>
      <c r="Q3186" s="13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7"/>
        <v>100</v>
      </c>
      <c r="P3187">
        <f t="shared" si="196"/>
        <v>41.67</v>
      </c>
      <c r="Q3187" s="13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7"/>
        <v>102</v>
      </c>
      <c r="P3188">
        <f t="shared" si="196"/>
        <v>46.71</v>
      </c>
      <c r="Q3188" s="13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7"/>
        <v>116</v>
      </c>
      <c r="P3189">
        <f t="shared" si="196"/>
        <v>71.489999999999995</v>
      </c>
      <c r="Q3189" s="13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7"/>
        <v>65</v>
      </c>
      <c r="P3190">
        <f t="shared" si="196"/>
        <v>14.44</v>
      </c>
      <c r="Q3190" s="13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7"/>
        <v>12</v>
      </c>
      <c r="P3191">
        <f t="shared" si="196"/>
        <v>356.84</v>
      </c>
      <c r="Q3191" s="13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7"/>
        <v>0</v>
      </c>
      <c r="P3192">
        <f t="shared" si="196"/>
        <v>0</v>
      </c>
      <c r="Q3192" s="13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7"/>
        <v>4</v>
      </c>
      <c r="P3193">
        <f t="shared" si="196"/>
        <v>37.75</v>
      </c>
      <c r="Q3193" s="1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7"/>
        <v>1</v>
      </c>
      <c r="P3194">
        <f t="shared" si="196"/>
        <v>12.75</v>
      </c>
      <c r="Q3194" s="13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7"/>
        <v>12</v>
      </c>
      <c r="P3195">
        <f t="shared" si="196"/>
        <v>24.46</v>
      </c>
      <c r="Q3195" s="13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7"/>
        <v>0</v>
      </c>
      <c r="P3196">
        <f t="shared" si="196"/>
        <v>0</v>
      </c>
      <c r="Q3196" s="13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7"/>
        <v>59</v>
      </c>
      <c r="P3197">
        <f t="shared" si="196"/>
        <v>53.08</v>
      </c>
      <c r="Q3197" s="13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7"/>
        <v>0</v>
      </c>
      <c r="P3198">
        <f t="shared" si="196"/>
        <v>300</v>
      </c>
      <c r="Q3198" s="13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7"/>
        <v>11</v>
      </c>
      <c r="P3199">
        <f t="shared" si="196"/>
        <v>286.25</v>
      </c>
      <c r="Q3199" s="13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7"/>
        <v>0</v>
      </c>
      <c r="P3200">
        <f t="shared" si="196"/>
        <v>36.67</v>
      </c>
      <c r="Q3200" s="13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7"/>
        <v>52</v>
      </c>
      <c r="P3201">
        <f t="shared" si="196"/>
        <v>49.21</v>
      </c>
      <c r="Q3201" s="13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7"/>
        <v>0</v>
      </c>
      <c r="P3202">
        <f t="shared" ref="P3202:P3265" si="200">IFERROR(ROUND(E3202/L3202,2), 0)</f>
        <v>1</v>
      </c>
      <c r="Q3202" s="13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1">ROUND(E3203/D3203*100,0)</f>
        <v>1</v>
      </c>
      <c r="P3203">
        <f t="shared" si="200"/>
        <v>12.5</v>
      </c>
      <c r="Q3203" s="13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1"/>
        <v>55</v>
      </c>
      <c r="P3204">
        <f t="shared" si="200"/>
        <v>109.04</v>
      </c>
      <c r="Q3204" s="13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1"/>
        <v>25</v>
      </c>
      <c r="P3205">
        <f t="shared" si="200"/>
        <v>41.67</v>
      </c>
      <c r="Q3205" s="13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1"/>
        <v>0</v>
      </c>
      <c r="P3206">
        <f t="shared" si="200"/>
        <v>0</v>
      </c>
      <c r="Q3206" s="13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1"/>
        <v>3</v>
      </c>
      <c r="P3207">
        <f t="shared" si="200"/>
        <v>22.75</v>
      </c>
      <c r="Q3207" s="13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1"/>
        <v>0</v>
      </c>
      <c r="P3208">
        <f t="shared" si="200"/>
        <v>0</v>
      </c>
      <c r="Q3208" s="13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1"/>
        <v>46</v>
      </c>
      <c r="P3209">
        <f t="shared" si="200"/>
        <v>70.83</v>
      </c>
      <c r="Q3209" s="13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1"/>
        <v>104</v>
      </c>
      <c r="P3210">
        <f t="shared" si="200"/>
        <v>63.11</v>
      </c>
      <c r="Q3210" s="13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1"/>
        <v>119</v>
      </c>
      <c r="P3211">
        <f t="shared" si="200"/>
        <v>50.16</v>
      </c>
      <c r="Q3211" s="13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1"/>
        <v>126</v>
      </c>
      <c r="P3212">
        <f t="shared" si="200"/>
        <v>62.88</v>
      </c>
      <c r="Q3212" s="13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1"/>
        <v>120</v>
      </c>
      <c r="P3213">
        <f t="shared" si="200"/>
        <v>85.53</v>
      </c>
      <c r="Q3213" s="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1"/>
        <v>126</v>
      </c>
      <c r="P3214">
        <f t="shared" si="200"/>
        <v>53.72</v>
      </c>
      <c r="Q3214" s="13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1"/>
        <v>100</v>
      </c>
      <c r="P3215">
        <f t="shared" si="200"/>
        <v>127.81</v>
      </c>
      <c r="Q3215" s="13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1"/>
        <v>102</v>
      </c>
      <c r="P3216">
        <f t="shared" si="200"/>
        <v>106.57</v>
      </c>
      <c r="Q3216" s="13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1"/>
        <v>100</v>
      </c>
      <c r="P3217">
        <f t="shared" si="200"/>
        <v>262.11</v>
      </c>
      <c r="Q3217" s="13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1"/>
        <v>100</v>
      </c>
      <c r="P3218">
        <f t="shared" si="200"/>
        <v>57.17</v>
      </c>
      <c r="Q3218" s="13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1"/>
        <v>116</v>
      </c>
      <c r="P3219">
        <f t="shared" si="200"/>
        <v>50.2</v>
      </c>
      <c r="Q3219" s="13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1"/>
        <v>102</v>
      </c>
      <c r="P3220">
        <f t="shared" si="200"/>
        <v>66.59</v>
      </c>
      <c r="Q3220" s="13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1"/>
        <v>100</v>
      </c>
      <c r="P3221">
        <f t="shared" si="200"/>
        <v>168.25</v>
      </c>
      <c r="Q3221" s="13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1"/>
        <v>101</v>
      </c>
      <c r="P3222">
        <f t="shared" si="200"/>
        <v>256.37</v>
      </c>
      <c r="Q3222" s="13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1"/>
        <v>103</v>
      </c>
      <c r="P3223">
        <f t="shared" si="200"/>
        <v>36.61</v>
      </c>
      <c r="Q3223" s="1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1"/>
        <v>125</v>
      </c>
      <c r="P3224">
        <f t="shared" si="200"/>
        <v>37.14</v>
      </c>
      <c r="Q3224" s="13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1"/>
        <v>110</v>
      </c>
      <c r="P3225">
        <f t="shared" si="200"/>
        <v>45.88</v>
      </c>
      <c r="Q3225" s="13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1"/>
        <v>102</v>
      </c>
      <c r="P3226">
        <f t="shared" si="200"/>
        <v>141.71</v>
      </c>
      <c r="Q3226" s="13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1"/>
        <v>102</v>
      </c>
      <c r="P3227">
        <f t="shared" si="200"/>
        <v>52.49</v>
      </c>
      <c r="Q3227" s="13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1"/>
        <v>104</v>
      </c>
      <c r="P3228">
        <f t="shared" si="200"/>
        <v>59.52</v>
      </c>
      <c r="Q3228" s="13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1"/>
        <v>125</v>
      </c>
      <c r="P3229">
        <f t="shared" si="200"/>
        <v>50</v>
      </c>
      <c r="Q3229" s="13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1"/>
        <v>102</v>
      </c>
      <c r="P3230">
        <f t="shared" si="200"/>
        <v>193.62</v>
      </c>
      <c r="Q3230" s="13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1"/>
        <v>108</v>
      </c>
      <c r="P3231">
        <f t="shared" si="200"/>
        <v>106.8</v>
      </c>
      <c r="Q3231" s="13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1"/>
        <v>110</v>
      </c>
      <c r="P3232">
        <f t="shared" si="200"/>
        <v>77.22</v>
      </c>
      <c r="Q3232" s="13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1"/>
        <v>161</v>
      </c>
      <c r="P3233">
        <f t="shared" si="200"/>
        <v>57.5</v>
      </c>
      <c r="Q3233" s="1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1"/>
        <v>131</v>
      </c>
      <c r="P3234">
        <f t="shared" si="200"/>
        <v>50.46</v>
      </c>
      <c r="Q3234" s="13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1"/>
        <v>119</v>
      </c>
      <c r="P3235">
        <f t="shared" si="200"/>
        <v>97.38</v>
      </c>
      <c r="Q3235" s="13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1"/>
        <v>100</v>
      </c>
      <c r="P3236">
        <f t="shared" si="200"/>
        <v>34.92</v>
      </c>
      <c r="Q3236" s="13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1"/>
        <v>103</v>
      </c>
      <c r="P3237">
        <f t="shared" si="200"/>
        <v>85.53</v>
      </c>
      <c r="Q3237" s="13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1"/>
        <v>101</v>
      </c>
      <c r="P3238">
        <f t="shared" si="200"/>
        <v>182.91</v>
      </c>
      <c r="Q3238" s="13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1"/>
        <v>101</v>
      </c>
      <c r="P3239">
        <f t="shared" si="200"/>
        <v>131.13999999999999</v>
      </c>
      <c r="Q3239" s="13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1"/>
        <v>112</v>
      </c>
      <c r="P3240">
        <f t="shared" si="200"/>
        <v>39.81</v>
      </c>
      <c r="Q3240" s="13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1"/>
        <v>106</v>
      </c>
      <c r="P3241">
        <f t="shared" si="200"/>
        <v>59.7</v>
      </c>
      <c r="Q3241" s="13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1"/>
        <v>101</v>
      </c>
      <c r="P3242">
        <f t="shared" si="200"/>
        <v>88.74</v>
      </c>
      <c r="Q3242" s="13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1"/>
        <v>115</v>
      </c>
      <c r="P3243">
        <f t="shared" si="200"/>
        <v>58.69</v>
      </c>
      <c r="Q3243" s="1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1"/>
        <v>127</v>
      </c>
      <c r="P3244">
        <f t="shared" si="200"/>
        <v>69.569999999999993</v>
      </c>
      <c r="Q3244" s="13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1"/>
        <v>103</v>
      </c>
      <c r="P3245">
        <f t="shared" si="200"/>
        <v>115.87</v>
      </c>
      <c r="Q3245" s="13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1"/>
        <v>103</v>
      </c>
      <c r="P3246">
        <f t="shared" si="200"/>
        <v>23.87</v>
      </c>
      <c r="Q3246" s="13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1"/>
        <v>104</v>
      </c>
      <c r="P3247">
        <f t="shared" si="200"/>
        <v>81.13</v>
      </c>
      <c r="Q3247" s="13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1"/>
        <v>111</v>
      </c>
      <c r="P3248">
        <f t="shared" si="200"/>
        <v>57.63</v>
      </c>
      <c r="Q3248" s="13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1"/>
        <v>106</v>
      </c>
      <c r="P3249">
        <f t="shared" si="200"/>
        <v>46.43</v>
      </c>
      <c r="Q3249" s="13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1"/>
        <v>101</v>
      </c>
      <c r="P3250">
        <f t="shared" si="200"/>
        <v>60.48</v>
      </c>
      <c r="Q3250" s="13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1"/>
        <v>105</v>
      </c>
      <c r="P3251">
        <f t="shared" si="200"/>
        <v>65.58</v>
      </c>
      <c r="Q3251" s="13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1"/>
        <v>102</v>
      </c>
      <c r="P3252">
        <f t="shared" si="200"/>
        <v>119.19</v>
      </c>
      <c r="Q3252" s="13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1"/>
        <v>111</v>
      </c>
      <c r="P3253">
        <f t="shared" si="200"/>
        <v>83.05</v>
      </c>
      <c r="Q3253" s="1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1"/>
        <v>128</v>
      </c>
      <c r="P3254">
        <f t="shared" si="200"/>
        <v>57.52</v>
      </c>
      <c r="Q3254" s="13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1"/>
        <v>102</v>
      </c>
      <c r="P3255">
        <f t="shared" si="200"/>
        <v>177.09</v>
      </c>
      <c r="Q3255" s="13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1"/>
        <v>101</v>
      </c>
      <c r="P3256">
        <f t="shared" si="200"/>
        <v>70.77</v>
      </c>
      <c r="Q3256" s="13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1"/>
        <v>175</v>
      </c>
      <c r="P3257">
        <f t="shared" si="200"/>
        <v>29.17</v>
      </c>
      <c r="Q3257" s="13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1"/>
        <v>128</v>
      </c>
      <c r="P3258">
        <f t="shared" si="200"/>
        <v>72.760000000000005</v>
      </c>
      <c r="Q3258" s="13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1"/>
        <v>106</v>
      </c>
      <c r="P3259">
        <f t="shared" si="200"/>
        <v>51.85</v>
      </c>
      <c r="Q3259" s="13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1"/>
        <v>105</v>
      </c>
      <c r="P3260">
        <f t="shared" si="200"/>
        <v>98.2</v>
      </c>
      <c r="Q3260" s="13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1"/>
        <v>106</v>
      </c>
      <c r="P3261">
        <f t="shared" si="200"/>
        <v>251.74</v>
      </c>
      <c r="Q3261" s="13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1"/>
        <v>109</v>
      </c>
      <c r="P3262">
        <f t="shared" si="200"/>
        <v>74.819999999999993</v>
      </c>
      <c r="Q3262" s="13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1"/>
        <v>100</v>
      </c>
      <c r="P3263">
        <f t="shared" si="200"/>
        <v>67.650000000000006</v>
      </c>
      <c r="Q3263" s="1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1"/>
        <v>103</v>
      </c>
      <c r="P3264">
        <f t="shared" si="200"/>
        <v>93.81</v>
      </c>
      <c r="Q3264" s="13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1"/>
        <v>112</v>
      </c>
      <c r="P3265">
        <f t="shared" si="200"/>
        <v>41.24</v>
      </c>
      <c r="Q3265" s="13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1"/>
        <v>103</v>
      </c>
      <c r="P3266">
        <f t="shared" ref="P3266:P3329" si="204">IFERROR(ROUND(E3266/L3266,2), 0)</f>
        <v>52.55</v>
      </c>
      <c r="Q3266" s="13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5">ROUND(E3267/D3267*100,0)</f>
        <v>164</v>
      </c>
      <c r="P3267">
        <f t="shared" si="204"/>
        <v>70.290000000000006</v>
      </c>
      <c r="Q3267" s="13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5"/>
        <v>131</v>
      </c>
      <c r="P3268">
        <f t="shared" si="204"/>
        <v>48.33</v>
      </c>
      <c r="Q3268" s="13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5"/>
        <v>102</v>
      </c>
      <c r="P3269">
        <f t="shared" si="204"/>
        <v>53.18</v>
      </c>
      <c r="Q3269" s="13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5"/>
        <v>128</v>
      </c>
      <c r="P3270">
        <f t="shared" si="204"/>
        <v>60.95</v>
      </c>
      <c r="Q3270" s="13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5"/>
        <v>102</v>
      </c>
      <c r="P3271">
        <f t="shared" si="204"/>
        <v>116</v>
      </c>
      <c r="Q3271" s="13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5"/>
        <v>102</v>
      </c>
      <c r="P3272">
        <f t="shared" si="204"/>
        <v>61</v>
      </c>
      <c r="Q3272" s="13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5"/>
        <v>130</v>
      </c>
      <c r="P3273">
        <f t="shared" si="204"/>
        <v>38.24</v>
      </c>
      <c r="Q3273" s="1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5"/>
        <v>154</v>
      </c>
      <c r="P3274">
        <f t="shared" si="204"/>
        <v>106.5</v>
      </c>
      <c r="Q3274" s="13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5"/>
        <v>107</v>
      </c>
      <c r="P3275">
        <f t="shared" si="204"/>
        <v>204.57</v>
      </c>
      <c r="Q3275" s="13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5"/>
        <v>101</v>
      </c>
      <c r="P3276">
        <f t="shared" si="204"/>
        <v>54.91</v>
      </c>
      <c r="Q3276" s="13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5"/>
        <v>100</v>
      </c>
      <c r="P3277">
        <f t="shared" si="204"/>
        <v>150.41999999999999</v>
      </c>
      <c r="Q3277" s="13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5"/>
        <v>117</v>
      </c>
      <c r="P3278">
        <f t="shared" si="204"/>
        <v>52.58</v>
      </c>
      <c r="Q3278" s="13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5"/>
        <v>109</v>
      </c>
      <c r="P3279">
        <f t="shared" si="204"/>
        <v>54.3</v>
      </c>
      <c r="Q3279" s="13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5"/>
        <v>103</v>
      </c>
      <c r="P3280">
        <f t="shared" si="204"/>
        <v>76.03</v>
      </c>
      <c r="Q3280" s="13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5"/>
        <v>114</v>
      </c>
      <c r="P3281">
        <f t="shared" si="204"/>
        <v>105.21</v>
      </c>
      <c r="Q3281" s="13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5"/>
        <v>103</v>
      </c>
      <c r="P3282">
        <f t="shared" si="204"/>
        <v>68.67</v>
      </c>
      <c r="Q3282" s="13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5"/>
        <v>122</v>
      </c>
      <c r="P3283">
        <f t="shared" si="204"/>
        <v>129.36000000000001</v>
      </c>
      <c r="Q3283" s="1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5"/>
        <v>103</v>
      </c>
      <c r="P3284">
        <f t="shared" si="204"/>
        <v>134.26</v>
      </c>
      <c r="Q3284" s="13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5"/>
        <v>105</v>
      </c>
      <c r="P3285">
        <f t="shared" si="204"/>
        <v>17.829999999999998</v>
      </c>
      <c r="Q3285" s="13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5"/>
        <v>102</v>
      </c>
      <c r="P3286">
        <f t="shared" si="204"/>
        <v>203.2</v>
      </c>
      <c r="Q3286" s="13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5"/>
        <v>112</v>
      </c>
      <c r="P3287">
        <f t="shared" si="204"/>
        <v>69.19</v>
      </c>
      <c r="Q3287" s="13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5"/>
        <v>102</v>
      </c>
      <c r="P3288">
        <f t="shared" si="204"/>
        <v>125.12</v>
      </c>
      <c r="Q3288" s="13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5"/>
        <v>100</v>
      </c>
      <c r="P3289">
        <f t="shared" si="204"/>
        <v>73.53</v>
      </c>
      <c r="Q3289" s="13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5"/>
        <v>100</v>
      </c>
      <c r="P3290">
        <f t="shared" si="204"/>
        <v>48.44</v>
      </c>
      <c r="Q3290" s="13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5"/>
        <v>133</v>
      </c>
      <c r="P3291">
        <f t="shared" si="204"/>
        <v>26.61</v>
      </c>
      <c r="Q3291" s="13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5"/>
        <v>121</v>
      </c>
      <c r="P3292">
        <f t="shared" si="204"/>
        <v>33.67</v>
      </c>
      <c r="Q3292" s="13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5"/>
        <v>114</v>
      </c>
      <c r="P3293">
        <f t="shared" si="204"/>
        <v>40.71</v>
      </c>
      <c r="Q3293" s="1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5"/>
        <v>286</v>
      </c>
      <c r="P3294">
        <f t="shared" si="204"/>
        <v>19.27</v>
      </c>
      <c r="Q3294" s="13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5"/>
        <v>170</v>
      </c>
      <c r="P3295">
        <f t="shared" si="204"/>
        <v>84.29</v>
      </c>
      <c r="Q3295" s="13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5"/>
        <v>118</v>
      </c>
      <c r="P3296">
        <f t="shared" si="204"/>
        <v>29.58</v>
      </c>
      <c r="Q3296" s="13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5"/>
        <v>103</v>
      </c>
      <c r="P3297">
        <f t="shared" si="204"/>
        <v>26.67</v>
      </c>
      <c r="Q3297" s="13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5"/>
        <v>144</v>
      </c>
      <c r="P3298">
        <f t="shared" si="204"/>
        <v>45.98</v>
      </c>
      <c r="Q3298" s="13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5"/>
        <v>100</v>
      </c>
      <c r="P3299">
        <f t="shared" si="204"/>
        <v>125.09</v>
      </c>
      <c r="Q3299" s="13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5"/>
        <v>102</v>
      </c>
      <c r="P3300">
        <f t="shared" si="204"/>
        <v>141.29</v>
      </c>
      <c r="Q3300" s="13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5"/>
        <v>116</v>
      </c>
      <c r="P3301">
        <f t="shared" si="204"/>
        <v>55.33</v>
      </c>
      <c r="Q3301" s="13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5"/>
        <v>136</v>
      </c>
      <c r="P3302">
        <f t="shared" si="204"/>
        <v>46.42</v>
      </c>
      <c r="Q3302" s="13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5"/>
        <v>133</v>
      </c>
      <c r="P3303">
        <f t="shared" si="204"/>
        <v>57.2</v>
      </c>
      <c r="Q3303" s="1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5"/>
        <v>103</v>
      </c>
      <c r="P3304">
        <f t="shared" si="204"/>
        <v>173.7</v>
      </c>
      <c r="Q3304" s="13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5"/>
        <v>116</v>
      </c>
      <c r="P3305">
        <f t="shared" si="204"/>
        <v>59.6</v>
      </c>
      <c r="Q3305" s="13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5"/>
        <v>105</v>
      </c>
      <c r="P3306">
        <f t="shared" si="204"/>
        <v>89.59</v>
      </c>
      <c r="Q3306" s="13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5"/>
        <v>102</v>
      </c>
      <c r="P3307">
        <f t="shared" si="204"/>
        <v>204.05</v>
      </c>
      <c r="Q3307" s="13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5"/>
        <v>175</v>
      </c>
      <c r="P3308">
        <f t="shared" si="204"/>
        <v>48.7</v>
      </c>
      <c r="Q3308" s="13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5"/>
        <v>107</v>
      </c>
      <c r="P3309">
        <f t="shared" si="204"/>
        <v>53.34</v>
      </c>
      <c r="Q3309" s="13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5"/>
        <v>122</v>
      </c>
      <c r="P3310">
        <f t="shared" si="204"/>
        <v>75.09</v>
      </c>
      <c r="Q3310" s="13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5"/>
        <v>159</v>
      </c>
      <c r="P3311">
        <f t="shared" si="204"/>
        <v>18</v>
      </c>
      <c r="Q3311" s="13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5"/>
        <v>100</v>
      </c>
      <c r="P3312">
        <f t="shared" si="204"/>
        <v>209.84</v>
      </c>
      <c r="Q3312" s="13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5"/>
        <v>110</v>
      </c>
      <c r="P3313">
        <f t="shared" si="204"/>
        <v>61.02</v>
      </c>
      <c r="Q3313" s="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5"/>
        <v>100</v>
      </c>
      <c r="P3314">
        <f t="shared" si="204"/>
        <v>61</v>
      </c>
      <c r="Q3314" s="13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5"/>
        <v>116</v>
      </c>
      <c r="P3315">
        <f t="shared" si="204"/>
        <v>80.03</v>
      </c>
      <c r="Q3315" s="13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5"/>
        <v>211</v>
      </c>
      <c r="P3316">
        <f t="shared" si="204"/>
        <v>29.07</v>
      </c>
      <c r="Q3316" s="13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5"/>
        <v>110</v>
      </c>
      <c r="P3317">
        <f t="shared" si="204"/>
        <v>49.44</v>
      </c>
      <c r="Q3317" s="13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5"/>
        <v>100</v>
      </c>
      <c r="P3318">
        <f t="shared" si="204"/>
        <v>93.98</v>
      </c>
      <c r="Q3318" s="13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5"/>
        <v>106</v>
      </c>
      <c r="P3319">
        <f t="shared" si="204"/>
        <v>61.94</v>
      </c>
      <c r="Q3319" s="13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5"/>
        <v>126</v>
      </c>
      <c r="P3320">
        <f t="shared" si="204"/>
        <v>78.5</v>
      </c>
      <c r="Q3320" s="13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5"/>
        <v>108</v>
      </c>
      <c r="P3321">
        <f t="shared" si="204"/>
        <v>33.75</v>
      </c>
      <c r="Q3321" s="13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5"/>
        <v>101</v>
      </c>
      <c r="P3322">
        <f t="shared" si="204"/>
        <v>66.45</v>
      </c>
      <c r="Q3322" s="13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5"/>
        <v>107</v>
      </c>
      <c r="P3323">
        <f t="shared" si="204"/>
        <v>35.799999999999997</v>
      </c>
      <c r="Q3323" s="1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5"/>
        <v>102</v>
      </c>
      <c r="P3324">
        <f t="shared" si="204"/>
        <v>145.65</v>
      </c>
      <c r="Q3324" s="13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5"/>
        <v>126</v>
      </c>
      <c r="P3325">
        <f t="shared" si="204"/>
        <v>25.69</v>
      </c>
      <c r="Q3325" s="13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5"/>
        <v>102</v>
      </c>
      <c r="P3326">
        <f t="shared" si="204"/>
        <v>152.5</v>
      </c>
      <c r="Q3326" s="13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5"/>
        <v>113</v>
      </c>
      <c r="P3327">
        <f t="shared" si="204"/>
        <v>30</v>
      </c>
      <c r="Q3327" s="13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5"/>
        <v>101</v>
      </c>
      <c r="P3328">
        <f t="shared" si="204"/>
        <v>142.28</v>
      </c>
      <c r="Q3328" s="13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5"/>
        <v>101</v>
      </c>
      <c r="P3329">
        <f t="shared" si="204"/>
        <v>24.55</v>
      </c>
      <c r="Q3329" s="13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5"/>
        <v>146</v>
      </c>
      <c r="P3330">
        <f t="shared" ref="P3330:P3393" si="208">IFERROR(ROUND(E3330/L3330,2), 0)</f>
        <v>292.77999999999997</v>
      </c>
      <c r="Q3330" s="13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9">ROUND(E3331/D3331*100,0)</f>
        <v>117</v>
      </c>
      <c r="P3331">
        <f t="shared" si="208"/>
        <v>44.92</v>
      </c>
      <c r="Q3331" s="13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9"/>
        <v>106</v>
      </c>
      <c r="P3332">
        <f t="shared" si="208"/>
        <v>23.1</v>
      </c>
      <c r="Q3332" s="13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9"/>
        <v>105</v>
      </c>
      <c r="P3333">
        <f t="shared" si="208"/>
        <v>80.400000000000006</v>
      </c>
      <c r="Q3333" s="1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9"/>
        <v>100</v>
      </c>
      <c r="P3334">
        <f t="shared" si="208"/>
        <v>72.290000000000006</v>
      </c>
      <c r="Q3334" s="13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9"/>
        <v>105</v>
      </c>
      <c r="P3335">
        <f t="shared" si="208"/>
        <v>32.97</v>
      </c>
      <c r="Q3335" s="13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9"/>
        <v>139</v>
      </c>
      <c r="P3336">
        <f t="shared" si="208"/>
        <v>116.65</v>
      </c>
      <c r="Q3336" s="13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9"/>
        <v>100</v>
      </c>
      <c r="P3337">
        <f t="shared" si="208"/>
        <v>79.62</v>
      </c>
      <c r="Q3337" s="13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9"/>
        <v>100</v>
      </c>
      <c r="P3338">
        <f t="shared" si="208"/>
        <v>27.78</v>
      </c>
      <c r="Q3338" s="13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9"/>
        <v>110</v>
      </c>
      <c r="P3339">
        <f t="shared" si="208"/>
        <v>81.03</v>
      </c>
      <c r="Q3339" s="13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9"/>
        <v>102</v>
      </c>
      <c r="P3340">
        <f t="shared" si="208"/>
        <v>136.85</v>
      </c>
      <c r="Q3340" s="13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9"/>
        <v>104</v>
      </c>
      <c r="P3341">
        <f t="shared" si="208"/>
        <v>177.62</v>
      </c>
      <c r="Q3341" s="13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9"/>
        <v>138</v>
      </c>
      <c r="P3342">
        <f t="shared" si="208"/>
        <v>109.08</v>
      </c>
      <c r="Q3342" s="13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9"/>
        <v>100</v>
      </c>
      <c r="P3343">
        <f t="shared" si="208"/>
        <v>119.64</v>
      </c>
      <c r="Q3343" s="1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9"/>
        <v>102</v>
      </c>
      <c r="P3344">
        <f t="shared" si="208"/>
        <v>78.209999999999994</v>
      </c>
      <c r="Q3344" s="13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9"/>
        <v>171</v>
      </c>
      <c r="P3345">
        <f t="shared" si="208"/>
        <v>52.17</v>
      </c>
      <c r="Q3345" s="13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9"/>
        <v>101</v>
      </c>
      <c r="P3346">
        <f t="shared" si="208"/>
        <v>114.13</v>
      </c>
      <c r="Q3346" s="13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9"/>
        <v>130</v>
      </c>
      <c r="P3347">
        <f t="shared" si="208"/>
        <v>50</v>
      </c>
      <c r="Q3347" s="13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9"/>
        <v>110</v>
      </c>
      <c r="P3348">
        <f t="shared" si="208"/>
        <v>91.67</v>
      </c>
      <c r="Q3348" s="13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9"/>
        <v>119</v>
      </c>
      <c r="P3349">
        <f t="shared" si="208"/>
        <v>108.59</v>
      </c>
      <c r="Q3349" s="13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9"/>
        <v>100</v>
      </c>
      <c r="P3350">
        <f t="shared" si="208"/>
        <v>69.819999999999993</v>
      </c>
      <c r="Q3350" s="13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9"/>
        <v>153</v>
      </c>
      <c r="P3351">
        <f t="shared" si="208"/>
        <v>109.57</v>
      </c>
      <c r="Q3351" s="13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9"/>
        <v>104</v>
      </c>
      <c r="P3352">
        <f t="shared" si="208"/>
        <v>71.67</v>
      </c>
      <c r="Q3352" s="13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9"/>
        <v>101</v>
      </c>
      <c r="P3353">
        <f t="shared" si="208"/>
        <v>93.61</v>
      </c>
      <c r="Q3353" s="1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9"/>
        <v>108</v>
      </c>
      <c r="P3354">
        <f t="shared" si="208"/>
        <v>76.8</v>
      </c>
      <c r="Q3354" s="13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9"/>
        <v>315</v>
      </c>
      <c r="P3355">
        <f t="shared" si="208"/>
        <v>35.799999999999997</v>
      </c>
      <c r="Q3355" s="13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9"/>
        <v>102</v>
      </c>
      <c r="P3356">
        <f t="shared" si="208"/>
        <v>55.6</v>
      </c>
      <c r="Q3356" s="13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9"/>
        <v>126</v>
      </c>
      <c r="P3357">
        <f t="shared" si="208"/>
        <v>147.33000000000001</v>
      </c>
      <c r="Q3357" s="13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9"/>
        <v>101</v>
      </c>
      <c r="P3358">
        <f t="shared" si="208"/>
        <v>56.33</v>
      </c>
      <c r="Q3358" s="13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9"/>
        <v>101</v>
      </c>
      <c r="P3359">
        <f t="shared" si="208"/>
        <v>96.19</v>
      </c>
      <c r="Q3359" s="13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9"/>
        <v>103</v>
      </c>
      <c r="P3360">
        <f t="shared" si="208"/>
        <v>63.57</v>
      </c>
      <c r="Q3360" s="13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9"/>
        <v>106</v>
      </c>
      <c r="P3361">
        <f t="shared" si="208"/>
        <v>184.78</v>
      </c>
      <c r="Q3361" s="13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9"/>
        <v>101</v>
      </c>
      <c r="P3362">
        <f t="shared" si="208"/>
        <v>126.72</v>
      </c>
      <c r="Q3362" s="13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9"/>
        <v>113</v>
      </c>
      <c r="P3363">
        <f t="shared" si="208"/>
        <v>83.43</v>
      </c>
      <c r="Q3363" s="1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9"/>
        <v>218</v>
      </c>
      <c r="P3364">
        <f t="shared" si="208"/>
        <v>54.5</v>
      </c>
      <c r="Q3364" s="13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9"/>
        <v>101</v>
      </c>
      <c r="P3365">
        <f t="shared" si="208"/>
        <v>302.31</v>
      </c>
      <c r="Q3365" s="13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9"/>
        <v>106</v>
      </c>
      <c r="P3366">
        <f t="shared" si="208"/>
        <v>44.14</v>
      </c>
      <c r="Q3366" s="13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9"/>
        <v>104</v>
      </c>
      <c r="P3367">
        <f t="shared" si="208"/>
        <v>866.67</v>
      </c>
      <c r="Q3367" s="13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9"/>
        <v>221</v>
      </c>
      <c r="P3368">
        <f t="shared" si="208"/>
        <v>61.39</v>
      </c>
      <c r="Q3368" s="13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9"/>
        <v>119</v>
      </c>
      <c r="P3369">
        <f t="shared" si="208"/>
        <v>29.67</v>
      </c>
      <c r="Q3369" s="13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9"/>
        <v>105</v>
      </c>
      <c r="P3370">
        <f t="shared" si="208"/>
        <v>45.48</v>
      </c>
      <c r="Q3370" s="13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9"/>
        <v>104</v>
      </c>
      <c r="P3371">
        <f t="shared" si="208"/>
        <v>96.2</v>
      </c>
      <c r="Q3371" s="13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9"/>
        <v>118</v>
      </c>
      <c r="P3372">
        <f t="shared" si="208"/>
        <v>67.92</v>
      </c>
      <c r="Q3372" s="13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9"/>
        <v>139</v>
      </c>
      <c r="P3373">
        <f t="shared" si="208"/>
        <v>30.78</v>
      </c>
      <c r="Q3373" s="1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9"/>
        <v>104</v>
      </c>
      <c r="P3374">
        <f t="shared" si="208"/>
        <v>38.33</v>
      </c>
      <c r="Q3374" s="13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9"/>
        <v>100</v>
      </c>
      <c r="P3375">
        <f t="shared" si="208"/>
        <v>66.83</v>
      </c>
      <c r="Q3375" s="13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9"/>
        <v>107</v>
      </c>
      <c r="P3376">
        <f t="shared" si="208"/>
        <v>71.73</v>
      </c>
      <c r="Q3376" s="13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9"/>
        <v>100</v>
      </c>
      <c r="P3377">
        <f t="shared" si="208"/>
        <v>176.47</v>
      </c>
      <c r="Q3377" s="13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9"/>
        <v>100</v>
      </c>
      <c r="P3378">
        <f t="shared" si="208"/>
        <v>421.11</v>
      </c>
      <c r="Q3378" s="13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9"/>
        <v>101</v>
      </c>
      <c r="P3379">
        <f t="shared" si="208"/>
        <v>104.99</v>
      </c>
      <c r="Q3379" s="13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9"/>
        <v>108</v>
      </c>
      <c r="P3380">
        <f t="shared" si="208"/>
        <v>28.19</v>
      </c>
      <c r="Q3380" s="13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9"/>
        <v>104</v>
      </c>
      <c r="P3381">
        <f t="shared" si="208"/>
        <v>54.55</v>
      </c>
      <c r="Q3381" s="13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9"/>
        <v>104</v>
      </c>
      <c r="P3382">
        <f t="shared" si="208"/>
        <v>111.89</v>
      </c>
      <c r="Q3382" s="13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9"/>
        <v>102</v>
      </c>
      <c r="P3383">
        <f t="shared" si="208"/>
        <v>85.21</v>
      </c>
      <c r="Q3383" s="1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9"/>
        <v>101</v>
      </c>
      <c r="P3384">
        <f t="shared" si="208"/>
        <v>76.650000000000006</v>
      </c>
      <c r="Q3384" s="13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9"/>
        <v>112</v>
      </c>
      <c r="P3385">
        <f t="shared" si="208"/>
        <v>65.17</v>
      </c>
      <c r="Q3385" s="13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9"/>
        <v>100</v>
      </c>
      <c r="P3386">
        <f t="shared" si="208"/>
        <v>93.76</v>
      </c>
      <c r="Q3386" s="13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9"/>
        <v>100</v>
      </c>
      <c r="P3387">
        <f t="shared" si="208"/>
        <v>133.33000000000001</v>
      </c>
      <c r="Q3387" s="13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9"/>
        <v>105</v>
      </c>
      <c r="P3388">
        <f t="shared" si="208"/>
        <v>51.22</v>
      </c>
      <c r="Q3388" s="13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9"/>
        <v>117</v>
      </c>
      <c r="P3389">
        <f t="shared" si="208"/>
        <v>100.17</v>
      </c>
      <c r="Q3389" s="13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9"/>
        <v>104</v>
      </c>
      <c r="P3390">
        <f t="shared" si="208"/>
        <v>34.6</v>
      </c>
      <c r="Q3390" s="13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9"/>
        <v>115</v>
      </c>
      <c r="P3391">
        <f t="shared" si="208"/>
        <v>184.68</v>
      </c>
      <c r="Q3391" s="13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9"/>
        <v>102</v>
      </c>
      <c r="P3392">
        <f t="shared" si="208"/>
        <v>69.819999999999993</v>
      </c>
      <c r="Q3392" s="13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9"/>
        <v>223</v>
      </c>
      <c r="P3393">
        <f t="shared" si="208"/>
        <v>61.94</v>
      </c>
      <c r="Q3393" s="1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9"/>
        <v>100</v>
      </c>
      <c r="P3394">
        <f t="shared" ref="P3394:P3457" si="212">IFERROR(ROUND(E3394/L3394,2), 0)</f>
        <v>41.67</v>
      </c>
      <c r="Q3394" s="13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3">ROUND(E3395/D3395*100,0)</f>
        <v>106</v>
      </c>
      <c r="P3395">
        <f t="shared" si="212"/>
        <v>36.07</v>
      </c>
      <c r="Q3395" s="13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3"/>
        <v>142</v>
      </c>
      <c r="P3396">
        <f t="shared" si="212"/>
        <v>29</v>
      </c>
      <c r="Q3396" s="13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3"/>
        <v>184</v>
      </c>
      <c r="P3397">
        <f t="shared" si="212"/>
        <v>24.21</v>
      </c>
      <c r="Q3397" s="13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3"/>
        <v>104</v>
      </c>
      <c r="P3398">
        <f t="shared" si="212"/>
        <v>55.89</v>
      </c>
      <c r="Q3398" s="13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3"/>
        <v>112</v>
      </c>
      <c r="P3399">
        <f t="shared" si="212"/>
        <v>11.67</v>
      </c>
      <c r="Q3399" s="13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3"/>
        <v>111</v>
      </c>
      <c r="P3400">
        <f t="shared" si="212"/>
        <v>68.349999999999994</v>
      </c>
      <c r="Q3400" s="13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3"/>
        <v>104</v>
      </c>
      <c r="P3401">
        <f t="shared" si="212"/>
        <v>27.07</v>
      </c>
      <c r="Q3401" s="13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3"/>
        <v>100</v>
      </c>
      <c r="P3402">
        <f t="shared" si="212"/>
        <v>118.13</v>
      </c>
      <c r="Q3402" s="13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3"/>
        <v>102</v>
      </c>
      <c r="P3403">
        <f t="shared" si="212"/>
        <v>44.76</v>
      </c>
      <c r="Q3403" s="1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3"/>
        <v>110</v>
      </c>
      <c r="P3404">
        <f t="shared" si="212"/>
        <v>99.79</v>
      </c>
      <c r="Q3404" s="13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3"/>
        <v>100</v>
      </c>
      <c r="P3405">
        <f t="shared" si="212"/>
        <v>117.65</v>
      </c>
      <c r="Q3405" s="13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3"/>
        <v>122</v>
      </c>
      <c r="P3406">
        <f t="shared" si="212"/>
        <v>203.33</v>
      </c>
      <c r="Q3406" s="13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3"/>
        <v>138</v>
      </c>
      <c r="P3407">
        <f t="shared" si="212"/>
        <v>28.32</v>
      </c>
      <c r="Q3407" s="13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3"/>
        <v>100</v>
      </c>
      <c r="P3408">
        <f t="shared" si="212"/>
        <v>110.23</v>
      </c>
      <c r="Q3408" s="13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3"/>
        <v>107</v>
      </c>
      <c r="P3409">
        <f t="shared" si="212"/>
        <v>31.97</v>
      </c>
      <c r="Q3409" s="13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3"/>
        <v>211</v>
      </c>
      <c r="P3410">
        <f t="shared" si="212"/>
        <v>58.61</v>
      </c>
      <c r="Q3410" s="13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3"/>
        <v>124</v>
      </c>
      <c r="P3411">
        <f t="shared" si="212"/>
        <v>29.43</v>
      </c>
      <c r="Q3411" s="13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3"/>
        <v>109</v>
      </c>
      <c r="P3412">
        <f t="shared" si="212"/>
        <v>81.38</v>
      </c>
      <c r="Q3412" s="13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3"/>
        <v>104</v>
      </c>
      <c r="P3413">
        <f t="shared" si="212"/>
        <v>199.17</v>
      </c>
      <c r="Q3413" s="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3"/>
        <v>100</v>
      </c>
      <c r="P3414">
        <f t="shared" si="212"/>
        <v>115.38</v>
      </c>
      <c r="Q3414" s="13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3"/>
        <v>130</v>
      </c>
      <c r="P3415">
        <f t="shared" si="212"/>
        <v>46.43</v>
      </c>
      <c r="Q3415" s="13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3"/>
        <v>104</v>
      </c>
      <c r="P3416">
        <f t="shared" si="212"/>
        <v>70.569999999999993</v>
      </c>
      <c r="Q3416" s="13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3"/>
        <v>100</v>
      </c>
      <c r="P3417">
        <f t="shared" si="212"/>
        <v>22.22</v>
      </c>
      <c r="Q3417" s="13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3"/>
        <v>120</v>
      </c>
      <c r="P3418">
        <f t="shared" si="212"/>
        <v>159.47</v>
      </c>
      <c r="Q3418" s="13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3"/>
        <v>100</v>
      </c>
      <c r="P3419">
        <f t="shared" si="212"/>
        <v>37.78</v>
      </c>
      <c r="Q3419" s="13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3"/>
        <v>101</v>
      </c>
      <c r="P3420">
        <f t="shared" si="212"/>
        <v>72.05</v>
      </c>
      <c r="Q3420" s="13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3"/>
        <v>107</v>
      </c>
      <c r="P3421">
        <f t="shared" si="212"/>
        <v>63.7</v>
      </c>
      <c r="Q3421" s="13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3"/>
        <v>138</v>
      </c>
      <c r="P3422">
        <f t="shared" si="212"/>
        <v>28.41</v>
      </c>
      <c r="Q3422" s="13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3"/>
        <v>101</v>
      </c>
      <c r="P3423">
        <f t="shared" si="212"/>
        <v>103.21</v>
      </c>
      <c r="Q3423" s="1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3"/>
        <v>109</v>
      </c>
      <c r="P3424">
        <f t="shared" si="212"/>
        <v>71.150000000000006</v>
      </c>
      <c r="Q3424" s="13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3"/>
        <v>140</v>
      </c>
      <c r="P3425">
        <f t="shared" si="212"/>
        <v>35</v>
      </c>
      <c r="Q3425" s="13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3"/>
        <v>104</v>
      </c>
      <c r="P3426">
        <f t="shared" si="212"/>
        <v>81.78</v>
      </c>
      <c r="Q3426" s="13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3"/>
        <v>103</v>
      </c>
      <c r="P3427">
        <f t="shared" si="212"/>
        <v>297.02999999999997</v>
      </c>
      <c r="Q3427" s="13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3"/>
        <v>108</v>
      </c>
      <c r="P3428">
        <f t="shared" si="212"/>
        <v>46.61</v>
      </c>
      <c r="Q3428" s="13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3"/>
        <v>100</v>
      </c>
      <c r="P3429">
        <f t="shared" si="212"/>
        <v>51.72</v>
      </c>
      <c r="Q3429" s="13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3"/>
        <v>103</v>
      </c>
      <c r="P3430">
        <f t="shared" si="212"/>
        <v>40.29</v>
      </c>
      <c r="Q3430" s="13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3"/>
        <v>130</v>
      </c>
      <c r="P3431">
        <f t="shared" si="212"/>
        <v>16.25</v>
      </c>
      <c r="Q3431" s="13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3"/>
        <v>109</v>
      </c>
      <c r="P3432">
        <f t="shared" si="212"/>
        <v>30.15</v>
      </c>
      <c r="Q3432" s="13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3"/>
        <v>100</v>
      </c>
      <c r="P3433">
        <f t="shared" si="212"/>
        <v>95.24</v>
      </c>
      <c r="Q3433" s="1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3"/>
        <v>110</v>
      </c>
      <c r="P3434">
        <f t="shared" si="212"/>
        <v>52.21</v>
      </c>
      <c r="Q3434" s="13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3"/>
        <v>100</v>
      </c>
      <c r="P3435">
        <f t="shared" si="212"/>
        <v>134.15</v>
      </c>
      <c r="Q3435" s="13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3"/>
        <v>106</v>
      </c>
      <c r="P3436">
        <f t="shared" si="212"/>
        <v>62.83</v>
      </c>
      <c r="Q3436" s="13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3"/>
        <v>112</v>
      </c>
      <c r="P3437">
        <f t="shared" si="212"/>
        <v>58.95</v>
      </c>
      <c r="Q3437" s="13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3"/>
        <v>106</v>
      </c>
      <c r="P3438">
        <f t="shared" si="212"/>
        <v>143.11000000000001</v>
      </c>
      <c r="Q3438" s="13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3"/>
        <v>101</v>
      </c>
      <c r="P3439">
        <f t="shared" si="212"/>
        <v>84.17</v>
      </c>
      <c r="Q3439" s="13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3"/>
        <v>104</v>
      </c>
      <c r="P3440">
        <f t="shared" si="212"/>
        <v>186.07</v>
      </c>
      <c r="Q3440" s="13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3"/>
        <v>135</v>
      </c>
      <c r="P3441">
        <f t="shared" si="212"/>
        <v>89.79</v>
      </c>
      <c r="Q3441" s="13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3"/>
        <v>105</v>
      </c>
      <c r="P3442">
        <f t="shared" si="212"/>
        <v>64.16</v>
      </c>
      <c r="Q3442" s="13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3"/>
        <v>103</v>
      </c>
      <c r="P3443">
        <f t="shared" si="212"/>
        <v>59.65</v>
      </c>
      <c r="Q3443" s="1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3"/>
        <v>100</v>
      </c>
      <c r="P3444">
        <f t="shared" si="212"/>
        <v>31.25</v>
      </c>
      <c r="Q3444" s="13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3"/>
        <v>186</v>
      </c>
      <c r="P3445">
        <f t="shared" si="212"/>
        <v>41.22</v>
      </c>
      <c r="Q3445" s="13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3"/>
        <v>289</v>
      </c>
      <c r="P3446">
        <f t="shared" si="212"/>
        <v>43.35</v>
      </c>
      <c r="Q3446" s="13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3"/>
        <v>100</v>
      </c>
      <c r="P3447">
        <f t="shared" si="212"/>
        <v>64.52</v>
      </c>
      <c r="Q3447" s="13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3"/>
        <v>108</v>
      </c>
      <c r="P3448">
        <f t="shared" si="212"/>
        <v>43.28</v>
      </c>
      <c r="Q3448" s="13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3"/>
        <v>108</v>
      </c>
      <c r="P3449">
        <f t="shared" si="212"/>
        <v>77</v>
      </c>
      <c r="Q3449" s="13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3"/>
        <v>110</v>
      </c>
      <c r="P3450">
        <f t="shared" si="212"/>
        <v>51.22</v>
      </c>
      <c r="Q3450" s="13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3"/>
        <v>171</v>
      </c>
      <c r="P3451">
        <f t="shared" si="212"/>
        <v>68.25</v>
      </c>
      <c r="Q3451" s="13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3"/>
        <v>152</v>
      </c>
      <c r="P3452">
        <f t="shared" si="212"/>
        <v>19.489999999999998</v>
      </c>
      <c r="Q3452" s="13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3"/>
        <v>101</v>
      </c>
      <c r="P3453">
        <f t="shared" si="212"/>
        <v>41.13</v>
      </c>
      <c r="Q3453" s="1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3"/>
        <v>153</v>
      </c>
      <c r="P3454">
        <f t="shared" si="212"/>
        <v>41.41</v>
      </c>
      <c r="Q3454" s="13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3"/>
        <v>128</v>
      </c>
      <c r="P3455">
        <f t="shared" si="212"/>
        <v>27.5</v>
      </c>
      <c r="Q3455" s="13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3"/>
        <v>101</v>
      </c>
      <c r="P3456">
        <f t="shared" si="212"/>
        <v>33.57</v>
      </c>
      <c r="Q3456" s="13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3"/>
        <v>101</v>
      </c>
      <c r="P3457">
        <f t="shared" si="212"/>
        <v>145.87</v>
      </c>
      <c r="Q3457" s="13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3"/>
        <v>191</v>
      </c>
      <c r="P3458">
        <f t="shared" ref="P3458:P3521" si="216">IFERROR(ROUND(E3458/L3458,2), 0)</f>
        <v>358.69</v>
      </c>
      <c r="Q3458" s="13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7">ROUND(E3459/D3459*100,0)</f>
        <v>140</v>
      </c>
      <c r="P3459">
        <f t="shared" si="216"/>
        <v>50.98</v>
      </c>
      <c r="Q3459" s="13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7"/>
        <v>124</v>
      </c>
      <c r="P3460">
        <f t="shared" si="216"/>
        <v>45.04</v>
      </c>
      <c r="Q3460" s="13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7"/>
        <v>126</v>
      </c>
      <c r="P3461">
        <f t="shared" si="216"/>
        <v>17.53</v>
      </c>
      <c r="Q3461" s="13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7"/>
        <v>190</v>
      </c>
      <c r="P3462">
        <f t="shared" si="216"/>
        <v>50</v>
      </c>
      <c r="Q3462" s="13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7"/>
        <v>139</v>
      </c>
      <c r="P3463">
        <f t="shared" si="216"/>
        <v>57.92</v>
      </c>
      <c r="Q3463" s="1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7"/>
        <v>202</v>
      </c>
      <c r="P3464">
        <f t="shared" si="216"/>
        <v>29.71</v>
      </c>
      <c r="Q3464" s="13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7"/>
        <v>103</v>
      </c>
      <c r="P3465">
        <f t="shared" si="216"/>
        <v>90.68</v>
      </c>
      <c r="Q3465" s="13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7"/>
        <v>102</v>
      </c>
      <c r="P3466">
        <f t="shared" si="216"/>
        <v>55.01</v>
      </c>
      <c r="Q3466" s="13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7"/>
        <v>103</v>
      </c>
      <c r="P3467">
        <f t="shared" si="216"/>
        <v>57.22</v>
      </c>
      <c r="Q3467" s="13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7"/>
        <v>127</v>
      </c>
      <c r="P3468">
        <f t="shared" si="216"/>
        <v>72.95</v>
      </c>
      <c r="Q3468" s="13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7"/>
        <v>101</v>
      </c>
      <c r="P3469">
        <f t="shared" si="216"/>
        <v>64.47</v>
      </c>
      <c r="Q3469" s="13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7"/>
        <v>122</v>
      </c>
      <c r="P3470">
        <f t="shared" si="216"/>
        <v>716.35</v>
      </c>
      <c r="Q3470" s="13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7"/>
        <v>113</v>
      </c>
      <c r="P3471">
        <f t="shared" si="216"/>
        <v>50.4</v>
      </c>
      <c r="Q3471" s="13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7"/>
        <v>150</v>
      </c>
      <c r="P3472">
        <f t="shared" si="216"/>
        <v>41.67</v>
      </c>
      <c r="Q3472" s="13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7"/>
        <v>215</v>
      </c>
      <c r="P3473">
        <f t="shared" si="216"/>
        <v>35.770000000000003</v>
      </c>
      <c r="Q3473" s="1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7"/>
        <v>102</v>
      </c>
      <c r="P3474">
        <f t="shared" si="216"/>
        <v>88.74</v>
      </c>
      <c r="Q3474" s="13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7"/>
        <v>100</v>
      </c>
      <c r="P3475">
        <f t="shared" si="216"/>
        <v>148.47999999999999</v>
      </c>
      <c r="Q3475" s="13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7"/>
        <v>101</v>
      </c>
      <c r="P3476">
        <f t="shared" si="216"/>
        <v>51.79</v>
      </c>
      <c r="Q3476" s="13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7"/>
        <v>113</v>
      </c>
      <c r="P3477">
        <f t="shared" si="216"/>
        <v>20</v>
      </c>
      <c r="Q3477" s="13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7"/>
        <v>104</v>
      </c>
      <c r="P3478">
        <f t="shared" si="216"/>
        <v>52</v>
      </c>
      <c r="Q3478" s="13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7"/>
        <v>115</v>
      </c>
      <c r="P3479">
        <f t="shared" si="216"/>
        <v>53.23</v>
      </c>
      <c r="Q3479" s="13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7"/>
        <v>113</v>
      </c>
      <c r="P3480">
        <f t="shared" si="216"/>
        <v>39.6</v>
      </c>
      <c r="Q3480" s="13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7"/>
        <v>128</v>
      </c>
      <c r="P3481">
        <f t="shared" si="216"/>
        <v>34.25</v>
      </c>
      <c r="Q3481" s="13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7"/>
        <v>143</v>
      </c>
      <c r="P3482">
        <f t="shared" si="216"/>
        <v>164.62</v>
      </c>
      <c r="Q3482" s="13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7"/>
        <v>119</v>
      </c>
      <c r="P3483">
        <f t="shared" si="216"/>
        <v>125.05</v>
      </c>
      <c r="Q3483" s="1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7"/>
        <v>138</v>
      </c>
      <c r="P3484">
        <f t="shared" si="216"/>
        <v>51.88</v>
      </c>
      <c r="Q3484" s="13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7"/>
        <v>160</v>
      </c>
      <c r="P3485">
        <f t="shared" si="216"/>
        <v>40.29</v>
      </c>
      <c r="Q3485" s="13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7"/>
        <v>114</v>
      </c>
      <c r="P3486">
        <f t="shared" si="216"/>
        <v>64.91</v>
      </c>
      <c r="Q3486" s="13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7"/>
        <v>101</v>
      </c>
      <c r="P3487">
        <f t="shared" si="216"/>
        <v>55.33</v>
      </c>
      <c r="Q3487" s="13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7"/>
        <v>155</v>
      </c>
      <c r="P3488">
        <f t="shared" si="216"/>
        <v>83.14</v>
      </c>
      <c r="Q3488" s="13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7"/>
        <v>128</v>
      </c>
      <c r="P3489">
        <f t="shared" si="216"/>
        <v>38.71</v>
      </c>
      <c r="Q3489" s="13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7"/>
        <v>121</v>
      </c>
      <c r="P3490">
        <f t="shared" si="216"/>
        <v>125.38</v>
      </c>
      <c r="Q3490" s="13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7"/>
        <v>113</v>
      </c>
      <c r="P3491">
        <f t="shared" si="216"/>
        <v>78.260000000000005</v>
      </c>
      <c r="Q3491" s="13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7"/>
        <v>128</v>
      </c>
      <c r="P3492">
        <f t="shared" si="216"/>
        <v>47.22</v>
      </c>
      <c r="Q3492" s="13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7"/>
        <v>158</v>
      </c>
      <c r="P3493">
        <f t="shared" si="216"/>
        <v>79.099999999999994</v>
      </c>
      <c r="Q3493" s="1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7"/>
        <v>105</v>
      </c>
      <c r="P3494">
        <f t="shared" si="216"/>
        <v>114.29</v>
      </c>
      <c r="Q3494" s="13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7"/>
        <v>100</v>
      </c>
      <c r="P3495">
        <f t="shared" si="216"/>
        <v>51.72</v>
      </c>
      <c r="Q3495" s="13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7"/>
        <v>100</v>
      </c>
      <c r="P3496">
        <f t="shared" si="216"/>
        <v>30.77</v>
      </c>
      <c r="Q3496" s="13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7"/>
        <v>107</v>
      </c>
      <c r="P3497">
        <f t="shared" si="216"/>
        <v>74.209999999999994</v>
      </c>
      <c r="Q3497" s="13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7"/>
        <v>124</v>
      </c>
      <c r="P3498">
        <f t="shared" si="216"/>
        <v>47.85</v>
      </c>
      <c r="Q3498" s="13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7"/>
        <v>109</v>
      </c>
      <c r="P3499">
        <f t="shared" si="216"/>
        <v>34.409999999999997</v>
      </c>
      <c r="Q3499" s="13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7"/>
        <v>102</v>
      </c>
      <c r="P3500">
        <f t="shared" si="216"/>
        <v>40.24</v>
      </c>
      <c r="Q3500" s="13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7"/>
        <v>106</v>
      </c>
      <c r="P3501">
        <f t="shared" si="216"/>
        <v>60.29</v>
      </c>
      <c r="Q3501" s="13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7"/>
        <v>106</v>
      </c>
      <c r="P3502">
        <f t="shared" si="216"/>
        <v>25.31</v>
      </c>
      <c r="Q3502" s="13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7"/>
        <v>101</v>
      </c>
      <c r="P3503">
        <f t="shared" si="216"/>
        <v>35.950000000000003</v>
      </c>
      <c r="Q3503" s="1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7"/>
        <v>105</v>
      </c>
      <c r="P3504">
        <f t="shared" si="216"/>
        <v>136</v>
      </c>
      <c r="Q3504" s="13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7"/>
        <v>108</v>
      </c>
      <c r="P3505">
        <f t="shared" si="216"/>
        <v>70.760000000000005</v>
      </c>
      <c r="Q3505" s="13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7"/>
        <v>100</v>
      </c>
      <c r="P3506">
        <f t="shared" si="216"/>
        <v>125</v>
      </c>
      <c r="Q3506" s="13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7"/>
        <v>104</v>
      </c>
      <c r="P3507">
        <f t="shared" si="216"/>
        <v>66.510000000000005</v>
      </c>
      <c r="Q3507" s="13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7"/>
        <v>102</v>
      </c>
      <c r="P3508">
        <f t="shared" si="216"/>
        <v>105</v>
      </c>
      <c r="Q3508" s="13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7"/>
        <v>104</v>
      </c>
      <c r="P3509">
        <f t="shared" si="216"/>
        <v>145</v>
      </c>
      <c r="Q3509" s="13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7"/>
        <v>180</v>
      </c>
      <c r="P3510">
        <f t="shared" si="216"/>
        <v>12</v>
      </c>
      <c r="Q3510" s="13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7"/>
        <v>106</v>
      </c>
      <c r="P3511">
        <f t="shared" si="216"/>
        <v>96.67</v>
      </c>
      <c r="Q3511" s="13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7"/>
        <v>101</v>
      </c>
      <c r="P3512">
        <f t="shared" si="216"/>
        <v>60.33</v>
      </c>
      <c r="Q3512" s="13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7"/>
        <v>101</v>
      </c>
      <c r="P3513">
        <f t="shared" si="216"/>
        <v>79.89</v>
      </c>
      <c r="Q3513" s="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7"/>
        <v>100</v>
      </c>
      <c r="P3514">
        <f t="shared" si="216"/>
        <v>58.82</v>
      </c>
      <c r="Q3514" s="13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7"/>
        <v>118</v>
      </c>
      <c r="P3515">
        <f t="shared" si="216"/>
        <v>75.34</v>
      </c>
      <c r="Q3515" s="13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7"/>
        <v>110</v>
      </c>
      <c r="P3516">
        <f t="shared" si="216"/>
        <v>55</v>
      </c>
      <c r="Q3516" s="13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7"/>
        <v>103</v>
      </c>
      <c r="P3517">
        <f t="shared" si="216"/>
        <v>66.959999999999994</v>
      </c>
      <c r="Q3517" s="13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7"/>
        <v>100</v>
      </c>
      <c r="P3518">
        <f t="shared" si="216"/>
        <v>227.27</v>
      </c>
      <c r="Q3518" s="13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7"/>
        <v>100</v>
      </c>
      <c r="P3519">
        <f t="shared" si="216"/>
        <v>307.69</v>
      </c>
      <c r="Q3519" s="13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7"/>
        <v>110</v>
      </c>
      <c r="P3520">
        <f t="shared" si="216"/>
        <v>50.02</v>
      </c>
      <c r="Q3520" s="13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7"/>
        <v>101</v>
      </c>
      <c r="P3521">
        <f t="shared" si="216"/>
        <v>72.39</v>
      </c>
      <c r="Q3521" s="13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7"/>
        <v>101</v>
      </c>
      <c r="P3522">
        <f t="shared" ref="P3522:P3585" si="220">IFERROR(ROUND(E3522/L3522,2), 0)</f>
        <v>95.95</v>
      </c>
      <c r="Q3522" s="13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1">ROUND(E3523/D3523*100,0)</f>
        <v>169</v>
      </c>
      <c r="P3523">
        <f t="shared" si="220"/>
        <v>45.62</v>
      </c>
      <c r="Q3523" s="13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1"/>
        <v>100</v>
      </c>
      <c r="P3524">
        <f t="shared" si="220"/>
        <v>41.03</v>
      </c>
      <c r="Q3524" s="13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1"/>
        <v>114</v>
      </c>
      <c r="P3525">
        <f t="shared" si="220"/>
        <v>56.83</v>
      </c>
      <c r="Q3525" s="13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1"/>
        <v>102</v>
      </c>
      <c r="P3526">
        <f t="shared" si="220"/>
        <v>137.24</v>
      </c>
      <c r="Q3526" s="13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1"/>
        <v>106</v>
      </c>
      <c r="P3527">
        <f t="shared" si="220"/>
        <v>75.709999999999994</v>
      </c>
      <c r="Q3527" s="13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1"/>
        <v>102</v>
      </c>
      <c r="P3528">
        <f t="shared" si="220"/>
        <v>99</v>
      </c>
      <c r="Q3528" s="13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1"/>
        <v>117</v>
      </c>
      <c r="P3529">
        <f t="shared" si="220"/>
        <v>81.569999999999993</v>
      </c>
      <c r="Q3529" s="13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1"/>
        <v>101</v>
      </c>
      <c r="P3530">
        <f t="shared" si="220"/>
        <v>45.11</v>
      </c>
      <c r="Q3530" s="13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1"/>
        <v>132</v>
      </c>
      <c r="P3531">
        <f t="shared" si="220"/>
        <v>36.67</v>
      </c>
      <c r="Q3531" s="13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1"/>
        <v>100</v>
      </c>
      <c r="P3532">
        <f t="shared" si="220"/>
        <v>125</v>
      </c>
      <c r="Q3532" s="13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1"/>
        <v>128</v>
      </c>
      <c r="P3533">
        <f t="shared" si="220"/>
        <v>49.23</v>
      </c>
      <c r="Q3533" s="1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1"/>
        <v>119</v>
      </c>
      <c r="P3534">
        <f t="shared" si="220"/>
        <v>42.3</v>
      </c>
      <c r="Q3534" s="13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1"/>
        <v>126</v>
      </c>
      <c r="P3535">
        <f t="shared" si="220"/>
        <v>78.88</v>
      </c>
      <c r="Q3535" s="13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1"/>
        <v>156</v>
      </c>
      <c r="P3536">
        <f t="shared" si="220"/>
        <v>38.28</v>
      </c>
      <c r="Q3536" s="13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1"/>
        <v>103</v>
      </c>
      <c r="P3537">
        <f t="shared" si="220"/>
        <v>44.85</v>
      </c>
      <c r="Q3537" s="13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1"/>
        <v>153</v>
      </c>
      <c r="P3538">
        <f t="shared" si="220"/>
        <v>13.53</v>
      </c>
      <c r="Q3538" s="13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1"/>
        <v>180</v>
      </c>
      <c r="P3539">
        <f t="shared" si="220"/>
        <v>43.5</v>
      </c>
      <c r="Q3539" s="13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1"/>
        <v>128</v>
      </c>
      <c r="P3540">
        <f t="shared" si="220"/>
        <v>30.95</v>
      </c>
      <c r="Q3540" s="13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1"/>
        <v>120</v>
      </c>
      <c r="P3541">
        <f t="shared" si="220"/>
        <v>55.23</v>
      </c>
      <c r="Q3541" s="13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1"/>
        <v>123</v>
      </c>
      <c r="P3542">
        <f t="shared" si="220"/>
        <v>46.13</v>
      </c>
      <c r="Q3542" s="13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1"/>
        <v>105</v>
      </c>
      <c r="P3543">
        <f t="shared" si="220"/>
        <v>39.380000000000003</v>
      </c>
      <c r="Q3543" s="1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1"/>
        <v>102</v>
      </c>
      <c r="P3544">
        <f t="shared" si="220"/>
        <v>66.150000000000006</v>
      </c>
      <c r="Q3544" s="13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1"/>
        <v>105</v>
      </c>
      <c r="P3545">
        <f t="shared" si="220"/>
        <v>54.14</v>
      </c>
      <c r="Q3545" s="13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1"/>
        <v>100</v>
      </c>
      <c r="P3546">
        <f t="shared" si="220"/>
        <v>104.17</v>
      </c>
      <c r="Q3546" s="13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1"/>
        <v>100</v>
      </c>
      <c r="P3547">
        <f t="shared" si="220"/>
        <v>31.38</v>
      </c>
      <c r="Q3547" s="13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1"/>
        <v>102</v>
      </c>
      <c r="P3548">
        <f t="shared" si="220"/>
        <v>59.21</v>
      </c>
      <c r="Q3548" s="13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1"/>
        <v>114</v>
      </c>
      <c r="P3549">
        <f t="shared" si="220"/>
        <v>119.18</v>
      </c>
      <c r="Q3549" s="13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1"/>
        <v>102</v>
      </c>
      <c r="P3550">
        <f t="shared" si="220"/>
        <v>164.62</v>
      </c>
      <c r="Q3550" s="13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1"/>
        <v>102</v>
      </c>
      <c r="P3551">
        <f t="shared" si="220"/>
        <v>24.29</v>
      </c>
      <c r="Q3551" s="13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1"/>
        <v>105</v>
      </c>
      <c r="P3552">
        <f t="shared" si="220"/>
        <v>40.94</v>
      </c>
      <c r="Q3552" s="13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1"/>
        <v>102</v>
      </c>
      <c r="P3553">
        <f t="shared" si="220"/>
        <v>61.1</v>
      </c>
      <c r="Q3553" s="1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1"/>
        <v>100</v>
      </c>
      <c r="P3554">
        <f t="shared" si="220"/>
        <v>38.65</v>
      </c>
      <c r="Q3554" s="13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1"/>
        <v>106</v>
      </c>
      <c r="P3555">
        <f t="shared" si="220"/>
        <v>56.2</v>
      </c>
      <c r="Q3555" s="13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1"/>
        <v>113</v>
      </c>
      <c r="P3556">
        <f t="shared" si="220"/>
        <v>107</v>
      </c>
      <c r="Q3556" s="13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1"/>
        <v>100</v>
      </c>
      <c r="P3557">
        <f t="shared" si="220"/>
        <v>171.43</v>
      </c>
      <c r="Q3557" s="13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1"/>
        <v>100</v>
      </c>
      <c r="P3558">
        <f t="shared" si="220"/>
        <v>110.5</v>
      </c>
      <c r="Q3558" s="13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1"/>
        <v>100</v>
      </c>
      <c r="P3559">
        <f t="shared" si="220"/>
        <v>179.28</v>
      </c>
      <c r="Q3559" s="13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1"/>
        <v>144</v>
      </c>
      <c r="P3560">
        <f t="shared" si="220"/>
        <v>22.91</v>
      </c>
      <c r="Q3560" s="13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1"/>
        <v>104</v>
      </c>
      <c r="P3561">
        <f t="shared" si="220"/>
        <v>43.13</v>
      </c>
      <c r="Q3561" s="13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1"/>
        <v>108</v>
      </c>
      <c r="P3562">
        <f t="shared" si="220"/>
        <v>46.89</v>
      </c>
      <c r="Q3562" s="13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1"/>
        <v>102</v>
      </c>
      <c r="P3563">
        <f t="shared" si="220"/>
        <v>47.41</v>
      </c>
      <c r="Q3563" s="1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1"/>
        <v>149</v>
      </c>
      <c r="P3564">
        <f t="shared" si="220"/>
        <v>15.13</v>
      </c>
      <c r="Q3564" s="13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1"/>
        <v>105</v>
      </c>
      <c r="P3565">
        <f t="shared" si="220"/>
        <v>21.1</v>
      </c>
      <c r="Q3565" s="13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1"/>
        <v>101</v>
      </c>
      <c r="P3566">
        <f t="shared" si="220"/>
        <v>59.12</v>
      </c>
      <c r="Q3566" s="13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1"/>
        <v>131</v>
      </c>
      <c r="P3567">
        <f t="shared" si="220"/>
        <v>97.92</v>
      </c>
      <c r="Q3567" s="13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1"/>
        <v>105</v>
      </c>
      <c r="P3568">
        <f t="shared" si="220"/>
        <v>55.13</v>
      </c>
      <c r="Q3568" s="13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1"/>
        <v>109</v>
      </c>
      <c r="P3569">
        <f t="shared" si="220"/>
        <v>26.54</v>
      </c>
      <c r="Q3569" s="13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1"/>
        <v>111</v>
      </c>
      <c r="P3570">
        <f t="shared" si="220"/>
        <v>58.42</v>
      </c>
      <c r="Q3570" s="13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1"/>
        <v>100</v>
      </c>
      <c r="P3571">
        <f t="shared" si="220"/>
        <v>122.54</v>
      </c>
      <c r="Q3571" s="13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1"/>
        <v>114</v>
      </c>
      <c r="P3572">
        <f t="shared" si="220"/>
        <v>87.96</v>
      </c>
      <c r="Q3572" s="13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1"/>
        <v>122</v>
      </c>
      <c r="P3573">
        <f t="shared" si="220"/>
        <v>73.239999999999995</v>
      </c>
      <c r="Q3573" s="1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1"/>
        <v>100</v>
      </c>
      <c r="P3574">
        <f t="shared" si="220"/>
        <v>55.56</v>
      </c>
      <c r="Q3574" s="13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1"/>
        <v>103</v>
      </c>
      <c r="P3575">
        <f t="shared" si="220"/>
        <v>39.54</v>
      </c>
      <c r="Q3575" s="13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1"/>
        <v>106</v>
      </c>
      <c r="P3576">
        <f t="shared" si="220"/>
        <v>136.78</v>
      </c>
      <c r="Q3576" s="13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1"/>
        <v>101</v>
      </c>
      <c r="P3577">
        <f t="shared" si="220"/>
        <v>99.34</v>
      </c>
      <c r="Q3577" s="13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1"/>
        <v>100</v>
      </c>
      <c r="P3578">
        <f t="shared" si="220"/>
        <v>20</v>
      </c>
      <c r="Q3578" s="13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1"/>
        <v>130</v>
      </c>
      <c r="P3579">
        <f t="shared" si="220"/>
        <v>28.89</v>
      </c>
      <c r="Q3579" s="13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1"/>
        <v>100</v>
      </c>
      <c r="P3580">
        <f t="shared" si="220"/>
        <v>40.549999999999997</v>
      </c>
      <c r="Q3580" s="13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1"/>
        <v>100</v>
      </c>
      <c r="P3581">
        <f t="shared" si="220"/>
        <v>35.71</v>
      </c>
      <c r="Q3581" s="13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1"/>
        <v>114</v>
      </c>
      <c r="P3582">
        <f t="shared" si="220"/>
        <v>37.96</v>
      </c>
      <c r="Q3582" s="13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1"/>
        <v>100</v>
      </c>
      <c r="P3583">
        <f t="shared" si="220"/>
        <v>33.33</v>
      </c>
      <c r="Q3583" s="1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1"/>
        <v>287</v>
      </c>
      <c r="P3584">
        <f t="shared" si="220"/>
        <v>58.57</v>
      </c>
      <c r="Q3584" s="13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1"/>
        <v>109</v>
      </c>
      <c r="P3585">
        <f t="shared" si="220"/>
        <v>135.63</v>
      </c>
      <c r="Q3585" s="13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1"/>
        <v>116</v>
      </c>
      <c r="P3586">
        <f t="shared" ref="P3586:P3649" si="224">IFERROR(ROUND(E3586/L3586,2), 0)</f>
        <v>30.94</v>
      </c>
      <c r="Q3586" s="13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5">ROUND(E3587/D3587*100,0)</f>
        <v>119</v>
      </c>
      <c r="P3587">
        <f t="shared" si="224"/>
        <v>176.09</v>
      </c>
      <c r="Q3587" s="13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5"/>
        <v>109</v>
      </c>
      <c r="P3588">
        <f t="shared" si="224"/>
        <v>151.97999999999999</v>
      </c>
      <c r="Q3588" s="13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5"/>
        <v>127</v>
      </c>
      <c r="P3589">
        <f t="shared" si="224"/>
        <v>22.61</v>
      </c>
      <c r="Q3589" s="13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5"/>
        <v>101</v>
      </c>
      <c r="P3590">
        <f t="shared" si="224"/>
        <v>18.27</v>
      </c>
      <c r="Q3590" s="13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5"/>
        <v>128</v>
      </c>
      <c r="P3591">
        <f t="shared" si="224"/>
        <v>82.26</v>
      </c>
      <c r="Q3591" s="13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5"/>
        <v>100</v>
      </c>
      <c r="P3592">
        <f t="shared" si="224"/>
        <v>68.53</v>
      </c>
      <c r="Q3592" s="13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5"/>
        <v>175</v>
      </c>
      <c r="P3593">
        <f t="shared" si="224"/>
        <v>68.06</v>
      </c>
      <c r="Q3593" s="1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5"/>
        <v>127</v>
      </c>
      <c r="P3594">
        <f t="shared" si="224"/>
        <v>72.709999999999994</v>
      </c>
      <c r="Q3594" s="13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5"/>
        <v>111</v>
      </c>
      <c r="P3595">
        <f t="shared" si="224"/>
        <v>77.19</v>
      </c>
      <c r="Q3595" s="13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5"/>
        <v>126</v>
      </c>
      <c r="P3596">
        <f t="shared" si="224"/>
        <v>55.97</v>
      </c>
      <c r="Q3596" s="13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5"/>
        <v>119</v>
      </c>
      <c r="P3597">
        <f t="shared" si="224"/>
        <v>49.69</v>
      </c>
      <c r="Q3597" s="13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5"/>
        <v>108</v>
      </c>
      <c r="P3598">
        <f t="shared" si="224"/>
        <v>79</v>
      </c>
      <c r="Q3598" s="13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5"/>
        <v>103</v>
      </c>
      <c r="P3599">
        <f t="shared" si="224"/>
        <v>77.73</v>
      </c>
      <c r="Q3599" s="13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5"/>
        <v>110</v>
      </c>
      <c r="P3600">
        <f t="shared" si="224"/>
        <v>40.78</v>
      </c>
      <c r="Q3600" s="13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5"/>
        <v>202</v>
      </c>
      <c r="P3601">
        <f t="shared" si="224"/>
        <v>59.41</v>
      </c>
      <c r="Q3601" s="13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5"/>
        <v>130</v>
      </c>
      <c r="P3602">
        <f t="shared" si="224"/>
        <v>3.25</v>
      </c>
      <c r="Q3602" s="13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5"/>
        <v>104</v>
      </c>
      <c r="P3603">
        <f t="shared" si="224"/>
        <v>39.380000000000003</v>
      </c>
      <c r="Q3603" s="1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5"/>
        <v>100</v>
      </c>
      <c r="P3604">
        <f t="shared" si="224"/>
        <v>81.67</v>
      </c>
      <c r="Q3604" s="13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5"/>
        <v>171</v>
      </c>
      <c r="P3605">
        <f t="shared" si="224"/>
        <v>44.91</v>
      </c>
      <c r="Q3605" s="13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5"/>
        <v>113</v>
      </c>
      <c r="P3606">
        <f t="shared" si="224"/>
        <v>49.06</v>
      </c>
      <c r="Q3606" s="13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5"/>
        <v>184</v>
      </c>
      <c r="P3607">
        <f t="shared" si="224"/>
        <v>30.67</v>
      </c>
      <c r="Q3607" s="13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5"/>
        <v>130</v>
      </c>
      <c r="P3608">
        <f t="shared" si="224"/>
        <v>61.06</v>
      </c>
      <c r="Q3608" s="13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5"/>
        <v>105</v>
      </c>
      <c r="P3609">
        <f t="shared" si="224"/>
        <v>29</v>
      </c>
      <c r="Q3609" s="13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5"/>
        <v>100</v>
      </c>
      <c r="P3610">
        <f t="shared" si="224"/>
        <v>29.63</v>
      </c>
      <c r="Q3610" s="13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5"/>
        <v>153</v>
      </c>
      <c r="P3611">
        <f t="shared" si="224"/>
        <v>143.1</v>
      </c>
      <c r="Q3611" s="13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5"/>
        <v>162</v>
      </c>
      <c r="P3612">
        <f t="shared" si="224"/>
        <v>52.35</v>
      </c>
      <c r="Q3612" s="13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5"/>
        <v>136</v>
      </c>
      <c r="P3613">
        <f t="shared" si="224"/>
        <v>66.67</v>
      </c>
      <c r="Q3613" s="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5"/>
        <v>144</v>
      </c>
      <c r="P3614">
        <f t="shared" si="224"/>
        <v>126.67</v>
      </c>
      <c r="Q3614" s="13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5"/>
        <v>100</v>
      </c>
      <c r="P3615">
        <f t="shared" si="224"/>
        <v>62.5</v>
      </c>
      <c r="Q3615" s="13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5"/>
        <v>101</v>
      </c>
      <c r="P3616">
        <f t="shared" si="224"/>
        <v>35.49</v>
      </c>
      <c r="Q3616" s="13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5"/>
        <v>107</v>
      </c>
      <c r="P3617">
        <f t="shared" si="224"/>
        <v>37.08</v>
      </c>
      <c r="Q3617" s="13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5"/>
        <v>125</v>
      </c>
      <c r="P3618">
        <f t="shared" si="224"/>
        <v>69.33</v>
      </c>
      <c r="Q3618" s="13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5"/>
        <v>119</v>
      </c>
      <c r="P3619">
        <f t="shared" si="224"/>
        <v>17.25</v>
      </c>
      <c r="Q3619" s="13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5"/>
        <v>101</v>
      </c>
      <c r="P3620">
        <f t="shared" si="224"/>
        <v>36.07</v>
      </c>
      <c r="Q3620" s="13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5"/>
        <v>113</v>
      </c>
      <c r="P3621">
        <f t="shared" si="224"/>
        <v>66.47</v>
      </c>
      <c r="Q3621" s="13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5"/>
        <v>105</v>
      </c>
      <c r="P3622">
        <f t="shared" si="224"/>
        <v>56.07</v>
      </c>
      <c r="Q3622" s="13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5"/>
        <v>110</v>
      </c>
      <c r="P3623">
        <f t="shared" si="224"/>
        <v>47.03</v>
      </c>
      <c r="Q3623" s="1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5"/>
        <v>100</v>
      </c>
      <c r="P3624">
        <f t="shared" si="224"/>
        <v>47.67</v>
      </c>
      <c r="Q3624" s="13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5"/>
        <v>120</v>
      </c>
      <c r="P3625">
        <f t="shared" si="224"/>
        <v>88.24</v>
      </c>
      <c r="Q3625" s="13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5"/>
        <v>105</v>
      </c>
      <c r="P3626">
        <f t="shared" si="224"/>
        <v>80.72</v>
      </c>
      <c r="Q3626" s="13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5"/>
        <v>103</v>
      </c>
      <c r="P3627">
        <f t="shared" si="224"/>
        <v>39.49</v>
      </c>
      <c r="Q3627" s="13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5"/>
        <v>102</v>
      </c>
      <c r="P3628">
        <f t="shared" si="224"/>
        <v>84.85</v>
      </c>
      <c r="Q3628" s="13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5"/>
        <v>100</v>
      </c>
      <c r="P3629">
        <f t="shared" si="224"/>
        <v>68.97</v>
      </c>
      <c r="Q3629" s="13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5"/>
        <v>0</v>
      </c>
      <c r="P3630">
        <f t="shared" si="224"/>
        <v>0</v>
      </c>
      <c r="Q3630" s="13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5"/>
        <v>0</v>
      </c>
      <c r="P3631">
        <f t="shared" si="224"/>
        <v>1</v>
      </c>
      <c r="Q3631" s="13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5"/>
        <v>0</v>
      </c>
      <c r="P3632">
        <f t="shared" si="224"/>
        <v>1</v>
      </c>
      <c r="Q3632" s="13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5"/>
        <v>51</v>
      </c>
      <c r="P3633">
        <f t="shared" si="224"/>
        <v>147.88</v>
      </c>
      <c r="Q3633" s="1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5"/>
        <v>20</v>
      </c>
      <c r="P3634">
        <f t="shared" si="224"/>
        <v>100</v>
      </c>
      <c r="Q3634" s="13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5"/>
        <v>35</v>
      </c>
      <c r="P3635">
        <f t="shared" si="224"/>
        <v>56.84</v>
      </c>
      <c r="Q3635" s="13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5"/>
        <v>4</v>
      </c>
      <c r="P3636">
        <f t="shared" si="224"/>
        <v>176.94</v>
      </c>
      <c r="Q3636" s="13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5"/>
        <v>36</v>
      </c>
      <c r="P3637">
        <f t="shared" si="224"/>
        <v>127.6</v>
      </c>
      <c r="Q3637" s="13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5"/>
        <v>0</v>
      </c>
      <c r="P3638">
        <f t="shared" si="224"/>
        <v>0</v>
      </c>
      <c r="Q3638" s="13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5"/>
        <v>31</v>
      </c>
      <c r="P3639">
        <f t="shared" si="224"/>
        <v>66.14</v>
      </c>
      <c r="Q3639" s="13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5"/>
        <v>7</v>
      </c>
      <c r="P3640">
        <f t="shared" si="224"/>
        <v>108</v>
      </c>
      <c r="Q3640" s="13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5"/>
        <v>0</v>
      </c>
      <c r="P3641">
        <f t="shared" si="224"/>
        <v>1</v>
      </c>
      <c r="Q3641" s="13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5"/>
        <v>6</v>
      </c>
      <c r="P3642">
        <f t="shared" si="224"/>
        <v>18.329999999999998</v>
      </c>
      <c r="Q3642" s="13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5"/>
        <v>0</v>
      </c>
      <c r="P3643">
        <f t="shared" si="224"/>
        <v>0</v>
      </c>
      <c r="Q3643" s="1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5"/>
        <v>2</v>
      </c>
      <c r="P3644">
        <f t="shared" si="224"/>
        <v>7.5</v>
      </c>
      <c r="Q3644" s="13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5"/>
        <v>0</v>
      </c>
      <c r="P3645">
        <f t="shared" si="224"/>
        <v>0</v>
      </c>
      <c r="Q3645" s="13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5"/>
        <v>16</v>
      </c>
      <c r="P3646">
        <f t="shared" si="224"/>
        <v>68.42</v>
      </c>
      <c r="Q3646" s="13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5"/>
        <v>0</v>
      </c>
      <c r="P3647">
        <f t="shared" si="224"/>
        <v>1</v>
      </c>
      <c r="Q3647" s="13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5"/>
        <v>5</v>
      </c>
      <c r="P3648">
        <f t="shared" si="224"/>
        <v>60.13</v>
      </c>
      <c r="Q3648" s="13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5"/>
        <v>6</v>
      </c>
      <c r="P3649">
        <f t="shared" si="224"/>
        <v>15</v>
      </c>
      <c r="Q3649" s="13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5"/>
        <v>100</v>
      </c>
      <c r="P3650">
        <f t="shared" ref="P3650:P3713" si="228">IFERROR(ROUND(E3650/L3650,2), 0)</f>
        <v>550.04</v>
      </c>
      <c r="Q3650" s="13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9">ROUND(E3651/D3651*100,0)</f>
        <v>104</v>
      </c>
      <c r="P3651">
        <f t="shared" si="228"/>
        <v>97.5</v>
      </c>
      <c r="Q3651" s="13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9"/>
        <v>100</v>
      </c>
      <c r="P3652">
        <f t="shared" si="228"/>
        <v>29.41</v>
      </c>
      <c r="Q3652" s="13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9"/>
        <v>104</v>
      </c>
      <c r="P3653">
        <f t="shared" si="228"/>
        <v>57.78</v>
      </c>
      <c r="Q3653" s="1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9"/>
        <v>251</v>
      </c>
      <c r="P3654">
        <f t="shared" si="228"/>
        <v>44.24</v>
      </c>
      <c r="Q3654" s="13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9"/>
        <v>101</v>
      </c>
      <c r="P3655">
        <f t="shared" si="228"/>
        <v>60.91</v>
      </c>
      <c r="Q3655" s="13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9"/>
        <v>174</v>
      </c>
      <c r="P3656">
        <f t="shared" si="228"/>
        <v>68.84</v>
      </c>
      <c r="Q3656" s="13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9"/>
        <v>116</v>
      </c>
      <c r="P3657">
        <f t="shared" si="228"/>
        <v>73.58</v>
      </c>
      <c r="Q3657" s="13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9"/>
        <v>106</v>
      </c>
      <c r="P3658">
        <f t="shared" si="228"/>
        <v>115.02</v>
      </c>
      <c r="Q3658" s="13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9"/>
        <v>111</v>
      </c>
      <c r="P3659">
        <f t="shared" si="228"/>
        <v>110.75</v>
      </c>
      <c r="Q3659" s="13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9"/>
        <v>101</v>
      </c>
      <c r="P3660">
        <f t="shared" si="228"/>
        <v>75.5</v>
      </c>
      <c r="Q3660" s="13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9"/>
        <v>102</v>
      </c>
      <c r="P3661">
        <f t="shared" si="228"/>
        <v>235.46</v>
      </c>
      <c r="Q3661" s="13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9"/>
        <v>100</v>
      </c>
      <c r="P3662">
        <f t="shared" si="228"/>
        <v>11.36</v>
      </c>
      <c r="Q3662" s="13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9"/>
        <v>111</v>
      </c>
      <c r="P3663">
        <f t="shared" si="228"/>
        <v>92.5</v>
      </c>
      <c r="Q3663" s="1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9"/>
        <v>101</v>
      </c>
      <c r="P3664">
        <f t="shared" si="228"/>
        <v>202.85</v>
      </c>
      <c r="Q3664" s="13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9"/>
        <v>104</v>
      </c>
      <c r="P3665">
        <f t="shared" si="228"/>
        <v>26</v>
      </c>
      <c r="Q3665" s="13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9"/>
        <v>109</v>
      </c>
      <c r="P3666">
        <f t="shared" si="228"/>
        <v>46.05</v>
      </c>
      <c r="Q3666" s="13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9"/>
        <v>115</v>
      </c>
      <c r="P3667">
        <f t="shared" si="228"/>
        <v>51</v>
      </c>
      <c r="Q3667" s="13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9"/>
        <v>100</v>
      </c>
      <c r="P3668">
        <f t="shared" si="228"/>
        <v>31.58</v>
      </c>
      <c r="Q3668" s="13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9"/>
        <v>103</v>
      </c>
      <c r="P3669">
        <f t="shared" si="228"/>
        <v>53.36</v>
      </c>
      <c r="Q3669" s="13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9"/>
        <v>104</v>
      </c>
      <c r="P3670">
        <f t="shared" si="228"/>
        <v>36.96</v>
      </c>
      <c r="Q3670" s="13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9"/>
        <v>138</v>
      </c>
      <c r="P3671">
        <f t="shared" si="228"/>
        <v>81.290000000000006</v>
      </c>
      <c r="Q3671" s="13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9"/>
        <v>110</v>
      </c>
      <c r="P3672">
        <f t="shared" si="228"/>
        <v>20.079999999999998</v>
      </c>
      <c r="Q3672" s="13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9"/>
        <v>101</v>
      </c>
      <c r="P3673">
        <f t="shared" si="228"/>
        <v>88.25</v>
      </c>
      <c r="Q3673" s="1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9"/>
        <v>102</v>
      </c>
      <c r="P3674">
        <f t="shared" si="228"/>
        <v>53.44</v>
      </c>
      <c r="Q3674" s="13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9"/>
        <v>114</v>
      </c>
      <c r="P3675">
        <f t="shared" si="228"/>
        <v>39.869999999999997</v>
      </c>
      <c r="Q3675" s="13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9"/>
        <v>100</v>
      </c>
      <c r="P3676">
        <f t="shared" si="228"/>
        <v>145.16</v>
      </c>
      <c r="Q3676" s="13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9"/>
        <v>140</v>
      </c>
      <c r="P3677">
        <f t="shared" si="228"/>
        <v>23.33</v>
      </c>
      <c r="Q3677" s="13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9"/>
        <v>129</v>
      </c>
      <c r="P3678">
        <f t="shared" si="228"/>
        <v>64.38</v>
      </c>
      <c r="Q3678" s="13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9"/>
        <v>103</v>
      </c>
      <c r="P3679">
        <f t="shared" si="228"/>
        <v>62.05</v>
      </c>
      <c r="Q3679" s="13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9"/>
        <v>103</v>
      </c>
      <c r="P3680">
        <f t="shared" si="228"/>
        <v>66.13</v>
      </c>
      <c r="Q3680" s="13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9"/>
        <v>110</v>
      </c>
      <c r="P3681">
        <f t="shared" si="228"/>
        <v>73.400000000000006</v>
      </c>
      <c r="Q3681" s="13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9"/>
        <v>113</v>
      </c>
      <c r="P3682">
        <f t="shared" si="228"/>
        <v>99.5</v>
      </c>
      <c r="Q3682" s="13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9"/>
        <v>112</v>
      </c>
      <c r="P3683">
        <f t="shared" si="228"/>
        <v>62.17</v>
      </c>
      <c r="Q3683" s="1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9"/>
        <v>139</v>
      </c>
      <c r="P3684">
        <f t="shared" si="228"/>
        <v>62.33</v>
      </c>
      <c r="Q3684" s="13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9"/>
        <v>111</v>
      </c>
      <c r="P3685">
        <f t="shared" si="228"/>
        <v>58.79</v>
      </c>
      <c r="Q3685" s="13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9"/>
        <v>139</v>
      </c>
      <c r="P3686">
        <f t="shared" si="228"/>
        <v>45.35</v>
      </c>
      <c r="Q3686" s="13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9"/>
        <v>106</v>
      </c>
      <c r="P3687">
        <f t="shared" si="228"/>
        <v>41.94</v>
      </c>
      <c r="Q3687" s="13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9"/>
        <v>101</v>
      </c>
      <c r="P3688">
        <f t="shared" si="228"/>
        <v>59.17</v>
      </c>
      <c r="Q3688" s="13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9"/>
        <v>100</v>
      </c>
      <c r="P3689">
        <f t="shared" si="228"/>
        <v>200.49</v>
      </c>
      <c r="Q3689" s="13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9"/>
        <v>109</v>
      </c>
      <c r="P3690">
        <f t="shared" si="228"/>
        <v>83.97</v>
      </c>
      <c r="Q3690" s="13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9"/>
        <v>118</v>
      </c>
      <c r="P3691">
        <f t="shared" si="228"/>
        <v>57.26</v>
      </c>
      <c r="Q3691" s="13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9"/>
        <v>120</v>
      </c>
      <c r="P3692">
        <f t="shared" si="228"/>
        <v>58.06</v>
      </c>
      <c r="Q3692" s="13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9"/>
        <v>128</v>
      </c>
      <c r="P3693">
        <f t="shared" si="228"/>
        <v>186.8</v>
      </c>
      <c r="Q3693" s="1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9"/>
        <v>126</v>
      </c>
      <c r="P3694">
        <f t="shared" si="228"/>
        <v>74.12</v>
      </c>
      <c r="Q3694" s="13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9"/>
        <v>129</v>
      </c>
      <c r="P3695">
        <f t="shared" si="228"/>
        <v>30.71</v>
      </c>
      <c r="Q3695" s="13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9"/>
        <v>107</v>
      </c>
      <c r="P3696">
        <f t="shared" si="228"/>
        <v>62.67</v>
      </c>
      <c r="Q3696" s="13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9"/>
        <v>100</v>
      </c>
      <c r="P3697">
        <f t="shared" si="228"/>
        <v>121.36</v>
      </c>
      <c r="Q3697" s="13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9"/>
        <v>155</v>
      </c>
      <c r="P3698">
        <f t="shared" si="228"/>
        <v>39.74</v>
      </c>
      <c r="Q3698" s="13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9"/>
        <v>108</v>
      </c>
      <c r="P3699">
        <f t="shared" si="228"/>
        <v>72</v>
      </c>
      <c r="Q3699" s="13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9"/>
        <v>111</v>
      </c>
      <c r="P3700">
        <f t="shared" si="228"/>
        <v>40.630000000000003</v>
      </c>
      <c r="Q3700" s="13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9"/>
        <v>101</v>
      </c>
      <c r="P3701">
        <f t="shared" si="228"/>
        <v>63</v>
      </c>
      <c r="Q3701" s="13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9"/>
        <v>121</v>
      </c>
      <c r="P3702">
        <f t="shared" si="228"/>
        <v>33.67</v>
      </c>
      <c r="Q3702" s="13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9"/>
        <v>100</v>
      </c>
      <c r="P3703">
        <f t="shared" si="228"/>
        <v>38.590000000000003</v>
      </c>
      <c r="Q3703" s="1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9"/>
        <v>109</v>
      </c>
      <c r="P3704">
        <f t="shared" si="228"/>
        <v>155.94999999999999</v>
      </c>
      <c r="Q3704" s="13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9"/>
        <v>123</v>
      </c>
      <c r="P3705">
        <f t="shared" si="228"/>
        <v>43.2</v>
      </c>
      <c r="Q3705" s="13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9"/>
        <v>136</v>
      </c>
      <c r="P3706">
        <f t="shared" si="228"/>
        <v>15.15</v>
      </c>
      <c r="Q3706" s="13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9"/>
        <v>103</v>
      </c>
      <c r="P3707">
        <f t="shared" si="228"/>
        <v>83.57</v>
      </c>
      <c r="Q3707" s="13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9"/>
        <v>121</v>
      </c>
      <c r="P3708">
        <f t="shared" si="228"/>
        <v>140</v>
      </c>
      <c r="Q3708" s="13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9"/>
        <v>186</v>
      </c>
      <c r="P3709">
        <f t="shared" si="228"/>
        <v>80.87</v>
      </c>
      <c r="Q3709" s="13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9"/>
        <v>300</v>
      </c>
      <c r="P3710">
        <f t="shared" si="228"/>
        <v>53.85</v>
      </c>
      <c r="Q3710" s="13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9"/>
        <v>108</v>
      </c>
      <c r="P3711">
        <f t="shared" si="228"/>
        <v>30.93</v>
      </c>
      <c r="Q3711" s="13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9"/>
        <v>141</v>
      </c>
      <c r="P3712">
        <f t="shared" si="228"/>
        <v>67.959999999999994</v>
      </c>
      <c r="Q3712" s="13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9"/>
        <v>114</v>
      </c>
      <c r="P3713">
        <f t="shared" si="228"/>
        <v>27.14</v>
      </c>
      <c r="Q3713" s="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9"/>
        <v>154</v>
      </c>
      <c r="P3714">
        <f t="shared" ref="P3714:P3777" si="232">IFERROR(ROUND(E3714/L3714,2), 0)</f>
        <v>110.87</v>
      </c>
      <c r="Q3714" s="13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3">ROUND(E3715/D3715*100,0)</f>
        <v>102</v>
      </c>
      <c r="P3715">
        <f t="shared" si="232"/>
        <v>106.84</v>
      </c>
      <c r="Q3715" s="13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3"/>
        <v>102</v>
      </c>
      <c r="P3716">
        <f t="shared" si="232"/>
        <v>105.52</v>
      </c>
      <c r="Q3716" s="13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3"/>
        <v>103</v>
      </c>
      <c r="P3717">
        <f t="shared" si="232"/>
        <v>132.96</v>
      </c>
      <c r="Q3717" s="13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3"/>
        <v>156</v>
      </c>
      <c r="P3718">
        <f t="shared" si="232"/>
        <v>51.92</v>
      </c>
      <c r="Q3718" s="13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3"/>
        <v>101</v>
      </c>
      <c r="P3719">
        <f t="shared" si="232"/>
        <v>310</v>
      </c>
      <c r="Q3719" s="13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3"/>
        <v>239</v>
      </c>
      <c r="P3720">
        <f t="shared" si="232"/>
        <v>26.02</v>
      </c>
      <c r="Q3720" s="13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3"/>
        <v>210</v>
      </c>
      <c r="P3721">
        <f t="shared" si="232"/>
        <v>105</v>
      </c>
      <c r="Q3721" s="13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3"/>
        <v>105</v>
      </c>
      <c r="P3722">
        <f t="shared" si="232"/>
        <v>86.23</v>
      </c>
      <c r="Q3722" s="13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3"/>
        <v>101</v>
      </c>
      <c r="P3723">
        <f t="shared" si="232"/>
        <v>114.55</v>
      </c>
      <c r="Q3723" s="1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3"/>
        <v>111</v>
      </c>
      <c r="P3724">
        <f t="shared" si="232"/>
        <v>47.66</v>
      </c>
      <c r="Q3724" s="13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3"/>
        <v>102</v>
      </c>
      <c r="P3725">
        <f t="shared" si="232"/>
        <v>72.89</v>
      </c>
      <c r="Q3725" s="13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3"/>
        <v>103</v>
      </c>
      <c r="P3726">
        <f t="shared" si="232"/>
        <v>49.55</v>
      </c>
      <c r="Q3726" s="13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3"/>
        <v>127</v>
      </c>
      <c r="P3727">
        <f t="shared" si="232"/>
        <v>25.4</v>
      </c>
      <c r="Q3727" s="13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3"/>
        <v>339</v>
      </c>
      <c r="P3728">
        <f t="shared" si="232"/>
        <v>62.59</v>
      </c>
      <c r="Q3728" s="13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3"/>
        <v>101</v>
      </c>
      <c r="P3729">
        <f t="shared" si="232"/>
        <v>61.06</v>
      </c>
      <c r="Q3729" s="13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3"/>
        <v>9</v>
      </c>
      <c r="P3730">
        <f t="shared" si="232"/>
        <v>60.06</v>
      </c>
      <c r="Q3730" s="13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3"/>
        <v>7</v>
      </c>
      <c r="P3731">
        <f t="shared" si="232"/>
        <v>72.400000000000006</v>
      </c>
      <c r="Q3731" s="13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3"/>
        <v>10</v>
      </c>
      <c r="P3732">
        <f t="shared" si="232"/>
        <v>100</v>
      </c>
      <c r="Q3732" s="13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3"/>
        <v>11</v>
      </c>
      <c r="P3733">
        <f t="shared" si="232"/>
        <v>51.67</v>
      </c>
      <c r="Q3733" s="1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3"/>
        <v>15</v>
      </c>
      <c r="P3734">
        <f t="shared" si="232"/>
        <v>32.75</v>
      </c>
      <c r="Q3734" s="13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3"/>
        <v>0</v>
      </c>
      <c r="P3735">
        <f t="shared" si="232"/>
        <v>0</v>
      </c>
      <c r="Q3735" s="13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3"/>
        <v>28</v>
      </c>
      <c r="P3736">
        <f t="shared" si="232"/>
        <v>61</v>
      </c>
      <c r="Q3736" s="13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3"/>
        <v>13</v>
      </c>
      <c r="P3737">
        <f t="shared" si="232"/>
        <v>10</v>
      </c>
      <c r="Q3737" s="13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3"/>
        <v>1</v>
      </c>
      <c r="P3738">
        <f t="shared" si="232"/>
        <v>10</v>
      </c>
      <c r="Q3738" s="13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3"/>
        <v>21</v>
      </c>
      <c r="P3739">
        <f t="shared" si="232"/>
        <v>37.5</v>
      </c>
      <c r="Q3739" s="13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3"/>
        <v>18</v>
      </c>
      <c r="P3740">
        <f t="shared" si="232"/>
        <v>45</v>
      </c>
      <c r="Q3740" s="13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3"/>
        <v>20</v>
      </c>
      <c r="P3741">
        <f t="shared" si="232"/>
        <v>100.63</v>
      </c>
      <c r="Q3741" s="13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3"/>
        <v>18</v>
      </c>
      <c r="P3742">
        <f t="shared" si="232"/>
        <v>25.57</v>
      </c>
      <c r="Q3742" s="13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3"/>
        <v>0</v>
      </c>
      <c r="P3743">
        <f t="shared" si="232"/>
        <v>0</v>
      </c>
      <c r="Q3743" s="1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3"/>
        <v>2</v>
      </c>
      <c r="P3744">
        <f t="shared" si="232"/>
        <v>25</v>
      </c>
      <c r="Q3744" s="13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3"/>
        <v>0</v>
      </c>
      <c r="P3745">
        <f t="shared" si="232"/>
        <v>0</v>
      </c>
      <c r="Q3745" s="13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3"/>
        <v>0</v>
      </c>
      <c r="P3746">
        <f t="shared" si="232"/>
        <v>0</v>
      </c>
      <c r="Q3746" s="13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3"/>
        <v>10</v>
      </c>
      <c r="P3747">
        <f t="shared" si="232"/>
        <v>10</v>
      </c>
      <c r="Q3747" s="13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3"/>
        <v>2</v>
      </c>
      <c r="P3748">
        <f t="shared" si="232"/>
        <v>202</v>
      </c>
      <c r="Q3748" s="13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3"/>
        <v>1</v>
      </c>
      <c r="P3749">
        <f t="shared" si="232"/>
        <v>25</v>
      </c>
      <c r="Q3749" s="13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3"/>
        <v>104</v>
      </c>
      <c r="P3750">
        <f t="shared" si="232"/>
        <v>99.54</v>
      </c>
      <c r="Q3750" s="13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3"/>
        <v>105</v>
      </c>
      <c r="P3751">
        <f t="shared" si="232"/>
        <v>75</v>
      </c>
      <c r="Q3751" s="13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3"/>
        <v>100</v>
      </c>
      <c r="P3752">
        <f t="shared" si="232"/>
        <v>215.25</v>
      </c>
      <c r="Q3752" s="13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3"/>
        <v>133</v>
      </c>
      <c r="P3753">
        <f t="shared" si="232"/>
        <v>120.55</v>
      </c>
      <c r="Q3753" s="1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3"/>
        <v>113</v>
      </c>
      <c r="P3754">
        <f t="shared" si="232"/>
        <v>37.67</v>
      </c>
      <c r="Q3754" s="13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3"/>
        <v>103</v>
      </c>
      <c r="P3755">
        <f t="shared" si="232"/>
        <v>172.23</v>
      </c>
      <c r="Q3755" s="13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3"/>
        <v>120</v>
      </c>
      <c r="P3756">
        <f t="shared" si="232"/>
        <v>111.11</v>
      </c>
      <c r="Q3756" s="13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3"/>
        <v>130</v>
      </c>
      <c r="P3757">
        <f t="shared" si="232"/>
        <v>25.46</v>
      </c>
      <c r="Q3757" s="13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3"/>
        <v>101</v>
      </c>
      <c r="P3758">
        <f t="shared" si="232"/>
        <v>267.64999999999998</v>
      </c>
      <c r="Q3758" s="13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3"/>
        <v>109</v>
      </c>
      <c r="P3759">
        <f t="shared" si="232"/>
        <v>75.959999999999994</v>
      </c>
      <c r="Q3759" s="13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3"/>
        <v>102</v>
      </c>
      <c r="P3760">
        <f t="shared" si="232"/>
        <v>59.04</v>
      </c>
      <c r="Q3760" s="13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3"/>
        <v>110</v>
      </c>
      <c r="P3761">
        <f t="shared" si="232"/>
        <v>50.11</v>
      </c>
      <c r="Q3761" s="13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3"/>
        <v>101</v>
      </c>
      <c r="P3762">
        <f t="shared" si="232"/>
        <v>55.5</v>
      </c>
      <c r="Q3762" s="13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3"/>
        <v>100</v>
      </c>
      <c r="P3763">
        <f t="shared" si="232"/>
        <v>166.67</v>
      </c>
      <c r="Q3763" s="1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3"/>
        <v>106</v>
      </c>
      <c r="P3764">
        <f t="shared" si="232"/>
        <v>47.43</v>
      </c>
      <c r="Q3764" s="13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3"/>
        <v>100</v>
      </c>
      <c r="P3765">
        <f t="shared" si="232"/>
        <v>64.94</v>
      </c>
      <c r="Q3765" s="13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3"/>
        <v>100</v>
      </c>
      <c r="P3766">
        <f t="shared" si="232"/>
        <v>55.56</v>
      </c>
      <c r="Q3766" s="13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3"/>
        <v>113</v>
      </c>
      <c r="P3767">
        <f t="shared" si="232"/>
        <v>74.22</v>
      </c>
      <c r="Q3767" s="13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3"/>
        <v>103</v>
      </c>
      <c r="P3768">
        <f t="shared" si="232"/>
        <v>106.93</v>
      </c>
      <c r="Q3768" s="13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3"/>
        <v>117</v>
      </c>
      <c r="P3769">
        <f t="shared" si="232"/>
        <v>41.7</v>
      </c>
      <c r="Q3769" s="13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3"/>
        <v>108</v>
      </c>
      <c r="P3770">
        <f t="shared" si="232"/>
        <v>74.239999999999995</v>
      </c>
      <c r="Q3770" s="13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3"/>
        <v>100</v>
      </c>
      <c r="P3771">
        <f t="shared" si="232"/>
        <v>73.33</v>
      </c>
      <c r="Q3771" s="13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3"/>
        <v>100</v>
      </c>
      <c r="P3772">
        <f t="shared" si="232"/>
        <v>100</v>
      </c>
      <c r="Q3772" s="13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3"/>
        <v>146</v>
      </c>
      <c r="P3773">
        <f t="shared" si="232"/>
        <v>38.42</v>
      </c>
      <c r="Q3773" s="1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3"/>
        <v>110</v>
      </c>
      <c r="P3774">
        <f t="shared" si="232"/>
        <v>166.97</v>
      </c>
      <c r="Q3774" s="13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3"/>
        <v>108</v>
      </c>
      <c r="P3775">
        <f t="shared" si="232"/>
        <v>94.91</v>
      </c>
      <c r="Q3775" s="13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3"/>
        <v>100</v>
      </c>
      <c r="P3776">
        <f t="shared" si="232"/>
        <v>100</v>
      </c>
      <c r="Q3776" s="13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3"/>
        <v>100</v>
      </c>
      <c r="P3777">
        <f t="shared" si="232"/>
        <v>143.21</v>
      </c>
      <c r="Q3777" s="13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3"/>
        <v>107</v>
      </c>
      <c r="P3778">
        <f t="shared" ref="P3778:P3841" si="236">IFERROR(ROUND(E3778/L3778,2), 0)</f>
        <v>90.82</v>
      </c>
      <c r="Q3778" s="13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7">ROUND(E3779/D3779*100,0)</f>
        <v>143</v>
      </c>
      <c r="P3779">
        <f t="shared" si="236"/>
        <v>48.54</v>
      </c>
      <c r="Q3779" s="13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7"/>
        <v>105</v>
      </c>
      <c r="P3780">
        <f t="shared" si="236"/>
        <v>70.03</v>
      </c>
      <c r="Q3780" s="13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7"/>
        <v>104</v>
      </c>
      <c r="P3781">
        <f t="shared" si="236"/>
        <v>135.63</v>
      </c>
      <c r="Q3781" s="13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7"/>
        <v>120</v>
      </c>
      <c r="P3782">
        <f t="shared" si="236"/>
        <v>100</v>
      </c>
      <c r="Q3782" s="13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7"/>
        <v>110</v>
      </c>
      <c r="P3783">
        <f t="shared" si="236"/>
        <v>94.9</v>
      </c>
      <c r="Q3783" s="1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7"/>
        <v>102</v>
      </c>
      <c r="P3784">
        <f t="shared" si="236"/>
        <v>75.37</v>
      </c>
      <c r="Q3784" s="13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7"/>
        <v>129</v>
      </c>
      <c r="P3785">
        <f t="shared" si="236"/>
        <v>64.459999999999994</v>
      </c>
      <c r="Q3785" s="13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7"/>
        <v>115</v>
      </c>
      <c r="P3786">
        <f t="shared" si="236"/>
        <v>115</v>
      </c>
      <c r="Q3786" s="13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7"/>
        <v>151</v>
      </c>
      <c r="P3787">
        <f t="shared" si="236"/>
        <v>100.5</v>
      </c>
      <c r="Q3787" s="13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7"/>
        <v>111</v>
      </c>
      <c r="P3788">
        <f t="shared" si="236"/>
        <v>93.77</v>
      </c>
      <c r="Q3788" s="13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7"/>
        <v>100</v>
      </c>
      <c r="P3789">
        <f t="shared" si="236"/>
        <v>35.1</v>
      </c>
      <c r="Q3789" s="13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7"/>
        <v>1</v>
      </c>
      <c r="P3790">
        <f t="shared" si="236"/>
        <v>500</v>
      </c>
      <c r="Q3790" s="13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7"/>
        <v>3</v>
      </c>
      <c r="P3791">
        <f t="shared" si="236"/>
        <v>29</v>
      </c>
      <c r="Q3791" s="13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7"/>
        <v>0</v>
      </c>
      <c r="P3792">
        <f t="shared" si="236"/>
        <v>0</v>
      </c>
      <c r="Q3792" s="13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7"/>
        <v>0</v>
      </c>
      <c r="P3793">
        <f t="shared" si="236"/>
        <v>0</v>
      </c>
      <c r="Q3793" s="1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7"/>
        <v>0</v>
      </c>
      <c r="P3794">
        <f t="shared" si="236"/>
        <v>17.5</v>
      </c>
      <c r="Q3794" s="13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7"/>
        <v>60</v>
      </c>
      <c r="P3795">
        <f t="shared" si="236"/>
        <v>174</v>
      </c>
      <c r="Q3795" s="13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7"/>
        <v>1</v>
      </c>
      <c r="P3796">
        <f t="shared" si="236"/>
        <v>50</v>
      </c>
      <c r="Q3796" s="13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7"/>
        <v>2</v>
      </c>
      <c r="P3797">
        <f t="shared" si="236"/>
        <v>5</v>
      </c>
      <c r="Q3797" s="13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7"/>
        <v>0</v>
      </c>
      <c r="P3798">
        <f t="shared" si="236"/>
        <v>1</v>
      </c>
      <c r="Q3798" s="13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7"/>
        <v>90</v>
      </c>
      <c r="P3799">
        <f t="shared" si="236"/>
        <v>145.41</v>
      </c>
      <c r="Q3799" s="13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7"/>
        <v>1</v>
      </c>
      <c r="P3800">
        <f t="shared" si="236"/>
        <v>205</v>
      </c>
      <c r="Q3800" s="13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7"/>
        <v>4</v>
      </c>
      <c r="P3801">
        <f t="shared" si="236"/>
        <v>100.5</v>
      </c>
      <c r="Q3801" s="13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7"/>
        <v>4</v>
      </c>
      <c r="P3802">
        <f t="shared" si="236"/>
        <v>55.06</v>
      </c>
      <c r="Q3802" s="13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7"/>
        <v>9</v>
      </c>
      <c r="P3803">
        <f t="shared" si="236"/>
        <v>47.33</v>
      </c>
      <c r="Q3803" s="1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7"/>
        <v>0</v>
      </c>
      <c r="P3804">
        <f t="shared" si="236"/>
        <v>0</v>
      </c>
      <c r="Q3804" s="13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7"/>
        <v>20</v>
      </c>
      <c r="P3805">
        <f t="shared" si="236"/>
        <v>58.95</v>
      </c>
      <c r="Q3805" s="13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7"/>
        <v>0</v>
      </c>
      <c r="P3806">
        <f t="shared" si="236"/>
        <v>0</v>
      </c>
      <c r="Q3806" s="13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7"/>
        <v>0</v>
      </c>
      <c r="P3807">
        <f t="shared" si="236"/>
        <v>1.5</v>
      </c>
      <c r="Q3807" s="13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7"/>
        <v>0</v>
      </c>
      <c r="P3808">
        <f t="shared" si="236"/>
        <v>5</v>
      </c>
      <c r="Q3808" s="13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7"/>
        <v>30</v>
      </c>
      <c r="P3809">
        <f t="shared" si="236"/>
        <v>50.56</v>
      </c>
      <c r="Q3809" s="13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7"/>
        <v>100</v>
      </c>
      <c r="P3810">
        <f t="shared" si="236"/>
        <v>41.67</v>
      </c>
      <c r="Q3810" s="13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7"/>
        <v>101</v>
      </c>
      <c r="P3811">
        <f t="shared" si="236"/>
        <v>53.29</v>
      </c>
      <c r="Q3811" s="13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7"/>
        <v>122</v>
      </c>
      <c r="P3812">
        <f t="shared" si="236"/>
        <v>70.23</v>
      </c>
      <c r="Q3812" s="13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7"/>
        <v>330</v>
      </c>
      <c r="P3813">
        <f t="shared" si="236"/>
        <v>43.42</v>
      </c>
      <c r="Q3813" s="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7"/>
        <v>110</v>
      </c>
      <c r="P3814">
        <f t="shared" si="236"/>
        <v>199.18</v>
      </c>
      <c r="Q3814" s="13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7"/>
        <v>101</v>
      </c>
      <c r="P3815">
        <f t="shared" si="236"/>
        <v>78.52</v>
      </c>
      <c r="Q3815" s="13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7"/>
        <v>140</v>
      </c>
      <c r="P3816">
        <f t="shared" si="236"/>
        <v>61.82</v>
      </c>
      <c r="Q3816" s="13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7"/>
        <v>100</v>
      </c>
      <c r="P3817">
        <f t="shared" si="236"/>
        <v>50</v>
      </c>
      <c r="Q3817" s="13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7"/>
        <v>119</v>
      </c>
      <c r="P3818">
        <f t="shared" si="236"/>
        <v>48.34</v>
      </c>
      <c r="Q3818" s="13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7"/>
        <v>107</v>
      </c>
      <c r="P3819">
        <f t="shared" si="236"/>
        <v>107.25</v>
      </c>
      <c r="Q3819" s="13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7"/>
        <v>228</v>
      </c>
      <c r="P3820">
        <f t="shared" si="236"/>
        <v>57</v>
      </c>
      <c r="Q3820" s="13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7"/>
        <v>106</v>
      </c>
      <c r="P3821">
        <f t="shared" si="236"/>
        <v>40.92</v>
      </c>
      <c r="Q3821" s="13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7"/>
        <v>143</v>
      </c>
      <c r="P3822">
        <f t="shared" si="236"/>
        <v>21.5</v>
      </c>
      <c r="Q3822" s="13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7"/>
        <v>105</v>
      </c>
      <c r="P3823">
        <f t="shared" si="236"/>
        <v>79.540000000000006</v>
      </c>
      <c r="Q3823" s="1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7"/>
        <v>110</v>
      </c>
      <c r="P3824">
        <f t="shared" si="236"/>
        <v>72.38</v>
      </c>
      <c r="Q3824" s="13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7"/>
        <v>106</v>
      </c>
      <c r="P3825">
        <f t="shared" si="236"/>
        <v>64.63</v>
      </c>
      <c r="Q3825" s="13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7"/>
        <v>108</v>
      </c>
      <c r="P3826">
        <f t="shared" si="236"/>
        <v>38.57</v>
      </c>
      <c r="Q3826" s="13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7"/>
        <v>105</v>
      </c>
      <c r="P3827">
        <f t="shared" si="236"/>
        <v>107.57</v>
      </c>
      <c r="Q3827" s="13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7"/>
        <v>119</v>
      </c>
      <c r="P3828">
        <f t="shared" si="236"/>
        <v>27.5</v>
      </c>
      <c r="Q3828" s="13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7"/>
        <v>153</v>
      </c>
      <c r="P3829">
        <f t="shared" si="236"/>
        <v>70.459999999999994</v>
      </c>
      <c r="Q3829" s="13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7"/>
        <v>100</v>
      </c>
      <c r="P3830">
        <f t="shared" si="236"/>
        <v>178.57</v>
      </c>
      <c r="Q3830" s="13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7"/>
        <v>100</v>
      </c>
      <c r="P3831">
        <f t="shared" si="236"/>
        <v>62.63</v>
      </c>
      <c r="Q3831" s="13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7"/>
        <v>225</v>
      </c>
      <c r="P3832">
        <f t="shared" si="236"/>
        <v>75</v>
      </c>
      <c r="Q3832" s="13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7"/>
        <v>106</v>
      </c>
      <c r="P3833">
        <f t="shared" si="236"/>
        <v>58.9</v>
      </c>
      <c r="Q3833" s="1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7"/>
        <v>105</v>
      </c>
      <c r="P3834">
        <f t="shared" si="236"/>
        <v>139.56</v>
      </c>
      <c r="Q3834" s="13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7"/>
        <v>117</v>
      </c>
      <c r="P3835">
        <f t="shared" si="236"/>
        <v>70</v>
      </c>
      <c r="Q3835" s="13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7"/>
        <v>109</v>
      </c>
      <c r="P3836">
        <f t="shared" si="236"/>
        <v>57.39</v>
      </c>
      <c r="Q3836" s="13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7"/>
        <v>160</v>
      </c>
      <c r="P3837">
        <f t="shared" si="236"/>
        <v>40</v>
      </c>
      <c r="Q3837" s="13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7"/>
        <v>113</v>
      </c>
      <c r="P3838">
        <f t="shared" si="236"/>
        <v>64.290000000000006</v>
      </c>
      <c r="Q3838" s="13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7"/>
        <v>102</v>
      </c>
      <c r="P3839">
        <f t="shared" si="236"/>
        <v>120.12</v>
      </c>
      <c r="Q3839" s="13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7"/>
        <v>101</v>
      </c>
      <c r="P3840">
        <f t="shared" si="236"/>
        <v>1008.24</v>
      </c>
      <c r="Q3840" s="13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7"/>
        <v>101</v>
      </c>
      <c r="P3841">
        <f t="shared" si="236"/>
        <v>63.28</v>
      </c>
      <c r="Q3841" s="13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7"/>
        <v>6500</v>
      </c>
      <c r="P3842">
        <f t="shared" ref="P3842:P3905" si="240">IFERROR(ROUND(E3842/L3842,2), 0)</f>
        <v>21.67</v>
      </c>
      <c r="Q3842" s="13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1">ROUND(E3843/D3843*100,0)</f>
        <v>9</v>
      </c>
      <c r="P3843">
        <f t="shared" si="240"/>
        <v>25.65</v>
      </c>
      <c r="Q3843" s="13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1"/>
        <v>22</v>
      </c>
      <c r="P3844">
        <f t="shared" si="240"/>
        <v>47.7</v>
      </c>
      <c r="Q3844" s="13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1"/>
        <v>21</v>
      </c>
      <c r="P3845">
        <f t="shared" si="240"/>
        <v>56.05</v>
      </c>
      <c r="Q3845" s="13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1"/>
        <v>41</v>
      </c>
      <c r="P3846">
        <f t="shared" si="240"/>
        <v>81.319999999999993</v>
      </c>
      <c r="Q3846" s="13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1"/>
        <v>2</v>
      </c>
      <c r="P3847">
        <f t="shared" si="240"/>
        <v>70.17</v>
      </c>
      <c r="Q3847" s="13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1"/>
        <v>3</v>
      </c>
      <c r="P3848">
        <f t="shared" si="240"/>
        <v>23.63</v>
      </c>
      <c r="Q3848" s="13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1"/>
        <v>16</v>
      </c>
      <c r="P3849">
        <f t="shared" si="240"/>
        <v>188.56</v>
      </c>
      <c r="Q3849" s="13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1"/>
        <v>16</v>
      </c>
      <c r="P3850">
        <f t="shared" si="240"/>
        <v>49.51</v>
      </c>
      <c r="Q3850" s="13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1"/>
        <v>7</v>
      </c>
      <c r="P3851">
        <f t="shared" si="240"/>
        <v>75.459999999999994</v>
      </c>
      <c r="Q3851" s="13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1"/>
        <v>4</v>
      </c>
      <c r="P3852">
        <f t="shared" si="240"/>
        <v>9.5</v>
      </c>
      <c r="Q3852" s="13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1"/>
        <v>34</v>
      </c>
      <c r="P3853">
        <f t="shared" si="240"/>
        <v>35.5</v>
      </c>
      <c r="Q3853" s="1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1"/>
        <v>0</v>
      </c>
      <c r="P3854">
        <f t="shared" si="240"/>
        <v>10</v>
      </c>
      <c r="Q3854" s="13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1"/>
        <v>0</v>
      </c>
      <c r="P3855">
        <f t="shared" si="240"/>
        <v>13</v>
      </c>
      <c r="Q3855" s="13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1"/>
        <v>16</v>
      </c>
      <c r="P3856">
        <f t="shared" si="240"/>
        <v>89.4</v>
      </c>
      <c r="Q3856" s="13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1"/>
        <v>3</v>
      </c>
      <c r="P3857">
        <f t="shared" si="240"/>
        <v>25</v>
      </c>
      <c r="Q3857" s="13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1"/>
        <v>0</v>
      </c>
      <c r="P3858">
        <f t="shared" si="240"/>
        <v>1</v>
      </c>
      <c r="Q3858" s="13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1"/>
        <v>5</v>
      </c>
      <c r="P3859">
        <f t="shared" si="240"/>
        <v>65</v>
      </c>
      <c r="Q3859" s="13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1"/>
        <v>2</v>
      </c>
      <c r="P3860">
        <f t="shared" si="240"/>
        <v>10</v>
      </c>
      <c r="Q3860" s="13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1"/>
        <v>0</v>
      </c>
      <c r="P3861">
        <f t="shared" si="240"/>
        <v>1</v>
      </c>
      <c r="Q3861" s="13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1"/>
        <v>18</v>
      </c>
      <c r="P3862">
        <f t="shared" si="240"/>
        <v>81.540000000000006</v>
      </c>
      <c r="Q3862" s="13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1"/>
        <v>5</v>
      </c>
      <c r="P3863">
        <f t="shared" si="240"/>
        <v>100</v>
      </c>
      <c r="Q3863" s="1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1"/>
        <v>0</v>
      </c>
      <c r="P3864">
        <f t="shared" si="240"/>
        <v>1</v>
      </c>
      <c r="Q3864" s="13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1"/>
        <v>0</v>
      </c>
      <c r="P3865">
        <f t="shared" si="240"/>
        <v>0</v>
      </c>
      <c r="Q3865" s="13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1"/>
        <v>1</v>
      </c>
      <c r="P3866">
        <f t="shared" si="240"/>
        <v>20</v>
      </c>
      <c r="Q3866" s="13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1"/>
        <v>27</v>
      </c>
      <c r="P3867">
        <f t="shared" si="240"/>
        <v>46.43</v>
      </c>
      <c r="Q3867" s="13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1"/>
        <v>1</v>
      </c>
      <c r="P3868">
        <f t="shared" si="240"/>
        <v>5.5</v>
      </c>
      <c r="Q3868" s="13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1"/>
        <v>13</v>
      </c>
      <c r="P3869">
        <f t="shared" si="240"/>
        <v>50.2</v>
      </c>
      <c r="Q3869" s="13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1"/>
        <v>0</v>
      </c>
      <c r="P3870">
        <f t="shared" si="240"/>
        <v>10</v>
      </c>
      <c r="Q3870" s="13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1"/>
        <v>3</v>
      </c>
      <c r="P3871">
        <f t="shared" si="240"/>
        <v>30.13</v>
      </c>
      <c r="Q3871" s="13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1"/>
        <v>15</v>
      </c>
      <c r="P3872">
        <f t="shared" si="240"/>
        <v>150</v>
      </c>
      <c r="Q3872" s="13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1"/>
        <v>3</v>
      </c>
      <c r="P3873">
        <f t="shared" si="240"/>
        <v>13.33</v>
      </c>
      <c r="Q3873" s="1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1"/>
        <v>0</v>
      </c>
      <c r="P3874">
        <f t="shared" si="240"/>
        <v>0</v>
      </c>
      <c r="Q3874" s="13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1"/>
        <v>0</v>
      </c>
      <c r="P3875">
        <f t="shared" si="240"/>
        <v>0</v>
      </c>
      <c r="Q3875" s="13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1"/>
        <v>0</v>
      </c>
      <c r="P3876">
        <f t="shared" si="240"/>
        <v>0</v>
      </c>
      <c r="Q3876" s="13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1"/>
        <v>0</v>
      </c>
      <c r="P3877">
        <f t="shared" si="240"/>
        <v>0</v>
      </c>
      <c r="Q3877" s="13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1"/>
        <v>53</v>
      </c>
      <c r="P3878">
        <f t="shared" si="240"/>
        <v>44.76</v>
      </c>
      <c r="Q3878" s="13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1"/>
        <v>5</v>
      </c>
      <c r="P3879">
        <f t="shared" si="240"/>
        <v>88.64</v>
      </c>
      <c r="Q3879" s="13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1"/>
        <v>0</v>
      </c>
      <c r="P3880">
        <f t="shared" si="240"/>
        <v>10</v>
      </c>
      <c r="Q3880" s="13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1"/>
        <v>0</v>
      </c>
      <c r="P3881">
        <f t="shared" si="240"/>
        <v>0</v>
      </c>
      <c r="Q3881" s="13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1"/>
        <v>13</v>
      </c>
      <c r="P3882">
        <f t="shared" si="240"/>
        <v>57.65</v>
      </c>
      <c r="Q3882" s="13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1"/>
        <v>5</v>
      </c>
      <c r="P3883">
        <f t="shared" si="240"/>
        <v>25</v>
      </c>
      <c r="Q3883" s="1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1"/>
        <v>0</v>
      </c>
      <c r="P3884">
        <f t="shared" si="240"/>
        <v>0</v>
      </c>
      <c r="Q3884" s="13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1"/>
        <v>0</v>
      </c>
      <c r="P3885">
        <f t="shared" si="240"/>
        <v>0</v>
      </c>
      <c r="Q3885" s="13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1"/>
        <v>0</v>
      </c>
      <c r="P3886">
        <f t="shared" si="240"/>
        <v>0</v>
      </c>
      <c r="Q3886" s="13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1"/>
        <v>0</v>
      </c>
      <c r="P3887">
        <f t="shared" si="240"/>
        <v>0</v>
      </c>
      <c r="Q3887" s="13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1"/>
        <v>0</v>
      </c>
      <c r="P3888">
        <f t="shared" si="240"/>
        <v>0</v>
      </c>
      <c r="Q3888" s="13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1"/>
        <v>2</v>
      </c>
      <c r="P3889">
        <f t="shared" si="240"/>
        <v>17.5</v>
      </c>
      <c r="Q3889" s="13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1"/>
        <v>27</v>
      </c>
      <c r="P3890">
        <f t="shared" si="240"/>
        <v>38.71</v>
      </c>
      <c r="Q3890" s="13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1"/>
        <v>1</v>
      </c>
      <c r="P3891">
        <f t="shared" si="240"/>
        <v>13.11</v>
      </c>
      <c r="Q3891" s="13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1"/>
        <v>17</v>
      </c>
      <c r="P3892">
        <f t="shared" si="240"/>
        <v>315.5</v>
      </c>
      <c r="Q3892" s="13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1"/>
        <v>33</v>
      </c>
      <c r="P3893">
        <f t="shared" si="240"/>
        <v>37.14</v>
      </c>
      <c r="Q3893" s="1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1"/>
        <v>0</v>
      </c>
      <c r="P3894">
        <f t="shared" si="240"/>
        <v>0</v>
      </c>
      <c r="Q3894" s="13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1"/>
        <v>22</v>
      </c>
      <c r="P3895">
        <f t="shared" si="240"/>
        <v>128.27000000000001</v>
      </c>
      <c r="Q3895" s="13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1"/>
        <v>3</v>
      </c>
      <c r="P3896">
        <f t="shared" si="240"/>
        <v>47.27</v>
      </c>
      <c r="Q3896" s="13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1"/>
        <v>5</v>
      </c>
      <c r="P3897">
        <f t="shared" si="240"/>
        <v>50</v>
      </c>
      <c r="Q3897" s="13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1"/>
        <v>11</v>
      </c>
      <c r="P3898">
        <f t="shared" si="240"/>
        <v>42.5</v>
      </c>
      <c r="Q3898" s="13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1"/>
        <v>18</v>
      </c>
      <c r="P3899">
        <f t="shared" si="240"/>
        <v>44</v>
      </c>
      <c r="Q3899" s="13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1"/>
        <v>33</v>
      </c>
      <c r="P3900">
        <f t="shared" si="240"/>
        <v>50.88</v>
      </c>
      <c r="Q3900" s="13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1"/>
        <v>1</v>
      </c>
      <c r="P3901">
        <f t="shared" si="240"/>
        <v>62.5</v>
      </c>
      <c r="Q3901" s="13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1"/>
        <v>5</v>
      </c>
      <c r="P3902">
        <f t="shared" si="240"/>
        <v>27</v>
      </c>
      <c r="Q3902" s="13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1"/>
        <v>1</v>
      </c>
      <c r="P3903">
        <f t="shared" si="240"/>
        <v>25</v>
      </c>
      <c r="Q3903" s="1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1"/>
        <v>49</v>
      </c>
      <c r="P3904">
        <f t="shared" si="240"/>
        <v>47.26</v>
      </c>
      <c r="Q3904" s="13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1"/>
        <v>0</v>
      </c>
      <c r="P3905">
        <f t="shared" si="240"/>
        <v>0</v>
      </c>
      <c r="Q3905" s="13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1"/>
        <v>0</v>
      </c>
      <c r="P3906">
        <f t="shared" ref="P3906:P3969" si="244">IFERROR(ROUND(E3906/L3906,2), 0)</f>
        <v>1.5</v>
      </c>
      <c r="Q3906" s="13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5">ROUND(E3907/D3907*100,0)</f>
        <v>12</v>
      </c>
      <c r="P3907">
        <f t="shared" si="244"/>
        <v>24.71</v>
      </c>
      <c r="Q3907" s="13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5"/>
        <v>67</v>
      </c>
      <c r="P3908">
        <f t="shared" si="244"/>
        <v>63.13</v>
      </c>
      <c r="Q3908" s="13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5"/>
        <v>15</v>
      </c>
      <c r="P3909">
        <f t="shared" si="244"/>
        <v>38.25</v>
      </c>
      <c r="Q3909" s="13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5"/>
        <v>9</v>
      </c>
      <c r="P3910">
        <f t="shared" si="244"/>
        <v>16.25</v>
      </c>
      <c r="Q3910" s="13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5"/>
        <v>0</v>
      </c>
      <c r="P3911">
        <f t="shared" si="244"/>
        <v>33.75</v>
      </c>
      <c r="Q3911" s="13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5"/>
        <v>3</v>
      </c>
      <c r="P3912">
        <f t="shared" si="244"/>
        <v>61.67</v>
      </c>
      <c r="Q3912" s="13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5"/>
        <v>37</v>
      </c>
      <c r="P3913">
        <f t="shared" si="244"/>
        <v>83.14</v>
      </c>
      <c r="Q3913" s="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5"/>
        <v>0</v>
      </c>
      <c r="P3914">
        <f t="shared" si="244"/>
        <v>1</v>
      </c>
      <c r="Q3914" s="13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5"/>
        <v>10</v>
      </c>
      <c r="P3915">
        <f t="shared" si="244"/>
        <v>142.86000000000001</v>
      </c>
      <c r="Q3915" s="13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5"/>
        <v>36</v>
      </c>
      <c r="P3916">
        <f t="shared" si="244"/>
        <v>33.67</v>
      </c>
      <c r="Q3916" s="13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5"/>
        <v>0</v>
      </c>
      <c r="P3917">
        <f t="shared" si="244"/>
        <v>5</v>
      </c>
      <c r="Q3917" s="13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5"/>
        <v>0</v>
      </c>
      <c r="P3918">
        <f t="shared" si="244"/>
        <v>0</v>
      </c>
      <c r="Q3918" s="13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5"/>
        <v>0</v>
      </c>
      <c r="P3919">
        <f t="shared" si="244"/>
        <v>10</v>
      </c>
      <c r="Q3919" s="13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5"/>
        <v>0</v>
      </c>
      <c r="P3920">
        <f t="shared" si="244"/>
        <v>40</v>
      </c>
      <c r="Q3920" s="13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5"/>
        <v>2</v>
      </c>
      <c r="P3921">
        <f t="shared" si="244"/>
        <v>30</v>
      </c>
      <c r="Q3921" s="13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5"/>
        <v>5</v>
      </c>
      <c r="P3922">
        <f t="shared" si="244"/>
        <v>45</v>
      </c>
      <c r="Q3922" s="13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5"/>
        <v>0</v>
      </c>
      <c r="P3923">
        <f t="shared" si="244"/>
        <v>0</v>
      </c>
      <c r="Q3923" s="1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5"/>
        <v>8</v>
      </c>
      <c r="P3924">
        <f t="shared" si="244"/>
        <v>10.17</v>
      </c>
      <c r="Q3924" s="13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5"/>
        <v>12</v>
      </c>
      <c r="P3925">
        <f t="shared" si="244"/>
        <v>81.41</v>
      </c>
      <c r="Q3925" s="13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5"/>
        <v>15</v>
      </c>
      <c r="P3926">
        <f t="shared" si="244"/>
        <v>57.25</v>
      </c>
      <c r="Q3926" s="13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5"/>
        <v>10</v>
      </c>
      <c r="P3927">
        <f t="shared" si="244"/>
        <v>5</v>
      </c>
      <c r="Q3927" s="13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5"/>
        <v>0</v>
      </c>
      <c r="P3928">
        <f t="shared" si="244"/>
        <v>15</v>
      </c>
      <c r="Q3928" s="13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5"/>
        <v>1</v>
      </c>
      <c r="P3929">
        <f t="shared" si="244"/>
        <v>12.5</v>
      </c>
      <c r="Q3929" s="13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5"/>
        <v>13</v>
      </c>
      <c r="P3930">
        <f t="shared" si="244"/>
        <v>93</v>
      </c>
      <c r="Q3930" s="13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5"/>
        <v>2</v>
      </c>
      <c r="P3931">
        <f t="shared" si="244"/>
        <v>32.36</v>
      </c>
      <c r="Q3931" s="13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5"/>
        <v>0</v>
      </c>
      <c r="P3932">
        <f t="shared" si="244"/>
        <v>0</v>
      </c>
      <c r="Q3932" s="13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5"/>
        <v>0</v>
      </c>
      <c r="P3933">
        <f t="shared" si="244"/>
        <v>0</v>
      </c>
      <c r="Q3933" s="1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5"/>
        <v>0</v>
      </c>
      <c r="P3934">
        <f t="shared" si="244"/>
        <v>1</v>
      </c>
      <c r="Q3934" s="13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5"/>
        <v>16</v>
      </c>
      <c r="P3935">
        <f t="shared" si="244"/>
        <v>91.83</v>
      </c>
      <c r="Q3935" s="13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5"/>
        <v>11</v>
      </c>
      <c r="P3936">
        <f t="shared" si="244"/>
        <v>45.83</v>
      </c>
      <c r="Q3936" s="13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5"/>
        <v>44</v>
      </c>
      <c r="P3937">
        <f t="shared" si="244"/>
        <v>57.17</v>
      </c>
      <c r="Q3937" s="13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5"/>
        <v>0</v>
      </c>
      <c r="P3938">
        <f t="shared" si="244"/>
        <v>0</v>
      </c>
      <c r="Q3938" s="13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5"/>
        <v>86</v>
      </c>
      <c r="P3939">
        <f t="shared" si="244"/>
        <v>248.5</v>
      </c>
      <c r="Q3939" s="13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5"/>
        <v>12</v>
      </c>
      <c r="P3940">
        <f t="shared" si="244"/>
        <v>79.400000000000006</v>
      </c>
      <c r="Q3940" s="13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5"/>
        <v>0</v>
      </c>
      <c r="P3941">
        <f t="shared" si="244"/>
        <v>5</v>
      </c>
      <c r="Q3941" s="13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5"/>
        <v>0</v>
      </c>
      <c r="P3942">
        <f t="shared" si="244"/>
        <v>5.5</v>
      </c>
      <c r="Q3942" s="13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5"/>
        <v>1</v>
      </c>
      <c r="P3943">
        <f t="shared" si="244"/>
        <v>25</v>
      </c>
      <c r="Q3943" s="1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5"/>
        <v>0</v>
      </c>
      <c r="P3944">
        <f t="shared" si="244"/>
        <v>0</v>
      </c>
      <c r="Q3944" s="13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5"/>
        <v>36</v>
      </c>
      <c r="P3945">
        <f t="shared" si="244"/>
        <v>137.08000000000001</v>
      </c>
      <c r="Q3945" s="13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5"/>
        <v>0</v>
      </c>
      <c r="P3946">
        <f t="shared" si="244"/>
        <v>0</v>
      </c>
      <c r="Q3946" s="13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5"/>
        <v>0</v>
      </c>
      <c r="P3947">
        <f t="shared" si="244"/>
        <v>5</v>
      </c>
      <c r="Q3947" s="13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5"/>
        <v>3</v>
      </c>
      <c r="P3948">
        <f t="shared" si="244"/>
        <v>39</v>
      </c>
      <c r="Q3948" s="13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5"/>
        <v>3</v>
      </c>
      <c r="P3949">
        <f t="shared" si="244"/>
        <v>50.5</v>
      </c>
      <c r="Q3949" s="13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5"/>
        <v>0</v>
      </c>
      <c r="P3950">
        <f t="shared" si="244"/>
        <v>0</v>
      </c>
      <c r="Q3950" s="13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5"/>
        <v>16</v>
      </c>
      <c r="P3951">
        <f t="shared" si="244"/>
        <v>49.28</v>
      </c>
      <c r="Q3951" s="13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5"/>
        <v>1</v>
      </c>
      <c r="P3952">
        <f t="shared" si="244"/>
        <v>25</v>
      </c>
      <c r="Q3952" s="13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5"/>
        <v>0</v>
      </c>
      <c r="P3953">
        <f t="shared" si="244"/>
        <v>1</v>
      </c>
      <c r="Q3953" s="1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5"/>
        <v>0</v>
      </c>
      <c r="P3954">
        <f t="shared" si="244"/>
        <v>25</v>
      </c>
      <c r="Q3954" s="13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5"/>
        <v>0</v>
      </c>
      <c r="P3955">
        <f t="shared" si="244"/>
        <v>0</v>
      </c>
      <c r="Q3955" s="13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5"/>
        <v>0</v>
      </c>
      <c r="P3956">
        <f t="shared" si="244"/>
        <v>0</v>
      </c>
      <c r="Q3956" s="13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5"/>
        <v>24</v>
      </c>
      <c r="P3957">
        <f t="shared" si="244"/>
        <v>53.13</v>
      </c>
      <c r="Q3957" s="13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5"/>
        <v>0</v>
      </c>
      <c r="P3958">
        <f t="shared" si="244"/>
        <v>0</v>
      </c>
      <c r="Q3958" s="13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5"/>
        <v>0</v>
      </c>
      <c r="P3959">
        <f t="shared" si="244"/>
        <v>7</v>
      </c>
      <c r="Q3959" s="13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5"/>
        <v>32</v>
      </c>
      <c r="P3960">
        <f t="shared" si="244"/>
        <v>40.06</v>
      </c>
      <c r="Q3960" s="13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5"/>
        <v>24</v>
      </c>
      <c r="P3961">
        <f t="shared" si="244"/>
        <v>24.33</v>
      </c>
      <c r="Q3961" s="13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5"/>
        <v>2</v>
      </c>
      <c r="P3962">
        <f t="shared" si="244"/>
        <v>11.25</v>
      </c>
      <c r="Q3962" s="13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5"/>
        <v>0</v>
      </c>
      <c r="P3963">
        <f t="shared" si="244"/>
        <v>10.5</v>
      </c>
      <c r="Q3963" s="1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5"/>
        <v>3</v>
      </c>
      <c r="P3964">
        <f t="shared" si="244"/>
        <v>15</v>
      </c>
      <c r="Q3964" s="13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5"/>
        <v>0</v>
      </c>
      <c r="P3965">
        <f t="shared" si="244"/>
        <v>0</v>
      </c>
      <c r="Q3965" s="13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5"/>
        <v>6</v>
      </c>
      <c r="P3966">
        <f t="shared" si="244"/>
        <v>42</v>
      </c>
      <c r="Q3966" s="13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5"/>
        <v>14</v>
      </c>
      <c r="P3967">
        <f t="shared" si="244"/>
        <v>71.25</v>
      </c>
      <c r="Q3967" s="13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5"/>
        <v>1</v>
      </c>
      <c r="P3968">
        <f t="shared" si="244"/>
        <v>22.5</v>
      </c>
      <c r="Q3968" s="13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5"/>
        <v>24</v>
      </c>
      <c r="P3969">
        <f t="shared" si="244"/>
        <v>41</v>
      </c>
      <c r="Q3969" s="13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5"/>
        <v>11</v>
      </c>
      <c r="P3970">
        <f t="shared" ref="P3970:P4033" si="248">IFERROR(ROUND(E3970/L3970,2), 0)</f>
        <v>47.91</v>
      </c>
      <c r="Q3970" s="13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9">ROUND(E3971/D3971*100,0)</f>
        <v>7</v>
      </c>
      <c r="P3971">
        <f t="shared" si="248"/>
        <v>35.17</v>
      </c>
      <c r="Q3971" s="13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9"/>
        <v>0</v>
      </c>
      <c r="P3972">
        <f t="shared" si="248"/>
        <v>5.5</v>
      </c>
      <c r="Q3972" s="13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9"/>
        <v>1</v>
      </c>
      <c r="P3973">
        <f t="shared" si="248"/>
        <v>22.67</v>
      </c>
      <c r="Q3973" s="1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9"/>
        <v>21</v>
      </c>
      <c r="P3974">
        <f t="shared" si="248"/>
        <v>26.38</v>
      </c>
      <c r="Q3974" s="13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9"/>
        <v>78</v>
      </c>
      <c r="P3975">
        <f t="shared" si="248"/>
        <v>105.54</v>
      </c>
      <c r="Q3975" s="13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9"/>
        <v>32</v>
      </c>
      <c r="P3976">
        <f t="shared" si="248"/>
        <v>29.09</v>
      </c>
      <c r="Q3976" s="13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9"/>
        <v>0</v>
      </c>
      <c r="P3977">
        <f t="shared" si="248"/>
        <v>0</v>
      </c>
      <c r="Q3977" s="13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9"/>
        <v>48</v>
      </c>
      <c r="P3978">
        <f t="shared" si="248"/>
        <v>62</v>
      </c>
      <c r="Q3978" s="13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9"/>
        <v>1</v>
      </c>
      <c r="P3979">
        <f t="shared" si="248"/>
        <v>217.5</v>
      </c>
      <c r="Q3979" s="13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9"/>
        <v>11</v>
      </c>
      <c r="P3980">
        <f t="shared" si="248"/>
        <v>26.75</v>
      </c>
      <c r="Q3980" s="13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9"/>
        <v>2</v>
      </c>
      <c r="P3981">
        <f t="shared" si="248"/>
        <v>18.329999999999998</v>
      </c>
      <c r="Q3981" s="13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9"/>
        <v>18</v>
      </c>
      <c r="P3982">
        <f t="shared" si="248"/>
        <v>64.290000000000006</v>
      </c>
      <c r="Q3982" s="13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9"/>
        <v>4</v>
      </c>
      <c r="P3983">
        <f t="shared" si="248"/>
        <v>175</v>
      </c>
      <c r="Q3983" s="1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9"/>
        <v>20</v>
      </c>
      <c r="P3984">
        <f t="shared" si="248"/>
        <v>34</v>
      </c>
      <c r="Q3984" s="13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9"/>
        <v>35</v>
      </c>
      <c r="P3985">
        <f t="shared" si="248"/>
        <v>84.28</v>
      </c>
      <c r="Q3985" s="13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9"/>
        <v>6</v>
      </c>
      <c r="P3986">
        <f t="shared" si="248"/>
        <v>9.5</v>
      </c>
      <c r="Q3986" s="13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9"/>
        <v>32</v>
      </c>
      <c r="P3987">
        <f t="shared" si="248"/>
        <v>33.74</v>
      </c>
      <c r="Q3987" s="13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9"/>
        <v>10</v>
      </c>
      <c r="P3988">
        <f t="shared" si="248"/>
        <v>37.54</v>
      </c>
      <c r="Q3988" s="13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9"/>
        <v>38</v>
      </c>
      <c r="P3989">
        <f t="shared" si="248"/>
        <v>11.62</v>
      </c>
      <c r="Q3989" s="13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9"/>
        <v>2</v>
      </c>
      <c r="P3990">
        <f t="shared" si="248"/>
        <v>8</v>
      </c>
      <c r="Q3990" s="13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9"/>
        <v>0</v>
      </c>
      <c r="P3991">
        <f t="shared" si="248"/>
        <v>0</v>
      </c>
      <c r="Q3991" s="13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9"/>
        <v>4</v>
      </c>
      <c r="P3992">
        <f t="shared" si="248"/>
        <v>23</v>
      </c>
      <c r="Q3992" s="13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9"/>
        <v>20</v>
      </c>
      <c r="P3993">
        <f t="shared" si="248"/>
        <v>100</v>
      </c>
      <c r="Q3993" s="1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9"/>
        <v>5</v>
      </c>
      <c r="P3994">
        <f t="shared" si="248"/>
        <v>60.11</v>
      </c>
      <c r="Q3994" s="13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9"/>
        <v>0</v>
      </c>
      <c r="P3995">
        <f t="shared" si="248"/>
        <v>3</v>
      </c>
      <c r="Q3995" s="13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9"/>
        <v>0</v>
      </c>
      <c r="P3996">
        <f t="shared" si="248"/>
        <v>5</v>
      </c>
      <c r="Q3996" s="13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9"/>
        <v>35</v>
      </c>
      <c r="P3997">
        <f t="shared" si="248"/>
        <v>17.5</v>
      </c>
      <c r="Q3997" s="13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9"/>
        <v>17</v>
      </c>
      <c r="P3998">
        <f t="shared" si="248"/>
        <v>29.24</v>
      </c>
      <c r="Q3998" s="13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9"/>
        <v>0</v>
      </c>
      <c r="P3999">
        <f t="shared" si="248"/>
        <v>0</v>
      </c>
      <c r="Q3999" s="13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9"/>
        <v>57</v>
      </c>
      <c r="P4000">
        <f t="shared" si="248"/>
        <v>59.58</v>
      </c>
      <c r="Q4000" s="13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9"/>
        <v>17</v>
      </c>
      <c r="P4001">
        <f t="shared" si="248"/>
        <v>82.57</v>
      </c>
      <c r="Q4001" s="13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9"/>
        <v>0</v>
      </c>
      <c r="P4002">
        <f t="shared" si="248"/>
        <v>10</v>
      </c>
      <c r="Q4002" s="13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9"/>
        <v>38</v>
      </c>
      <c r="P4003">
        <f t="shared" si="248"/>
        <v>32.36</v>
      </c>
      <c r="Q4003" s="1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9"/>
        <v>2</v>
      </c>
      <c r="P4004">
        <f t="shared" si="248"/>
        <v>5.75</v>
      </c>
      <c r="Q4004" s="13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9"/>
        <v>10</v>
      </c>
      <c r="P4005">
        <f t="shared" si="248"/>
        <v>100.5</v>
      </c>
      <c r="Q4005" s="13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9"/>
        <v>0</v>
      </c>
      <c r="P4006">
        <f t="shared" si="248"/>
        <v>1</v>
      </c>
      <c r="Q4006" s="13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9"/>
        <v>1</v>
      </c>
      <c r="P4007">
        <f t="shared" si="248"/>
        <v>20</v>
      </c>
      <c r="Q4007" s="13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9"/>
        <v>0</v>
      </c>
      <c r="P4008">
        <f t="shared" si="248"/>
        <v>2</v>
      </c>
      <c r="Q4008" s="13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9"/>
        <v>0</v>
      </c>
      <c r="P4009">
        <f t="shared" si="248"/>
        <v>5</v>
      </c>
      <c r="Q4009" s="13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9"/>
        <v>6</v>
      </c>
      <c r="P4010">
        <f t="shared" si="248"/>
        <v>15</v>
      </c>
      <c r="Q4010" s="13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9"/>
        <v>4</v>
      </c>
      <c r="P4011">
        <f t="shared" si="248"/>
        <v>25</v>
      </c>
      <c r="Q4011" s="13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9"/>
        <v>24</v>
      </c>
      <c r="P4012">
        <f t="shared" si="248"/>
        <v>45.84</v>
      </c>
      <c r="Q4012" s="13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9"/>
        <v>8</v>
      </c>
      <c r="P4013">
        <f t="shared" si="248"/>
        <v>4.75</v>
      </c>
      <c r="Q4013" s="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9"/>
        <v>0</v>
      </c>
      <c r="P4014">
        <f t="shared" si="248"/>
        <v>0</v>
      </c>
      <c r="Q4014" s="13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9"/>
        <v>1</v>
      </c>
      <c r="P4015">
        <f t="shared" si="248"/>
        <v>13</v>
      </c>
      <c r="Q4015" s="13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9"/>
        <v>0</v>
      </c>
      <c r="P4016">
        <f t="shared" si="248"/>
        <v>0</v>
      </c>
      <c r="Q4016" s="13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9"/>
        <v>0</v>
      </c>
      <c r="P4017">
        <f t="shared" si="248"/>
        <v>1</v>
      </c>
      <c r="Q4017" s="13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9"/>
        <v>14</v>
      </c>
      <c r="P4018">
        <f t="shared" si="248"/>
        <v>10</v>
      </c>
      <c r="Q4018" s="13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9"/>
        <v>1</v>
      </c>
      <c r="P4019">
        <f t="shared" si="248"/>
        <v>52.5</v>
      </c>
      <c r="Q4019" s="13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9"/>
        <v>9</v>
      </c>
      <c r="P4020">
        <f t="shared" si="248"/>
        <v>32.5</v>
      </c>
      <c r="Q4020" s="13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9"/>
        <v>1</v>
      </c>
      <c r="P4021">
        <f t="shared" si="248"/>
        <v>7.25</v>
      </c>
      <c r="Q4021" s="13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9"/>
        <v>17</v>
      </c>
      <c r="P4022">
        <f t="shared" si="248"/>
        <v>33.33</v>
      </c>
      <c r="Q4022" s="13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9"/>
        <v>1</v>
      </c>
      <c r="P4023">
        <f t="shared" si="248"/>
        <v>62.5</v>
      </c>
      <c r="Q4023" s="1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9"/>
        <v>70</v>
      </c>
      <c r="P4024">
        <f t="shared" si="248"/>
        <v>63.56</v>
      </c>
      <c r="Q4024" s="13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9"/>
        <v>0</v>
      </c>
      <c r="P4025">
        <f t="shared" si="248"/>
        <v>0</v>
      </c>
      <c r="Q4025" s="13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9"/>
        <v>1</v>
      </c>
      <c r="P4026">
        <f t="shared" si="248"/>
        <v>10</v>
      </c>
      <c r="Q4026" s="13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9"/>
        <v>5</v>
      </c>
      <c r="P4027">
        <f t="shared" si="248"/>
        <v>62.5</v>
      </c>
      <c r="Q4027" s="13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9"/>
        <v>0</v>
      </c>
      <c r="P4028">
        <f t="shared" si="248"/>
        <v>0</v>
      </c>
      <c r="Q4028" s="13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9"/>
        <v>7</v>
      </c>
      <c r="P4029">
        <f t="shared" si="248"/>
        <v>30.71</v>
      </c>
      <c r="Q4029" s="13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9"/>
        <v>28</v>
      </c>
      <c r="P4030">
        <f t="shared" si="248"/>
        <v>51</v>
      </c>
      <c r="Q4030" s="13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9"/>
        <v>0</v>
      </c>
      <c r="P4031">
        <f t="shared" si="248"/>
        <v>0</v>
      </c>
      <c r="Q4031" s="13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9"/>
        <v>16</v>
      </c>
      <c r="P4032">
        <f t="shared" si="248"/>
        <v>66.67</v>
      </c>
      <c r="Q4032" s="13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9"/>
        <v>0</v>
      </c>
      <c r="P4033">
        <f t="shared" si="248"/>
        <v>0</v>
      </c>
      <c r="Q4033" s="1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9"/>
        <v>7</v>
      </c>
      <c r="P4034">
        <f t="shared" ref="P4034:P4097" si="252">IFERROR(ROUND(E4034/L4034,2), 0)</f>
        <v>59</v>
      </c>
      <c r="Q4034" s="13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3">ROUND(E4035/D4035*100,0)</f>
        <v>26</v>
      </c>
      <c r="P4035">
        <f t="shared" si="252"/>
        <v>65.34</v>
      </c>
      <c r="Q4035" s="13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3"/>
        <v>1</v>
      </c>
      <c r="P4036">
        <f t="shared" si="252"/>
        <v>100</v>
      </c>
      <c r="Q4036" s="13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3"/>
        <v>37</v>
      </c>
      <c r="P4037">
        <f t="shared" si="252"/>
        <v>147.4</v>
      </c>
      <c r="Q4037" s="13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3"/>
        <v>47</v>
      </c>
      <c r="P4038">
        <f t="shared" si="252"/>
        <v>166.06</v>
      </c>
      <c r="Q4038" s="13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3"/>
        <v>11</v>
      </c>
      <c r="P4039">
        <f t="shared" si="252"/>
        <v>40</v>
      </c>
      <c r="Q4039" s="13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3"/>
        <v>12</v>
      </c>
      <c r="P4040">
        <f t="shared" si="252"/>
        <v>75.25</v>
      </c>
      <c r="Q4040" s="13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3"/>
        <v>60</v>
      </c>
      <c r="P4041">
        <f t="shared" si="252"/>
        <v>60</v>
      </c>
      <c r="Q4041" s="13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3"/>
        <v>31</v>
      </c>
      <c r="P4042">
        <f t="shared" si="252"/>
        <v>1250</v>
      </c>
      <c r="Q4042" s="13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3"/>
        <v>0</v>
      </c>
      <c r="P4043">
        <f t="shared" si="252"/>
        <v>10.5</v>
      </c>
      <c r="Q4043" s="1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3"/>
        <v>0</v>
      </c>
      <c r="P4044">
        <f t="shared" si="252"/>
        <v>7</v>
      </c>
      <c r="Q4044" s="13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3"/>
        <v>0</v>
      </c>
      <c r="P4045">
        <f t="shared" si="252"/>
        <v>0</v>
      </c>
      <c r="Q4045" s="13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3"/>
        <v>38</v>
      </c>
      <c r="P4046">
        <f t="shared" si="252"/>
        <v>56.25</v>
      </c>
      <c r="Q4046" s="13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3"/>
        <v>0</v>
      </c>
      <c r="P4047">
        <f t="shared" si="252"/>
        <v>1</v>
      </c>
      <c r="Q4047" s="13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3"/>
        <v>8</v>
      </c>
      <c r="P4048">
        <f t="shared" si="252"/>
        <v>38.33</v>
      </c>
      <c r="Q4048" s="13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3"/>
        <v>2</v>
      </c>
      <c r="P4049">
        <f t="shared" si="252"/>
        <v>27.5</v>
      </c>
      <c r="Q4049" s="13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3"/>
        <v>18</v>
      </c>
      <c r="P4050">
        <f t="shared" si="252"/>
        <v>32.979999999999997</v>
      </c>
      <c r="Q4050" s="13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3"/>
        <v>0</v>
      </c>
      <c r="P4051">
        <f t="shared" si="252"/>
        <v>16</v>
      </c>
      <c r="Q4051" s="13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3"/>
        <v>0</v>
      </c>
      <c r="P4052">
        <f t="shared" si="252"/>
        <v>1</v>
      </c>
      <c r="Q4052" s="13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3"/>
        <v>0</v>
      </c>
      <c r="P4053">
        <f t="shared" si="252"/>
        <v>0</v>
      </c>
      <c r="Q4053" s="1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3"/>
        <v>38</v>
      </c>
      <c r="P4054">
        <f t="shared" si="252"/>
        <v>86.62</v>
      </c>
      <c r="Q4054" s="13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3"/>
        <v>22</v>
      </c>
      <c r="P4055">
        <f t="shared" si="252"/>
        <v>55</v>
      </c>
      <c r="Q4055" s="13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3"/>
        <v>0</v>
      </c>
      <c r="P4056">
        <f t="shared" si="252"/>
        <v>0</v>
      </c>
      <c r="Q4056" s="13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3"/>
        <v>18</v>
      </c>
      <c r="P4057">
        <f t="shared" si="252"/>
        <v>41.95</v>
      </c>
      <c r="Q4057" s="13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3"/>
        <v>53</v>
      </c>
      <c r="P4058">
        <f t="shared" si="252"/>
        <v>88.33</v>
      </c>
      <c r="Q4058" s="13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3"/>
        <v>22</v>
      </c>
      <c r="P4059">
        <f t="shared" si="252"/>
        <v>129.16999999999999</v>
      </c>
      <c r="Q4059" s="13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3"/>
        <v>3</v>
      </c>
      <c r="P4060">
        <f t="shared" si="252"/>
        <v>23.75</v>
      </c>
      <c r="Q4060" s="13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3"/>
        <v>3</v>
      </c>
      <c r="P4061">
        <f t="shared" si="252"/>
        <v>35.71</v>
      </c>
      <c r="Q4061" s="13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3"/>
        <v>3</v>
      </c>
      <c r="P4062">
        <f t="shared" si="252"/>
        <v>57</v>
      </c>
      <c r="Q4062" s="13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3"/>
        <v>0</v>
      </c>
      <c r="P4063">
        <f t="shared" si="252"/>
        <v>0</v>
      </c>
      <c r="Q4063" s="1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3"/>
        <v>2</v>
      </c>
      <c r="P4064">
        <f t="shared" si="252"/>
        <v>163.33000000000001</v>
      </c>
      <c r="Q4064" s="13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3"/>
        <v>1</v>
      </c>
      <c r="P4065">
        <f t="shared" si="252"/>
        <v>15</v>
      </c>
      <c r="Q4065" s="13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3"/>
        <v>19</v>
      </c>
      <c r="P4066">
        <f t="shared" si="252"/>
        <v>64.17</v>
      </c>
      <c r="Q4066" s="13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3"/>
        <v>1</v>
      </c>
      <c r="P4067">
        <f t="shared" si="252"/>
        <v>6.75</v>
      </c>
      <c r="Q4067" s="13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3"/>
        <v>0</v>
      </c>
      <c r="P4068">
        <f t="shared" si="252"/>
        <v>25</v>
      </c>
      <c r="Q4068" s="13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3"/>
        <v>61</v>
      </c>
      <c r="P4069">
        <f t="shared" si="252"/>
        <v>179.12</v>
      </c>
      <c r="Q4069" s="13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3"/>
        <v>1</v>
      </c>
      <c r="P4070">
        <f t="shared" si="252"/>
        <v>34.950000000000003</v>
      </c>
      <c r="Q4070" s="13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3"/>
        <v>34</v>
      </c>
      <c r="P4071">
        <f t="shared" si="252"/>
        <v>33.08</v>
      </c>
      <c r="Q4071" s="13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3"/>
        <v>17</v>
      </c>
      <c r="P4072">
        <f t="shared" si="252"/>
        <v>27.5</v>
      </c>
      <c r="Q4072" s="13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3"/>
        <v>0</v>
      </c>
      <c r="P4073">
        <f t="shared" si="252"/>
        <v>0</v>
      </c>
      <c r="Q4073" s="1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3"/>
        <v>0</v>
      </c>
      <c r="P4074">
        <f t="shared" si="252"/>
        <v>2</v>
      </c>
      <c r="Q4074" s="13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3"/>
        <v>1</v>
      </c>
      <c r="P4075">
        <f t="shared" si="252"/>
        <v>18.5</v>
      </c>
      <c r="Q4075" s="13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3"/>
        <v>27</v>
      </c>
      <c r="P4076">
        <f t="shared" si="252"/>
        <v>35</v>
      </c>
      <c r="Q4076" s="13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3"/>
        <v>29</v>
      </c>
      <c r="P4077">
        <f t="shared" si="252"/>
        <v>44.31</v>
      </c>
      <c r="Q4077" s="13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3"/>
        <v>0</v>
      </c>
      <c r="P4078">
        <f t="shared" si="252"/>
        <v>0</v>
      </c>
      <c r="Q4078" s="13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3"/>
        <v>9</v>
      </c>
      <c r="P4079">
        <f t="shared" si="252"/>
        <v>222.5</v>
      </c>
      <c r="Q4079" s="13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3"/>
        <v>0</v>
      </c>
      <c r="P4080">
        <f t="shared" si="252"/>
        <v>0</v>
      </c>
      <c r="Q4080" s="13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3"/>
        <v>0</v>
      </c>
      <c r="P4081">
        <f t="shared" si="252"/>
        <v>5</v>
      </c>
      <c r="Q4081" s="13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3"/>
        <v>0</v>
      </c>
      <c r="P4082">
        <f t="shared" si="252"/>
        <v>0</v>
      </c>
      <c r="Q4082" s="13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3"/>
        <v>16</v>
      </c>
      <c r="P4083">
        <f t="shared" si="252"/>
        <v>29.17</v>
      </c>
      <c r="Q4083" s="1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3"/>
        <v>2</v>
      </c>
      <c r="P4084">
        <f t="shared" si="252"/>
        <v>1.5</v>
      </c>
      <c r="Q4084" s="13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3"/>
        <v>22</v>
      </c>
      <c r="P4085">
        <f t="shared" si="252"/>
        <v>126.5</v>
      </c>
      <c r="Q4085" s="13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3"/>
        <v>0</v>
      </c>
      <c r="P4086">
        <f t="shared" si="252"/>
        <v>10</v>
      </c>
      <c r="Q4086" s="13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3"/>
        <v>0</v>
      </c>
      <c r="P4087">
        <f t="shared" si="252"/>
        <v>10</v>
      </c>
      <c r="Q4087" s="13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3"/>
        <v>5</v>
      </c>
      <c r="P4088">
        <f t="shared" si="252"/>
        <v>9.4</v>
      </c>
      <c r="Q4088" s="13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3"/>
        <v>0</v>
      </c>
      <c r="P4089">
        <f t="shared" si="252"/>
        <v>0</v>
      </c>
      <c r="Q4089" s="13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3"/>
        <v>11</v>
      </c>
      <c r="P4090">
        <f t="shared" si="252"/>
        <v>72</v>
      </c>
      <c r="Q4090" s="13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3"/>
        <v>5</v>
      </c>
      <c r="P4091">
        <f t="shared" si="252"/>
        <v>30</v>
      </c>
      <c r="Q4091" s="13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3"/>
        <v>3</v>
      </c>
      <c r="P4092">
        <f t="shared" si="252"/>
        <v>10.67</v>
      </c>
      <c r="Q4092" s="13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3"/>
        <v>13</v>
      </c>
      <c r="P4093">
        <f t="shared" si="252"/>
        <v>25.5</v>
      </c>
      <c r="Q4093" s="1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3"/>
        <v>0</v>
      </c>
      <c r="P4094">
        <f t="shared" si="252"/>
        <v>20</v>
      </c>
      <c r="Q4094" s="13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3"/>
        <v>2</v>
      </c>
      <c r="P4095">
        <f t="shared" si="252"/>
        <v>15</v>
      </c>
      <c r="Q4095" s="13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3"/>
        <v>37</v>
      </c>
      <c r="P4096">
        <f t="shared" si="252"/>
        <v>91.25</v>
      </c>
      <c r="Q4096" s="13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3"/>
        <v>3</v>
      </c>
      <c r="P4097">
        <f t="shared" si="252"/>
        <v>800</v>
      </c>
      <c r="Q4097" s="13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3"/>
        <v>11</v>
      </c>
      <c r="P4098">
        <f t="shared" ref="P4098:P4115" si="256">IFERROR(ROUND(E4098/L4098,2), 0)</f>
        <v>80</v>
      </c>
      <c r="Q4098" s="13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7">ROUND(E4099/D4099*100,0)</f>
        <v>0</v>
      </c>
      <c r="P4099">
        <f t="shared" si="256"/>
        <v>0</v>
      </c>
      <c r="Q4099" s="13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7"/>
        <v>0</v>
      </c>
      <c r="P4100">
        <f t="shared" si="256"/>
        <v>0</v>
      </c>
      <c r="Q4100" s="13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7"/>
        <v>1</v>
      </c>
      <c r="P4101">
        <f t="shared" si="256"/>
        <v>50</v>
      </c>
      <c r="Q4101" s="13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7"/>
        <v>0</v>
      </c>
      <c r="P4102">
        <f t="shared" si="256"/>
        <v>0</v>
      </c>
      <c r="Q4102" s="13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7"/>
        <v>0</v>
      </c>
      <c r="P4103">
        <f t="shared" si="256"/>
        <v>0</v>
      </c>
      <c r="Q4103" s="1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7"/>
        <v>27</v>
      </c>
      <c r="P4104">
        <f t="shared" si="256"/>
        <v>22.83</v>
      </c>
      <c r="Q4104" s="13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7"/>
        <v>10</v>
      </c>
      <c r="P4105">
        <f t="shared" si="256"/>
        <v>16.670000000000002</v>
      </c>
      <c r="Q4105" s="13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7"/>
        <v>21</v>
      </c>
      <c r="P4106">
        <f t="shared" si="256"/>
        <v>45.79</v>
      </c>
      <c r="Q4106" s="13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7"/>
        <v>7</v>
      </c>
      <c r="P4107">
        <f t="shared" si="256"/>
        <v>383.33</v>
      </c>
      <c r="Q4107" s="13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7"/>
        <v>71</v>
      </c>
      <c r="P4108">
        <f t="shared" si="256"/>
        <v>106.97</v>
      </c>
      <c r="Q4108" s="13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7"/>
        <v>2</v>
      </c>
      <c r="P4109">
        <f t="shared" si="256"/>
        <v>10.25</v>
      </c>
      <c r="Q4109" s="13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7"/>
        <v>2</v>
      </c>
      <c r="P4110">
        <f t="shared" si="256"/>
        <v>59</v>
      </c>
      <c r="Q4110" s="13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7"/>
        <v>0</v>
      </c>
      <c r="P4111">
        <f t="shared" si="256"/>
        <v>0</v>
      </c>
      <c r="Q4111" s="13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7"/>
        <v>29</v>
      </c>
      <c r="P4112">
        <f t="shared" si="256"/>
        <v>14.33</v>
      </c>
      <c r="Q4112" s="13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7"/>
        <v>3</v>
      </c>
      <c r="P4113">
        <f t="shared" si="256"/>
        <v>15.67</v>
      </c>
      <c r="Q4113" s="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7"/>
        <v>0</v>
      </c>
      <c r="P4114">
        <f t="shared" si="256"/>
        <v>1</v>
      </c>
      <c r="Q4114" s="13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7"/>
        <v>0</v>
      </c>
      <c r="P4115">
        <f t="shared" si="256"/>
        <v>1</v>
      </c>
      <c r="Q4115" s="13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A74B18D6-B272-7D4A-91F1-C90FF9EDCC7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2" operator="equal">
      <formula>"canceled"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6F40F-9839-ED4B-BB57-600F8CEF8886}">
  <dimension ref="A2:E674"/>
  <sheetViews>
    <sheetView topLeftCell="A3" workbookViewId="0">
      <selection activeCell="B2" sqref="B2"/>
      <pivotSelection pane="bottomRight" showHeader="1" activeRow="8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6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15.6640625" bestFit="1" customWidth="1"/>
    <col min="7" max="7" width="20" bestFit="1" customWidth="1"/>
    <col min="8" max="8" width="16.6640625" bestFit="1" customWidth="1"/>
    <col min="9" max="9" width="39.83203125" bestFit="1" customWidth="1"/>
    <col min="10" max="10" width="39.5" bestFit="1" customWidth="1"/>
    <col min="11" max="11" width="29.1640625" bestFit="1" customWidth="1"/>
    <col min="12" max="12" width="18.33203125" bestFit="1" customWidth="1"/>
    <col min="13" max="13" width="21.5" bestFit="1" customWidth="1"/>
    <col min="14" max="14" width="15.33203125" bestFit="1" customWidth="1"/>
    <col min="15" max="15" width="20.1640625" bestFit="1" customWidth="1"/>
    <col min="16" max="16" width="13.1640625" bestFit="1" customWidth="1"/>
    <col min="17" max="17" width="47.33203125" bestFit="1" customWidth="1"/>
    <col min="18" max="18" width="48.6640625" bestFit="1" customWidth="1"/>
    <col min="19" max="19" width="26.1640625" bestFit="1" customWidth="1"/>
    <col min="20" max="20" width="23.6640625" bestFit="1" customWidth="1"/>
    <col min="21" max="21" width="24.83203125" bestFit="1" customWidth="1"/>
    <col min="22" max="22" width="33.1640625" bestFit="1" customWidth="1"/>
    <col min="23" max="23" width="16.83203125" bestFit="1" customWidth="1"/>
    <col min="24" max="24" width="33" bestFit="1" customWidth="1"/>
    <col min="25" max="25" width="40.1640625" bestFit="1" customWidth="1"/>
    <col min="26" max="26" width="46" bestFit="1" customWidth="1"/>
    <col min="27" max="27" width="34.33203125" bestFit="1" customWidth="1"/>
    <col min="28" max="28" width="44.5" bestFit="1" customWidth="1"/>
    <col min="29" max="29" width="13.1640625" bestFit="1" customWidth="1"/>
    <col min="30" max="30" width="40.33203125" bestFit="1" customWidth="1"/>
    <col min="31" max="31" width="30.83203125" bestFit="1" customWidth="1"/>
    <col min="32" max="32" width="15" bestFit="1" customWidth="1"/>
    <col min="33" max="33" width="33.6640625" bestFit="1" customWidth="1"/>
    <col min="34" max="34" width="43" bestFit="1" customWidth="1"/>
    <col min="35" max="35" width="45.33203125" bestFit="1" customWidth="1"/>
    <col min="36" max="36" width="9.1640625" bestFit="1" customWidth="1"/>
    <col min="37" max="37" width="43.1640625" bestFit="1" customWidth="1"/>
    <col min="38" max="38" width="23.83203125" bestFit="1" customWidth="1"/>
    <col min="39" max="39" width="52.83203125" bestFit="1" customWidth="1"/>
    <col min="40" max="40" width="32.83203125" bestFit="1" customWidth="1"/>
    <col min="41" max="41" width="17" bestFit="1" customWidth="1"/>
    <col min="42" max="42" width="21.83203125" bestFit="1" customWidth="1"/>
    <col min="43" max="43" width="20.1640625" bestFit="1" customWidth="1"/>
    <col min="44" max="44" width="30.83203125" bestFit="1" customWidth="1"/>
    <col min="45" max="45" width="28.33203125" bestFit="1" customWidth="1"/>
    <col min="46" max="46" width="25.6640625" bestFit="1" customWidth="1"/>
    <col min="47" max="47" width="41.83203125" bestFit="1" customWidth="1"/>
    <col min="48" max="48" width="29.6640625" bestFit="1" customWidth="1"/>
    <col min="49" max="49" width="20.33203125" bestFit="1" customWidth="1"/>
    <col min="50" max="50" width="50.83203125" bestFit="1" customWidth="1"/>
    <col min="51" max="51" width="31.33203125" bestFit="1" customWidth="1"/>
    <col min="52" max="52" width="22.6640625" bestFit="1" customWidth="1"/>
    <col min="53" max="53" width="6.1640625" bestFit="1" customWidth="1"/>
    <col min="54" max="54" width="49.5" bestFit="1" customWidth="1"/>
    <col min="55" max="55" width="21" bestFit="1" customWidth="1"/>
    <col min="56" max="56" width="30.5" bestFit="1" customWidth="1"/>
    <col min="57" max="57" width="25.5" bestFit="1" customWidth="1"/>
    <col min="58" max="58" width="29.83203125" bestFit="1" customWidth="1"/>
    <col min="59" max="59" width="32.6640625" bestFit="1" customWidth="1"/>
    <col min="60" max="60" width="9.1640625" bestFit="1" customWidth="1"/>
    <col min="61" max="61" width="40.83203125" bestFit="1" customWidth="1"/>
    <col min="62" max="62" width="32.5" bestFit="1" customWidth="1"/>
    <col min="63" max="63" width="29" bestFit="1" customWidth="1"/>
    <col min="64" max="64" width="22.33203125" bestFit="1" customWidth="1"/>
    <col min="65" max="65" width="37.1640625" bestFit="1" customWidth="1"/>
    <col min="66" max="66" width="24.1640625" bestFit="1" customWidth="1"/>
    <col min="67" max="67" width="38.83203125" bestFit="1" customWidth="1"/>
    <col min="68" max="68" width="36.5" bestFit="1" customWidth="1"/>
    <col min="69" max="69" width="44.6640625" bestFit="1" customWidth="1"/>
    <col min="70" max="70" width="17.5" bestFit="1" customWidth="1"/>
    <col min="71" max="71" width="34.5" bestFit="1" customWidth="1"/>
    <col min="72" max="72" width="19.1640625" bestFit="1" customWidth="1"/>
    <col min="73" max="73" width="14.83203125" bestFit="1" customWidth="1"/>
    <col min="74" max="74" width="13.83203125" bestFit="1" customWidth="1"/>
    <col min="75" max="75" width="13.6640625" bestFit="1" customWidth="1"/>
    <col min="76" max="76" width="7.5" bestFit="1" customWidth="1"/>
    <col min="77" max="77" width="24.6640625" bestFit="1" customWidth="1"/>
    <col min="78" max="78" width="50.33203125" bestFit="1" customWidth="1"/>
    <col min="79" max="79" width="34.6640625" bestFit="1" customWidth="1"/>
    <col min="80" max="80" width="26.1640625" bestFit="1" customWidth="1"/>
    <col min="81" max="81" width="13.83203125" bestFit="1" customWidth="1"/>
    <col min="82" max="82" width="22.83203125" bestFit="1" customWidth="1"/>
    <col min="83" max="83" width="12.33203125" bestFit="1" customWidth="1"/>
    <col min="84" max="84" width="26.33203125" bestFit="1" customWidth="1"/>
    <col min="85" max="85" width="34.6640625" bestFit="1" customWidth="1"/>
    <col min="86" max="86" width="19.83203125" bestFit="1" customWidth="1"/>
    <col min="87" max="87" width="29.6640625" bestFit="1" customWidth="1"/>
    <col min="88" max="88" width="46.1640625" bestFit="1" customWidth="1"/>
    <col min="89" max="89" width="15" bestFit="1" customWidth="1"/>
    <col min="90" max="90" width="46" bestFit="1" customWidth="1"/>
    <col min="91" max="91" width="35.33203125" bestFit="1" customWidth="1"/>
    <col min="92" max="92" width="34" bestFit="1" customWidth="1"/>
    <col min="93" max="93" width="36" bestFit="1" customWidth="1"/>
    <col min="94" max="94" width="23.6640625" bestFit="1" customWidth="1"/>
    <col min="95" max="95" width="52.5" bestFit="1" customWidth="1"/>
    <col min="96" max="96" width="15" bestFit="1" customWidth="1"/>
    <col min="97" max="97" width="26" bestFit="1" customWidth="1"/>
    <col min="98" max="98" width="24.6640625" bestFit="1" customWidth="1"/>
    <col min="99" max="99" width="45.6640625" bestFit="1" customWidth="1"/>
    <col min="100" max="100" width="36.6640625" bestFit="1" customWidth="1"/>
    <col min="101" max="101" width="37.1640625" bestFit="1" customWidth="1"/>
    <col min="102" max="102" width="50" bestFit="1" customWidth="1"/>
    <col min="103" max="103" width="20.33203125" bestFit="1" customWidth="1"/>
    <col min="104" max="104" width="49.6640625" bestFit="1" customWidth="1"/>
    <col min="105" max="105" width="40.1640625" bestFit="1" customWidth="1"/>
    <col min="106" max="106" width="19.6640625" bestFit="1" customWidth="1"/>
    <col min="107" max="107" width="32.33203125" bestFit="1" customWidth="1"/>
    <col min="108" max="108" width="15.33203125" bestFit="1" customWidth="1"/>
    <col min="109" max="109" width="11.83203125" bestFit="1" customWidth="1"/>
    <col min="110" max="110" width="44" bestFit="1" customWidth="1"/>
    <col min="111" max="111" width="17" bestFit="1" customWidth="1"/>
    <col min="112" max="112" width="24.83203125" bestFit="1" customWidth="1"/>
    <col min="113" max="113" width="11" bestFit="1" customWidth="1"/>
    <col min="114" max="114" width="41.1640625" bestFit="1" customWidth="1"/>
    <col min="115" max="115" width="20.6640625" bestFit="1" customWidth="1"/>
    <col min="116" max="116" width="15.5" bestFit="1" customWidth="1"/>
    <col min="117" max="117" width="33.6640625" bestFit="1" customWidth="1"/>
    <col min="118" max="118" width="8.5" bestFit="1" customWidth="1"/>
    <col min="119" max="119" width="23.5" bestFit="1" customWidth="1"/>
    <col min="120" max="120" width="9.33203125" bestFit="1" customWidth="1"/>
    <col min="121" max="121" width="29" bestFit="1" customWidth="1"/>
    <col min="122" max="122" width="22.83203125" bestFit="1" customWidth="1"/>
    <col min="123" max="123" width="23.83203125" bestFit="1" customWidth="1"/>
    <col min="124" max="124" width="19.1640625" bestFit="1" customWidth="1"/>
    <col min="125" max="125" width="39.5" bestFit="1" customWidth="1"/>
    <col min="126" max="126" width="17.83203125" bestFit="1" customWidth="1"/>
    <col min="127" max="127" width="51" bestFit="1" customWidth="1"/>
    <col min="128" max="128" width="8.5" bestFit="1" customWidth="1"/>
    <col min="129" max="129" width="15.1640625" bestFit="1" customWidth="1"/>
    <col min="130" max="130" width="13.83203125" bestFit="1" customWidth="1"/>
    <col min="131" max="131" width="18.83203125" bestFit="1" customWidth="1"/>
    <col min="132" max="132" width="26.83203125" bestFit="1" customWidth="1"/>
    <col min="133" max="133" width="49.5" bestFit="1" customWidth="1"/>
    <col min="134" max="134" width="19.1640625" bestFit="1" customWidth="1"/>
    <col min="135" max="135" width="21" bestFit="1" customWidth="1"/>
    <col min="136" max="136" width="13.6640625" bestFit="1" customWidth="1"/>
    <col min="137" max="137" width="30" bestFit="1" customWidth="1"/>
    <col min="138" max="138" width="45.33203125" bestFit="1" customWidth="1"/>
    <col min="139" max="139" width="16" bestFit="1" customWidth="1"/>
    <col min="140" max="140" width="17" bestFit="1" customWidth="1"/>
    <col min="141" max="141" width="39.1640625" bestFit="1" customWidth="1"/>
    <col min="142" max="142" width="23.6640625" bestFit="1" customWidth="1"/>
    <col min="143" max="143" width="21.6640625" bestFit="1" customWidth="1"/>
    <col min="144" max="144" width="39" bestFit="1" customWidth="1"/>
    <col min="145" max="145" width="23" bestFit="1" customWidth="1"/>
    <col min="146" max="146" width="37" bestFit="1" customWidth="1"/>
    <col min="147" max="147" width="49.83203125" bestFit="1" customWidth="1"/>
    <col min="148" max="148" width="45.6640625" bestFit="1" customWidth="1"/>
    <col min="149" max="149" width="31.1640625" bestFit="1" customWidth="1"/>
    <col min="150" max="150" width="46.6640625" bestFit="1" customWidth="1"/>
    <col min="151" max="151" width="22.6640625" bestFit="1" customWidth="1"/>
    <col min="152" max="152" width="13.6640625" bestFit="1" customWidth="1"/>
    <col min="153" max="153" width="24.33203125" bestFit="1" customWidth="1"/>
    <col min="154" max="154" width="11.1640625" bestFit="1" customWidth="1"/>
    <col min="155" max="155" width="40.33203125" bestFit="1" customWidth="1"/>
    <col min="156" max="156" width="38.6640625" bestFit="1" customWidth="1"/>
    <col min="157" max="157" width="35.6640625" bestFit="1" customWidth="1"/>
    <col min="158" max="158" width="28.6640625" bestFit="1" customWidth="1"/>
    <col min="159" max="159" width="7.6640625" bestFit="1" customWidth="1"/>
    <col min="160" max="160" width="26.83203125" bestFit="1" customWidth="1"/>
    <col min="161" max="161" width="29.33203125" bestFit="1" customWidth="1"/>
    <col min="162" max="163" width="19.6640625" bestFit="1" customWidth="1"/>
    <col min="164" max="164" width="29.5" bestFit="1" customWidth="1"/>
    <col min="165" max="165" width="29.6640625" bestFit="1" customWidth="1"/>
    <col min="166" max="166" width="37.5" bestFit="1" customWidth="1"/>
    <col min="167" max="167" width="48" bestFit="1" customWidth="1"/>
    <col min="168" max="168" width="16.6640625" bestFit="1" customWidth="1"/>
    <col min="169" max="169" width="28.6640625" bestFit="1" customWidth="1"/>
    <col min="170" max="170" width="15.83203125" bestFit="1" customWidth="1"/>
    <col min="171" max="171" width="30.6640625" bestFit="1" customWidth="1"/>
    <col min="172" max="172" width="31.1640625" bestFit="1" customWidth="1"/>
    <col min="173" max="173" width="36.1640625" bestFit="1" customWidth="1"/>
    <col min="174" max="174" width="27.1640625" bestFit="1" customWidth="1"/>
    <col min="175" max="175" width="22.1640625" bestFit="1" customWidth="1"/>
    <col min="176" max="176" width="34.83203125" bestFit="1" customWidth="1"/>
    <col min="177" max="177" width="10" bestFit="1" customWidth="1"/>
    <col min="178" max="178" width="29.5" bestFit="1" customWidth="1"/>
    <col min="179" max="179" width="41.5" bestFit="1" customWidth="1"/>
    <col min="180" max="180" width="49.33203125" bestFit="1" customWidth="1"/>
    <col min="181" max="181" width="20.1640625" bestFit="1" customWidth="1"/>
    <col min="182" max="182" width="47.83203125" bestFit="1" customWidth="1"/>
    <col min="183" max="183" width="42.83203125" bestFit="1" customWidth="1"/>
    <col min="184" max="184" width="21.6640625" bestFit="1" customWidth="1"/>
    <col min="185" max="185" width="41.1640625" bestFit="1" customWidth="1"/>
    <col min="186" max="186" width="24.1640625" bestFit="1" customWidth="1"/>
    <col min="187" max="187" width="36.1640625" bestFit="1" customWidth="1"/>
    <col min="188" max="188" width="26.83203125" bestFit="1" customWidth="1"/>
    <col min="189" max="189" width="23" bestFit="1" customWidth="1"/>
    <col min="190" max="190" width="31.33203125" bestFit="1" customWidth="1"/>
    <col min="191" max="191" width="48.83203125" bestFit="1" customWidth="1"/>
    <col min="192" max="192" width="25.83203125" bestFit="1" customWidth="1"/>
    <col min="193" max="193" width="21.5" bestFit="1" customWidth="1"/>
    <col min="194" max="194" width="15.5" bestFit="1" customWidth="1"/>
    <col min="195" max="195" width="40.33203125" bestFit="1" customWidth="1"/>
    <col min="196" max="196" width="9.6640625" bestFit="1" customWidth="1"/>
    <col min="197" max="197" width="16.83203125" bestFit="1" customWidth="1"/>
    <col min="198" max="198" width="23.1640625" bestFit="1" customWidth="1"/>
    <col min="199" max="199" width="32.1640625" bestFit="1" customWidth="1"/>
    <col min="200" max="200" width="44.1640625" bestFit="1" customWidth="1"/>
    <col min="201" max="201" width="49.5" bestFit="1" customWidth="1"/>
    <col min="202" max="202" width="41" bestFit="1" customWidth="1"/>
    <col min="203" max="203" width="23.5" bestFit="1" customWidth="1"/>
    <col min="204" max="205" width="19.5" bestFit="1" customWidth="1"/>
    <col min="206" max="206" width="36" bestFit="1" customWidth="1"/>
    <col min="207" max="207" width="30.6640625" bestFit="1" customWidth="1"/>
    <col min="208" max="208" width="10.6640625" bestFit="1" customWidth="1"/>
    <col min="209" max="209" width="51.33203125" bestFit="1" customWidth="1"/>
    <col min="210" max="210" width="28.5" bestFit="1" customWidth="1"/>
    <col min="211" max="211" width="38.83203125" bestFit="1" customWidth="1"/>
    <col min="212" max="212" width="35.6640625" bestFit="1" customWidth="1"/>
    <col min="213" max="213" width="25.33203125" bestFit="1" customWidth="1"/>
    <col min="214" max="214" width="27.33203125" bestFit="1" customWidth="1"/>
    <col min="215" max="215" width="19.83203125" bestFit="1" customWidth="1"/>
    <col min="216" max="216" width="38.1640625" bestFit="1" customWidth="1"/>
    <col min="217" max="217" width="25.83203125" bestFit="1" customWidth="1"/>
    <col min="218" max="218" width="20.83203125" bestFit="1" customWidth="1"/>
    <col min="219" max="219" width="36" bestFit="1" customWidth="1"/>
    <col min="220" max="220" width="23.83203125" bestFit="1" customWidth="1"/>
    <col min="221" max="221" width="32.1640625" bestFit="1" customWidth="1"/>
    <col min="222" max="222" width="44.6640625" bestFit="1" customWidth="1"/>
    <col min="223" max="223" width="47.83203125" bestFit="1" customWidth="1"/>
    <col min="224" max="224" width="28.33203125" bestFit="1" customWidth="1"/>
    <col min="225" max="225" width="24.1640625" bestFit="1" customWidth="1"/>
    <col min="226" max="226" width="40.33203125" bestFit="1" customWidth="1"/>
    <col min="227" max="227" width="11.33203125" bestFit="1" customWidth="1"/>
    <col min="228" max="228" width="15.1640625" bestFit="1" customWidth="1"/>
    <col min="229" max="229" width="47" bestFit="1" customWidth="1"/>
    <col min="230" max="230" width="11.83203125" bestFit="1" customWidth="1"/>
    <col min="231" max="231" width="20.83203125" bestFit="1" customWidth="1"/>
    <col min="232" max="232" width="14.1640625" bestFit="1" customWidth="1"/>
    <col min="233" max="233" width="34.33203125" bestFit="1" customWidth="1"/>
    <col min="234" max="234" width="36.1640625" bestFit="1" customWidth="1"/>
    <col min="235" max="235" width="28.33203125" bestFit="1" customWidth="1"/>
    <col min="236" max="236" width="19.6640625" bestFit="1" customWidth="1"/>
    <col min="237" max="237" width="12.5" bestFit="1" customWidth="1"/>
    <col min="238" max="238" width="16" bestFit="1" customWidth="1"/>
    <col min="239" max="239" width="21.83203125" bestFit="1" customWidth="1"/>
    <col min="240" max="240" width="21.6640625" bestFit="1" customWidth="1"/>
    <col min="241" max="241" width="17.1640625" bestFit="1" customWidth="1"/>
    <col min="242" max="242" width="7" bestFit="1" customWidth="1"/>
    <col min="243" max="243" width="16.33203125" bestFit="1" customWidth="1"/>
    <col min="244" max="244" width="12" bestFit="1" customWidth="1"/>
    <col min="245" max="245" width="23.33203125" bestFit="1" customWidth="1"/>
    <col min="246" max="246" width="30.33203125" bestFit="1" customWidth="1"/>
    <col min="247" max="247" width="15.83203125" bestFit="1" customWidth="1"/>
    <col min="248" max="248" width="14.1640625" bestFit="1" customWidth="1"/>
    <col min="249" max="249" width="45.33203125" bestFit="1" customWidth="1"/>
    <col min="250" max="250" width="16.83203125" bestFit="1" customWidth="1"/>
    <col min="251" max="251" width="9.6640625" bestFit="1" customWidth="1"/>
    <col min="252" max="252" width="17.33203125" bestFit="1" customWidth="1"/>
    <col min="253" max="253" width="24.6640625" bestFit="1" customWidth="1"/>
    <col min="254" max="254" width="19.6640625" bestFit="1" customWidth="1"/>
    <col min="255" max="255" width="32" bestFit="1" customWidth="1"/>
    <col min="256" max="256" width="38.5" bestFit="1" customWidth="1"/>
    <col min="257" max="257" width="18.6640625" bestFit="1" customWidth="1"/>
    <col min="258" max="258" width="49.5" bestFit="1" customWidth="1"/>
    <col min="259" max="259" width="43.33203125" bestFit="1" customWidth="1"/>
    <col min="260" max="260" width="10" bestFit="1" customWidth="1"/>
    <col min="261" max="261" width="8.1640625" bestFit="1" customWidth="1"/>
    <col min="262" max="262" width="10.5" bestFit="1" customWidth="1"/>
    <col min="263" max="263" width="22.33203125" bestFit="1" customWidth="1"/>
    <col min="264" max="264" width="47.5" bestFit="1" customWidth="1"/>
    <col min="265" max="265" width="20.1640625" bestFit="1" customWidth="1"/>
    <col min="266" max="266" width="43" bestFit="1" customWidth="1"/>
    <col min="267" max="267" width="40.1640625" bestFit="1" customWidth="1"/>
    <col min="268" max="268" width="38.6640625" bestFit="1" customWidth="1"/>
    <col min="269" max="269" width="35.33203125" bestFit="1" customWidth="1"/>
    <col min="270" max="270" width="32" bestFit="1" customWidth="1"/>
    <col min="271" max="271" width="20.83203125" bestFit="1" customWidth="1"/>
    <col min="272" max="272" width="40.1640625" bestFit="1" customWidth="1"/>
    <col min="273" max="273" width="33.1640625" bestFit="1" customWidth="1"/>
    <col min="274" max="274" width="35" bestFit="1" customWidth="1"/>
    <col min="275" max="275" width="30.33203125" bestFit="1" customWidth="1"/>
    <col min="276" max="276" width="14.33203125" bestFit="1" customWidth="1"/>
    <col min="277" max="277" width="28.5" bestFit="1" customWidth="1"/>
    <col min="278" max="278" width="44.6640625" bestFit="1" customWidth="1"/>
    <col min="279" max="279" width="48.5" bestFit="1" customWidth="1"/>
    <col min="280" max="280" width="43.5" bestFit="1" customWidth="1"/>
    <col min="281" max="281" width="46" bestFit="1" customWidth="1"/>
    <col min="282" max="282" width="39.1640625" bestFit="1" customWidth="1"/>
    <col min="283" max="283" width="50" bestFit="1" customWidth="1"/>
    <col min="284" max="284" width="44.83203125" bestFit="1" customWidth="1"/>
    <col min="285" max="285" width="46.33203125" bestFit="1" customWidth="1"/>
    <col min="286" max="286" width="25.33203125" bestFit="1" customWidth="1"/>
    <col min="287" max="287" width="37" bestFit="1" customWidth="1"/>
    <col min="288" max="288" width="50.6640625" bestFit="1" customWidth="1"/>
    <col min="289" max="289" width="20.33203125" bestFit="1" customWidth="1"/>
    <col min="290" max="290" width="9.5" bestFit="1" customWidth="1"/>
    <col min="291" max="291" width="9.1640625" bestFit="1" customWidth="1"/>
    <col min="292" max="292" width="28.1640625" bestFit="1" customWidth="1"/>
    <col min="293" max="293" width="13.6640625" bestFit="1" customWidth="1"/>
    <col min="294" max="294" width="24" bestFit="1" customWidth="1"/>
    <col min="295" max="295" width="44.5" bestFit="1" customWidth="1"/>
    <col min="296" max="296" width="37" bestFit="1" customWidth="1"/>
    <col min="297" max="297" width="28" bestFit="1" customWidth="1"/>
    <col min="298" max="298" width="44.5" bestFit="1" customWidth="1"/>
    <col min="299" max="299" width="11.5" bestFit="1" customWidth="1"/>
    <col min="300" max="300" width="20" bestFit="1" customWidth="1"/>
    <col min="301" max="301" width="28.5" bestFit="1" customWidth="1"/>
    <col min="302" max="302" width="26.1640625" bestFit="1" customWidth="1"/>
    <col min="303" max="303" width="35.6640625" bestFit="1" customWidth="1"/>
    <col min="304" max="304" width="24.83203125" bestFit="1" customWidth="1"/>
    <col min="305" max="305" width="43.6640625" bestFit="1" customWidth="1"/>
    <col min="306" max="306" width="42.5" bestFit="1" customWidth="1"/>
    <col min="307" max="307" width="34.6640625" bestFit="1" customWidth="1"/>
    <col min="308" max="308" width="32.1640625" bestFit="1" customWidth="1"/>
    <col min="309" max="309" width="44.6640625" bestFit="1" customWidth="1"/>
    <col min="310" max="310" width="14" bestFit="1" customWidth="1"/>
    <col min="311" max="311" width="50.83203125" bestFit="1" customWidth="1"/>
    <col min="312" max="312" width="25.33203125" bestFit="1" customWidth="1"/>
    <col min="313" max="313" width="16.33203125" bestFit="1" customWidth="1"/>
    <col min="314" max="314" width="19.83203125" bestFit="1" customWidth="1"/>
    <col min="315" max="315" width="25" bestFit="1" customWidth="1"/>
    <col min="316" max="316" width="19.5" bestFit="1" customWidth="1"/>
    <col min="317" max="317" width="25" bestFit="1" customWidth="1"/>
    <col min="318" max="318" width="11.1640625" bestFit="1" customWidth="1"/>
    <col min="319" max="319" width="27.5" bestFit="1" customWidth="1"/>
    <col min="320" max="320" width="40.83203125" bestFit="1" customWidth="1"/>
    <col min="321" max="321" width="22" bestFit="1" customWidth="1"/>
    <col min="322" max="322" width="43.5" bestFit="1" customWidth="1"/>
    <col min="323" max="323" width="22.33203125" bestFit="1" customWidth="1"/>
    <col min="324" max="324" width="19.5" bestFit="1" customWidth="1"/>
    <col min="325" max="325" width="21.83203125" bestFit="1" customWidth="1"/>
    <col min="326" max="326" width="42.1640625" bestFit="1" customWidth="1"/>
    <col min="327" max="327" width="51" bestFit="1" customWidth="1"/>
    <col min="328" max="328" width="19.83203125" bestFit="1" customWidth="1"/>
    <col min="329" max="329" width="29.83203125" bestFit="1" customWidth="1"/>
    <col min="330" max="330" width="51.5" bestFit="1" customWidth="1"/>
    <col min="331" max="331" width="32.6640625" bestFit="1" customWidth="1"/>
    <col min="332" max="332" width="43.33203125" bestFit="1" customWidth="1"/>
    <col min="333" max="333" width="32" bestFit="1" customWidth="1"/>
    <col min="334" max="334" width="37.1640625" bestFit="1" customWidth="1"/>
    <col min="335" max="335" width="30.5" bestFit="1" customWidth="1"/>
    <col min="336" max="336" width="46.33203125" bestFit="1" customWidth="1"/>
    <col min="337" max="337" width="7.1640625" bestFit="1" customWidth="1"/>
    <col min="338" max="338" width="10" bestFit="1" customWidth="1"/>
    <col min="339" max="339" width="13" bestFit="1" customWidth="1"/>
    <col min="340" max="340" width="9.1640625" bestFit="1" customWidth="1"/>
    <col min="341" max="341" width="37.5" bestFit="1" customWidth="1"/>
    <col min="342" max="342" width="48" bestFit="1" customWidth="1"/>
    <col min="343" max="343" width="29.83203125" bestFit="1" customWidth="1"/>
    <col min="344" max="344" width="9.5" bestFit="1" customWidth="1"/>
    <col min="345" max="345" width="9.1640625" bestFit="1" customWidth="1"/>
    <col min="346" max="346" width="40.5" bestFit="1" customWidth="1"/>
    <col min="347" max="347" width="19.33203125" bestFit="1" customWidth="1"/>
    <col min="348" max="348" width="12" bestFit="1" customWidth="1"/>
    <col min="349" max="349" width="15.83203125" bestFit="1" customWidth="1"/>
    <col min="350" max="350" width="41.5" bestFit="1" customWidth="1"/>
    <col min="351" max="351" width="43.6640625" bestFit="1" customWidth="1"/>
    <col min="352" max="352" width="12.1640625" bestFit="1" customWidth="1"/>
    <col min="353" max="353" width="6.1640625" bestFit="1" customWidth="1"/>
    <col min="354" max="354" width="11.1640625" bestFit="1" customWidth="1"/>
    <col min="355" max="355" width="28.33203125" bestFit="1" customWidth="1"/>
    <col min="356" max="356" width="18.5" bestFit="1" customWidth="1"/>
    <col min="357" max="357" width="42.6640625" bestFit="1" customWidth="1"/>
    <col min="358" max="358" width="47.33203125" bestFit="1" customWidth="1"/>
    <col min="359" max="359" width="20" bestFit="1" customWidth="1"/>
    <col min="360" max="360" width="38" bestFit="1" customWidth="1"/>
    <col min="361" max="361" width="23" bestFit="1" customWidth="1"/>
    <col min="362" max="362" width="8.33203125" bestFit="1" customWidth="1"/>
    <col min="363" max="363" width="29.33203125" bestFit="1" customWidth="1"/>
    <col min="364" max="364" width="41" bestFit="1" customWidth="1"/>
    <col min="365" max="365" width="34.33203125" bestFit="1" customWidth="1"/>
    <col min="366" max="366" width="42.6640625" bestFit="1" customWidth="1"/>
    <col min="367" max="367" width="39.33203125" bestFit="1" customWidth="1"/>
    <col min="368" max="368" width="34.6640625" bestFit="1" customWidth="1"/>
    <col min="369" max="369" width="36.33203125" bestFit="1" customWidth="1"/>
    <col min="370" max="370" width="20.83203125" bestFit="1" customWidth="1"/>
    <col min="371" max="371" width="33.6640625" bestFit="1" customWidth="1"/>
    <col min="372" max="372" width="9" bestFit="1" customWidth="1"/>
    <col min="373" max="373" width="16" bestFit="1" customWidth="1"/>
    <col min="374" max="374" width="41.33203125" bestFit="1" customWidth="1"/>
    <col min="375" max="375" width="43.33203125" bestFit="1" customWidth="1"/>
    <col min="376" max="376" width="44" bestFit="1" customWidth="1"/>
    <col min="377" max="377" width="32.33203125" bestFit="1" customWidth="1"/>
    <col min="378" max="378" width="14" bestFit="1" customWidth="1"/>
    <col min="379" max="379" width="4.83203125" bestFit="1" customWidth="1"/>
    <col min="380" max="380" width="17" bestFit="1" customWidth="1"/>
    <col min="381" max="381" width="37.5" bestFit="1" customWidth="1"/>
    <col min="382" max="382" width="42.1640625" bestFit="1" customWidth="1"/>
    <col min="383" max="383" width="29.83203125" bestFit="1" customWidth="1"/>
    <col min="384" max="384" width="46.33203125" bestFit="1" customWidth="1"/>
    <col min="385" max="385" width="44.83203125" bestFit="1" customWidth="1"/>
    <col min="386" max="386" width="24.83203125" bestFit="1" customWidth="1"/>
    <col min="387" max="387" width="27.6640625" bestFit="1" customWidth="1"/>
    <col min="388" max="388" width="28.5" bestFit="1" customWidth="1"/>
    <col min="389" max="389" width="23.33203125" bestFit="1" customWidth="1"/>
    <col min="390" max="390" width="26.6640625" bestFit="1" customWidth="1"/>
    <col min="391" max="391" width="41.83203125" bestFit="1" customWidth="1"/>
    <col min="392" max="392" width="10" bestFit="1" customWidth="1"/>
    <col min="393" max="393" width="44.6640625" bestFit="1" customWidth="1"/>
    <col min="394" max="394" width="13.83203125" bestFit="1" customWidth="1"/>
    <col min="395" max="395" width="24.5" bestFit="1" customWidth="1"/>
    <col min="396" max="396" width="14.5" bestFit="1" customWidth="1"/>
    <col min="397" max="397" width="25" bestFit="1" customWidth="1"/>
    <col min="398" max="398" width="33.83203125" bestFit="1" customWidth="1"/>
    <col min="399" max="399" width="49.83203125" bestFit="1" customWidth="1"/>
    <col min="400" max="400" width="48.33203125" bestFit="1" customWidth="1"/>
    <col min="401" max="401" width="36.6640625" bestFit="1" customWidth="1"/>
    <col min="402" max="402" width="37.33203125" bestFit="1" customWidth="1"/>
    <col min="403" max="403" width="49.33203125" bestFit="1" customWidth="1"/>
    <col min="404" max="404" width="48.6640625" bestFit="1" customWidth="1"/>
    <col min="405" max="405" width="24.6640625" bestFit="1" customWidth="1"/>
    <col min="406" max="406" width="20.6640625" bestFit="1" customWidth="1"/>
    <col min="407" max="407" width="44.83203125" bestFit="1" customWidth="1"/>
    <col min="408" max="408" width="35.6640625" bestFit="1" customWidth="1"/>
    <col min="409" max="409" width="6.6640625" bestFit="1" customWidth="1"/>
    <col min="410" max="410" width="36" bestFit="1" customWidth="1"/>
    <col min="411" max="411" width="19.83203125" bestFit="1" customWidth="1"/>
    <col min="412" max="412" width="32" bestFit="1" customWidth="1"/>
    <col min="413" max="413" width="34.6640625" bestFit="1" customWidth="1"/>
    <col min="414" max="414" width="24.83203125" bestFit="1" customWidth="1"/>
    <col min="415" max="415" width="30" bestFit="1" customWidth="1"/>
    <col min="416" max="416" width="26.83203125" bestFit="1" customWidth="1"/>
    <col min="417" max="417" width="8.6640625" bestFit="1" customWidth="1"/>
    <col min="418" max="418" width="33.6640625" bestFit="1" customWidth="1"/>
    <col min="419" max="419" width="35.6640625" bestFit="1" customWidth="1"/>
    <col min="420" max="420" width="41.1640625" bestFit="1" customWidth="1"/>
    <col min="421" max="421" width="30.6640625" bestFit="1" customWidth="1"/>
    <col min="422" max="422" width="14.33203125" bestFit="1" customWidth="1"/>
    <col min="423" max="423" width="23.6640625" bestFit="1" customWidth="1"/>
    <col min="424" max="424" width="15" bestFit="1" customWidth="1"/>
    <col min="425" max="425" width="27.33203125" bestFit="1" customWidth="1"/>
    <col min="426" max="426" width="10.83203125" bestFit="1" customWidth="1"/>
    <col min="427" max="427" width="50.1640625" bestFit="1" customWidth="1"/>
    <col min="428" max="428" width="47.33203125" bestFit="1" customWidth="1"/>
    <col min="429" max="429" width="16.5" bestFit="1" customWidth="1"/>
    <col min="430" max="430" width="35.5" bestFit="1" customWidth="1"/>
    <col min="431" max="431" width="14" bestFit="1" customWidth="1"/>
    <col min="432" max="432" width="34.1640625" bestFit="1" customWidth="1"/>
    <col min="433" max="433" width="24.5" bestFit="1" customWidth="1"/>
    <col min="434" max="434" width="15.33203125" bestFit="1" customWidth="1"/>
    <col min="435" max="435" width="19.83203125" bestFit="1" customWidth="1"/>
    <col min="436" max="436" width="44.83203125" bestFit="1" customWidth="1"/>
    <col min="437" max="437" width="49.1640625" bestFit="1" customWidth="1"/>
    <col min="438" max="438" width="44.6640625" bestFit="1" customWidth="1"/>
    <col min="439" max="439" width="8.1640625" bestFit="1" customWidth="1"/>
    <col min="440" max="440" width="11.33203125" bestFit="1" customWidth="1"/>
    <col min="441" max="441" width="15.33203125" bestFit="1" customWidth="1"/>
    <col min="442" max="442" width="27.6640625" bestFit="1" customWidth="1"/>
    <col min="443" max="443" width="23" bestFit="1" customWidth="1"/>
    <col min="444" max="444" width="47" bestFit="1" customWidth="1"/>
    <col min="445" max="445" width="30.33203125" bestFit="1" customWidth="1"/>
    <col min="446" max="446" width="16.33203125" bestFit="1" customWidth="1"/>
    <col min="447" max="447" width="46.33203125" bestFit="1" customWidth="1"/>
    <col min="448" max="448" width="48.33203125" bestFit="1" customWidth="1"/>
    <col min="449" max="449" width="44.6640625" bestFit="1" customWidth="1"/>
    <col min="450" max="450" width="29.83203125" bestFit="1" customWidth="1"/>
    <col min="451" max="451" width="10.6640625" bestFit="1" customWidth="1"/>
    <col min="452" max="452" width="45.1640625" bestFit="1" customWidth="1"/>
    <col min="453" max="453" width="30.6640625" bestFit="1" customWidth="1"/>
    <col min="454" max="454" width="8.1640625" bestFit="1" customWidth="1"/>
    <col min="455" max="455" width="21.1640625" bestFit="1" customWidth="1"/>
    <col min="456" max="456" width="48.33203125" bestFit="1" customWidth="1"/>
    <col min="457" max="457" width="33.6640625" bestFit="1" customWidth="1"/>
    <col min="458" max="458" width="34.5" bestFit="1" customWidth="1"/>
    <col min="459" max="459" width="50.6640625" bestFit="1" customWidth="1"/>
    <col min="460" max="460" width="23.1640625" bestFit="1" customWidth="1"/>
    <col min="461" max="461" width="31.5" bestFit="1" customWidth="1"/>
    <col min="462" max="462" width="14.6640625" bestFit="1" customWidth="1"/>
    <col min="463" max="463" width="17.83203125" bestFit="1" customWidth="1"/>
    <col min="464" max="464" width="40" bestFit="1" customWidth="1"/>
    <col min="465" max="465" width="18.6640625" bestFit="1" customWidth="1"/>
    <col min="466" max="466" width="28.1640625" bestFit="1" customWidth="1"/>
    <col min="467" max="467" width="21.5" bestFit="1" customWidth="1"/>
    <col min="468" max="468" width="47" bestFit="1" customWidth="1"/>
    <col min="469" max="469" width="24.1640625" bestFit="1" customWidth="1"/>
    <col min="470" max="470" width="48" bestFit="1" customWidth="1"/>
    <col min="471" max="471" width="50.33203125" bestFit="1" customWidth="1"/>
    <col min="472" max="472" width="16" bestFit="1" customWidth="1"/>
    <col min="473" max="473" width="13.1640625" bestFit="1" customWidth="1"/>
    <col min="474" max="474" width="21" bestFit="1" customWidth="1"/>
    <col min="475" max="475" width="15.83203125" bestFit="1" customWidth="1"/>
    <col min="476" max="476" width="48.6640625" bestFit="1" customWidth="1"/>
    <col min="477" max="477" width="12" bestFit="1" customWidth="1"/>
    <col min="478" max="478" width="16.6640625" bestFit="1" customWidth="1"/>
    <col min="479" max="479" width="48.5" bestFit="1" customWidth="1"/>
    <col min="480" max="480" width="26.83203125" bestFit="1" customWidth="1"/>
    <col min="481" max="481" width="12.83203125" bestFit="1" customWidth="1"/>
    <col min="482" max="482" width="50" bestFit="1" customWidth="1"/>
    <col min="483" max="483" width="19.33203125" bestFit="1" customWidth="1"/>
    <col min="484" max="484" width="50.5" bestFit="1" customWidth="1"/>
    <col min="485" max="485" width="28.33203125" bestFit="1" customWidth="1"/>
    <col min="486" max="486" width="22.33203125" bestFit="1" customWidth="1"/>
    <col min="487" max="487" width="37.83203125" bestFit="1" customWidth="1"/>
    <col min="488" max="488" width="45.1640625" bestFit="1" customWidth="1"/>
    <col min="489" max="489" width="52.5" bestFit="1" customWidth="1"/>
    <col min="490" max="490" width="35.33203125" bestFit="1" customWidth="1"/>
    <col min="491" max="491" width="43.6640625" bestFit="1" customWidth="1"/>
    <col min="492" max="492" width="48" bestFit="1" customWidth="1"/>
    <col min="493" max="493" width="6" bestFit="1" customWidth="1"/>
    <col min="494" max="494" width="15.5" bestFit="1" customWidth="1"/>
    <col min="495" max="495" width="29.83203125" bestFit="1" customWidth="1"/>
    <col min="496" max="496" width="30.5" bestFit="1" customWidth="1"/>
    <col min="497" max="497" width="35" bestFit="1" customWidth="1"/>
    <col min="498" max="498" width="50" bestFit="1" customWidth="1"/>
    <col min="499" max="499" width="39.33203125" bestFit="1" customWidth="1"/>
    <col min="500" max="500" width="44" bestFit="1" customWidth="1"/>
    <col min="501" max="501" width="43.5" bestFit="1" customWidth="1"/>
    <col min="502" max="502" width="42.5" bestFit="1" customWidth="1"/>
    <col min="503" max="503" width="30.83203125" bestFit="1" customWidth="1"/>
    <col min="504" max="504" width="12.5" bestFit="1" customWidth="1"/>
    <col min="505" max="505" width="42.1640625" bestFit="1" customWidth="1"/>
    <col min="506" max="506" width="41.1640625" bestFit="1" customWidth="1"/>
    <col min="507" max="507" width="30.5" bestFit="1" customWidth="1"/>
    <col min="508" max="508" width="11.83203125" bestFit="1" customWidth="1"/>
    <col min="509" max="509" width="9.6640625" bestFit="1" customWidth="1"/>
    <col min="510" max="510" width="33.83203125" bestFit="1" customWidth="1"/>
    <col min="511" max="511" width="31.5" bestFit="1" customWidth="1"/>
    <col min="512" max="512" width="12.83203125" bestFit="1" customWidth="1"/>
    <col min="513" max="513" width="52.6640625" bestFit="1" customWidth="1"/>
    <col min="514" max="514" width="41" bestFit="1" customWidth="1"/>
    <col min="515" max="515" width="40.5" bestFit="1" customWidth="1"/>
    <col min="516" max="516" width="37.5" bestFit="1" customWidth="1"/>
    <col min="517" max="517" width="26.33203125" bestFit="1" customWidth="1"/>
    <col min="518" max="518" width="14.33203125" bestFit="1" customWidth="1"/>
    <col min="519" max="519" width="8.83203125" bestFit="1" customWidth="1"/>
    <col min="520" max="520" width="38.33203125" bestFit="1" customWidth="1"/>
    <col min="521" max="521" width="13" bestFit="1" customWidth="1"/>
    <col min="522" max="522" width="27.1640625" bestFit="1" customWidth="1"/>
    <col min="523" max="523" width="39" bestFit="1" customWidth="1"/>
    <col min="524" max="524" width="8.6640625" bestFit="1" customWidth="1"/>
    <col min="525" max="525" width="35.83203125" bestFit="1" customWidth="1"/>
    <col min="526" max="526" width="41.5" bestFit="1" customWidth="1"/>
    <col min="527" max="527" width="41" bestFit="1" customWidth="1"/>
    <col min="528" max="528" width="25.83203125" bestFit="1" customWidth="1"/>
    <col min="529" max="529" width="24.1640625" bestFit="1" customWidth="1"/>
    <col min="530" max="530" width="51.1640625" bestFit="1" customWidth="1"/>
    <col min="531" max="531" width="21.1640625" bestFit="1" customWidth="1"/>
    <col min="532" max="532" width="34.5" bestFit="1" customWidth="1"/>
    <col min="533" max="533" width="40.6640625" bestFit="1" customWidth="1"/>
    <col min="534" max="534" width="35.5" bestFit="1" customWidth="1"/>
    <col min="535" max="535" width="41.1640625" bestFit="1" customWidth="1"/>
    <col min="536" max="536" width="46.83203125" bestFit="1" customWidth="1"/>
    <col min="537" max="537" width="30.33203125" bestFit="1" customWidth="1"/>
    <col min="538" max="538" width="39.83203125" bestFit="1" customWidth="1"/>
    <col min="539" max="539" width="15.1640625" bestFit="1" customWidth="1"/>
    <col min="540" max="540" width="12.6640625" bestFit="1" customWidth="1"/>
    <col min="541" max="541" width="17.1640625" bestFit="1" customWidth="1"/>
    <col min="542" max="542" width="16.6640625" bestFit="1" customWidth="1"/>
    <col min="543" max="543" width="36.6640625" bestFit="1" customWidth="1"/>
    <col min="544" max="544" width="41.1640625" bestFit="1" customWidth="1"/>
    <col min="545" max="545" width="17.6640625" bestFit="1" customWidth="1"/>
    <col min="546" max="546" width="36" bestFit="1" customWidth="1"/>
    <col min="547" max="547" width="25" bestFit="1" customWidth="1"/>
    <col min="548" max="548" width="35.83203125" bestFit="1" customWidth="1"/>
    <col min="549" max="549" width="47.6640625" bestFit="1" customWidth="1"/>
    <col min="550" max="550" width="25.33203125" bestFit="1" customWidth="1"/>
    <col min="551" max="551" width="11.83203125" bestFit="1" customWidth="1"/>
    <col min="552" max="552" width="24.5" bestFit="1" customWidth="1"/>
    <col min="553" max="553" width="15.1640625" bestFit="1" customWidth="1"/>
    <col min="554" max="554" width="14.6640625" bestFit="1" customWidth="1"/>
    <col min="555" max="555" width="34" bestFit="1" customWidth="1"/>
    <col min="556" max="556" width="68" bestFit="1" customWidth="1"/>
    <col min="557" max="557" width="16.33203125" bestFit="1" customWidth="1"/>
    <col min="558" max="558" width="18.1640625" bestFit="1" customWidth="1"/>
    <col min="559" max="559" width="45" bestFit="1" customWidth="1"/>
    <col min="560" max="560" width="22.83203125" bestFit="1" customWidth="1"/>
    <col min="561" max="561" width="34.1640625" bestFit="1" customWidth="1"/>
    <col min="562" max="562" width="21.1640625" bestFit="1" customWidth="1"/>
    <col min="563" max="563" width="19" bestFit="1" customWidth="1"/>
    <col min="564" max="564" width="18.33203125" bestFit="1" customWidth="1"/>
    <col min="565" max="565" width="25.5" bestFit="1" customWidth="1"/>
    <col min="566" max="566" width="18.83203125" bestFit="1" customWidth="1"/>
    <col min="567" max="567" width="18" bestFit="1" customWidth="1"/>
    <col min="568" max="568" width="33.5" bestFit="1" customWidth="1"/>
    <col min="569" max="569" width="39.5" bestFit="1" customWidth="1"/>
    <col min="570" max="570" width="34.33203125" bestFit="1" customWidth="1"/>
    <col min="571" max="571" width="39.6640625" bestFit="1" customWidth="1"/>
    <col min="572" max="572" width="49.5" bestFit="1" customWidth="1"/>
    <col min="573" max="573" width="36.5" bestFit="1" customWidth="1"/>
    <col min="574" max="574" width="36.33203125" bestFit="1" customWidth="1"/>
    <col min="575" max="575" width="23.1640625" bestFit="1" customWidth="1"/>
    <col min="576" max="576" width="44.83203125" bestFit="1" customWidth="1"/>
    <col min="577" max="577" width="47" bestFit="1" customWidth="1"/>
    <col min="578" max="578" width="34.1640625" bestFit="1" customWidth="1"/>
    <col min="579" max="579" width="36.33203125" bestFit="1" customWidth="1"/>
    <col min="580" max="580" width="26.6640625" bestFit="1" customWidth="1"/>
    <col min="581" max="581" width="49.5" bestFit="1" customWidth="1"/>
    <col min="582" max="583" width="10.1640625" bestFit="1" customWidth="1"/>
    <col min="584" max="584" width="45.83203125" bestFit="1" customWidth="1"/>
    <col min="585" max="585" width="15.83203125" bestFit="1" customWidth="1"/>
    <col min="586" max="586" width="25" bestFit="1" customWidth="1"/>
    <col min="587" max="587" width="29" bestFit="1" customWidth="1"/>
    <col min="588" max="588" width="37.33203125" bestFit="1" customWidth="1"/>
    <col min="589" max="589" width="12.33203125" bestFit="1" customWidth="1"/>
    <col min="590" max="590" width="48.1640625" bestFit="1" customWidth="1"/>
    <col min="591" max="591" width="11.6640625" bestFit="1" customWidth="1"/>
    <col min="592" max="592" width="7" bestFit="1" customWidth="1"/>
    <col min="593" max="593" width="19" bestFit="1" customWidth="1"/>
    <col min="594" max="594" width="42.6640625" bestFit="1" customWidth="1"/>
    <col min="595" max="595" width="43.33203125" bestFit="1" customWidth="1"/>
    <col min="596" max="596" width="38" bestFit="1" customWidth="1"/>
    <col min="597" max="597" width="22.83203125" bestFit="1" customWidth="1"/>
    <col min="598" max="598" width="47.33203125" bestFit="1" customWidth="1"/>
    <col min="599" max="599" width="22.33203125" bestFit="1" customWidth="1"/>
    <col min="600" max="600" width="18" bestFit="1" customWidth="1"/>
    <col min="601" max="601" width="14" bestFit="1" customWidth="1"/>
    <col min="602" max="602" width="28.6640625" bestFit="1" customWidth="1"/>
    <col min="603" max="603" width="23.83203125" bestFit="1" customWidth="1"/>
    <col min="604" max="604" width="16.5" bestFit="1" customWidth="1"/>
    <col min="605" max="605" width="15" bestFit="1" customWidth="1"/>
    <col min="606" max="606" width="50" bestFit="1" customWidth="1"/>
    <col min="607" max="607" width="16.5" bestFit="1" customWidth="1"/>
    <col min="608" max="608" width="45.5" bestFit="1" customWidth="1"/>
    <col min="609" max="609" width="24" bestFit="1" customWidth="1"/>
    <col min="610" max="610" width="20" bestFit="1" customWidth="1"/>
    <col min="611" max="611" width="13.83203125" bestFit="1" customWidth="1"/>
    <col min="612" max="612" width="34.33203125" bestFit="1" customWidth="1"/>
    <col min="613" max="613" width="41.1640625" bestFit="1" customWidth="1"/>
    <col min="614" max="614" width="20.5" bestFit="1" customWidth="1"/>
    <col min="615" max="615" width="50.33203125" bestFit="1" customWidth="1"/>
    <col min="616" max="616" width="25.6640625" bestFit="1" customWidth="1"/>
    <col min="617" max="617" width="20.83203125" bestFit="1" customWidth="1"/>
    <col min="618" max="618" width="10.5" bestFit="1" customWidth="1"/>
    <col min="619" max="619" width="41.33203125" bestFit="1" customWidth="1"/>
    <col min="620" max="620" width="19.83203125" bestFit="1" customWidth="1"/>
    <col min="621" max="621" width="37.5" bestFit="1" customWidth="1"/>
    <col min="622" max="622" width="20.1640625" bestFit="1" customWidth="1"/>
    <col min="623" max="623" width="38" bestFit="1" customWidth="1"/>
    <col min="624" max="624" width="25.33203125" bestFit="1" customWidth="1"/>
    <col min="625" max="625" width="20.33203125" bestFit="1" customWidth="1"/>
    <col min="626" max="626" width="9.1640625" bestFit="1" customWidth="1"/>
    <col min="627" max="627" width="18.33203125" bestFit="1" customWidth="1"/>
    <col min="628" max="628" width="30.33203125" bestFit="1" customWidth="1"/>
    <col min="629" max="629" width="19" bestFit="1" customWidth="1"/>
    <col min="630" max="630" width="17.1640625" bestFit="1" customWidth="1"/>
    <col min="631" max="631" width="10.83203125" bestFit="1" customWidth="1"/>
    <col min="632" max="632" width="44.1640625" bestFit="1" customWidth="1"/>
    <col min="633" max="633" width="29.83203125" bestFit="1" customWidth="1"/>
    <col min="634" max="634" width="29.33203125" bestFit="1" customWidth="1"/>
    <col min="635" max="635" width="5.33203125" bestFit="1" customWidth="1"/>
    <col min="636" max="636" width="32.1640625" bestFit="1" customWidth="1"/>
    <col min="637" max="637" width="21" bestFit="1" customWidth="1"/>
    <col min="638" max="638" width="44.33203125" bestFit="1" customWidth="1"/>
    <col min="639" max="639" width="28.5" bestFit="1" customWidth="1"/>
    <col min="640" max="640" width="39" bestFit="1" customWidth="1"/>
    <col min="641" max="641" width="37.1640625" bestFit="1" customWidth="1"/>
    <col min="642" max="642" width="24.33203125" bestFit="1" customWidth="1"/>
    <col min="643" max="643" width="22.83203125" bestFit="1" customWidth="1"/>
    <col min="644" max="644" width="30.5" bestFit="1" customWidth="1"/>
    <col min="645" max="645" width="34.6640625" bestFit="1" customWidth="1"/>
    <col min="646" max="646" width="42.5" bestFit="1" customWidth="1"/>
    <col min="647" max="647" width="29.33203125" bestFit="1" customWidth="1"/>
    <col min="648" max="648" width="45.6640625" bestFit="1" customWidth="1"/>
    <col min="649" max="649" width="31.1640625" bestFit="1" customWidth="1"/>
    <col min="650" max="650" width="51" bestFit="1" customWidth="1"/>
    <col min="651" max="651" width="35.83203125" bestFit="1" customWidth="1"/>
    <col min="652" max="652" width="33" bestFit="1" customWidth="1"/>
    <col min="653" max="653" width="21.1640625" bestFit="1" customWidth="1"/>
    <col min="654" max="654" width="25.1640625" bestFit="1" customWidth="1"/>
    <col min="655" max="655" width="45.1640625" bestFit="1" customWidth="1"/>
    <col min="656" max="656" width="26" bestFit="1" customWidth="1"/>
    <col min="657" max="657" width="14" bestFit="1" customWidth="1"/>
    <col min="658" max="658" width="24.5" bestFit="1" customWidth="1"/>
    <col min="659" max="659" width="24.83203125" bestFit="1" customWidth="1"/>
    <col min="660" max="660" width="22.5" bestFit="1" customWidth="1"/>
    <col min="661" max="661" width="17" bestFit="1" customWidth="1"/>
    <col min="662" max="662" width="17.6640625" bestFit="1" customWidth="1"/>
    <col min="663" max="663" width="14.33203125" bestFit="1" customWidth="1"/>
    <col min="664" max="664" width="7.33203125" bestFit="1" customWidth="1"/>
    <col min="665" max="665" width="29" bestFit="1" customWidth="1"/>
    <col min="666" max="666" width="25.33203125" bestFit="1" customWidth="1"/>
    <col min="667" max="667" width="17" bestFit="1" customWidth="1"/>
    <col min="668" max="668" width="42.6640625" bestFit="1" customWidth="1"/>
    <col min="669" max="669" width="18" bestFit="1" customWidth="1"/>
    <col min="670" max="670" width="46.6640625" bestFit="1" customWidth="1"/>
    <col min="671" max="671" width="19" bestFit="1" customWidth="1"/>
    <col min="672" max="672" width="13" bestFit="1" customWidth="1"/>
    <col min="673" max="673" width="10" bestFit="1" customWidth="1"/>
    <col min="674" max="744" width="4.1640625" bestFit="1" customWidth="1"/>
    <col min="745" max="760" width="5.1640625" bestFit="1" customWidth="1"/>
    <col min="761" max="761" width="6.1640625" bestFit="1" customWidth="1"/>
    <col min="762" max="763" width="7.1640625" bestFit="1" customWidth="1"/>
    <col min="764" max="764" width="8.1640625" bestFit="1" customWidth="1"/>
    <col min="765" max="765" width="7.33203125" bestFit="1" customWidth="1"/>
    <col min="766" max="766" width="10" bestFit="1" customWidth="1"/>
  </cols>
  <sheetData>
    <row r="2" spans="1:5" x14ac:dyDescent="0.2">
      <c r="A2" s="14" t="s">
        <v>8358</v>
      </c>
      <c r="B2" t="s">
        <v>8315</v>
      </c>
    </row>
    <row r="3" spans="1:5" x14ac:dyDescent="0.2">
      <c r="A3" s="14" t="s">
        <v>8222</v>
      </c>
      <c r="B3" t="s">
        <v>8223</v>
      </c>
    </row>
    <row r="4" spans="1:5" x14ac:dyDescent="0.2">
      <c r="A4" s="14" t="s">
        <v>8359</v>
      </c>
      <c r="B4" t="s">
        <v>8316</v>
      </c>
    </row>
    <row r="6" spans="1:5" x14ac:dyDescent="0.2">
      <c r="A6" s="14" t="s">
        <v>8360</v>
      </c>
      <c r="B6" s="14" t="s">
        <v>8363</v>
      </c>
    </row>
    <row r="7" spans="1:5" x14ac:dyDescent="0.2">
      <c r="A7" s="14" t="s">
        <v>8361</v>
      </c>
      <c r="B7" t="s">
        <v>8220</v>
      </c>
      <c r="C7" t="s">
        <v>8221</v>
      </c>
      <c r="D7" t="s">
        <v>8218</v>
      </c>
      <c r="E7" t="s">
        <v>8362</v>
      </c>
    </row>
    <row r="8" spans="1:5" x14ac:dyDescent="0.2">
      <c r="A8" s="15" t="s">
        <v>2979</v>
      </c>
      <c r="B8" s="11"/>
      <c r="C8" s="11"/>
      <c r="D8" s="11">
        <v>1</v>
      </c>
      <c r="E8" s="11">
        <v>1</v>
      </c>
    </row>
    <row r="9" spans="1:5" x14ac:dyDescent="0.2">
      <c r="A9" s="15" t="s">
        <v>3845</v>
      </c>
      <c r="B9" s="11">
        <v>1</v>
      </c>
      <c r="C9" s="11"/>
      <c r="D9" s="11"/>
      <c r="E9" s="11">
        <v>1</v>
      </c>
    </row>
    <row r="10" spans="1:5" x14ac:dyDescent="0.2">
      <c r="A10" s="15" t="s">
        <v>4086</v>
      </c>
      <c r="B10" s="11">
        <v>1</v>
      </c>
      <c r="C10" s="11"/>
      <c r="D10" s="11"/>
      <c r="E10" s="11">
        <v>1</v>
      </c>
    </row>
    <row r="11" spans="1:5" x14ac:dyDescent="0.2">
      <c r="A11" s="15" t="s">
        <v>3931</v>
      </c>
      <c r="B11" s="11">
        <v>1</v>
      </c>
      <c r="C11" s="11"/>
      <c r="D11" s="11"/>
      <c r="E11" s="11">
        <v>1</v>
      </c>
    </row>
    <row r="12" spans="1:5" x14ac:dyDescent="0.2">
      <c r="A12" s="15" t="s">
        <v>3154</v>
      </c>
      <c r="B12" s="11"/>
      <c r="C12" s="11"/>
      <c r="D12" s="11">
        <v>1</v>
      </c>
      <c r="E12" s="11">
        <v>1</v>
      </c>
    </row>
    <row r="13" spans="1:5" x14ac:dyDescent="0.2">
      <c r="A13" s="15" t="s">
        <v>2873</v>
      </c>
      <c r="B13" s="11">
        <v>1</v>
      </c>
      <c r="C13" s="11"/>
      <c r="D13" s="11"/>
      <c r="E13" s="11">
        <v>1</v>
      </c>
    </row>
    <row r="14" spans="1:5" x14ac:dyDescent="0.2">
      <c r="A14" s="15" t="s">
        <v>2881</v>
      </c>
      <c r="B14" s="11">
        <v>1</v>
      </c>
      <c r="C14" s="11"/>
      <c r="D14" s="11"/>
      <c r="E14" s="11">
        <v>1</v>
      </c>
    </row>
    <row r="15" spans="1:5" x14ac:dyDescent="0.2">
      <c r="A15" s="15" t="s">
        <v>3311</v>
      </c>
      <c r="B15" s="11"/>
      <c r="C15" s="11"/>
      <c r="D15" s="11">
        <v>1</v>
      </c>
      <c r="E15" s="11">
        <v>1</v>
      </c>
    </row>
    <row r="16" spans="1:5" x14ac:dyDescent="0.2">
      <c r="A16" s="15" t="s">
        <v>3531</v>
      </c>
      <c r="B16" s="11"/>
      <c r="C16" s="11"/>
      <c r="D16" s="11">
        <v>1</v>
      </c>
      <c r="E16" s="11">
        <v>1</v>
      </c>
    </row>
    <row r="17" spans="1:5" x14ac:dyDescent="0.2">
      <c r="A17" s="15" t="s">
        <v>3369</v>
      </c>
      <c r="B17" s="11"/>
      <c r="C17" s="11"/>
      <c r="D17" s="11">
        <v>1</v>
      </c>
      <c r="E17" s="11">
        <v>1</v>
      </c>
    </row>
    <row r="18" spans="1:5" x14ac:dyDescent="0.2">
      <c r="A18" s="15" t="s">
        <v>3838</v>
      </c>
      <c r="B18" s="11">
        <v>1</v>
      </c>
      <c r="C18" s="11"/>
      <c r="D18" s="11"/>
      <c r="E18" s="11">
        <v>1</v>
      </c>
    </row>
    <row r="19" spans="1:5" x14ac:dyDescent="0.2">
      <c r="A19" s="15" t="s">
        <v>3707</v>
      </c>
      <c r="B19" s="11"/>
      <c r="C19" s="11"/>
      <c r="D19" s="11">
        <v>1</v>
      </c>
      <c r="E19" s="11">
        <v>1</v>
      </c>
    </row>
    <row r="20" spans="1:5" x14ac:dyDescent="0.2">
      <c r="A20" s="15" t="s">
        <v>3592</v>
      </c>
      <c r="B20" s="11"/>
      <c r="C20" s="11"/>
      <c r="D20" s="11">
        <v>1</v>
      </c>
      <c r="E20" s="11">
        <v>1</v>
      </c>
    </row>
    <row r="21" spans="1:5" x14ac:dyDescent="0.2">
      <c r="A21" s="15" t="s">
        <v>2896</v>
      </c>
      <c r="B21" s="11">
        <v>1</v>
      </c>
      <c r="C21" s="11"/>
      <c r="D21" s="11"/>
      <c r="E21" s="11">
        <v>1</v>
      </c>
    </row>
    <row r="22" spans="1:5" x14ac:dyDescent="0.2">
      <c r="A22" s="15" t="s">
        <v>3417</v>
      </c>
      <c r="B22" s="11"/>
      <c r="C22" s="11"/>
      <c r="D22" s="11">
        <v>1</v>
      </c>
      <c r="E22" s="11">
        <v>1</v>
      </c>
    </row>
    <row r="23" spans="1:5" x14ac:dyDescent="0.2">
      <c r="A23" s="15" t="s">
        <v>3272</v>
      </c>
      <c r="B23" s="11"/>
      <c r="C23" s="11"/>
      <c r="D23" s="11">
        <v>1</v>
      </c>
      <c r="E23" s="11">
        <v>1</v>
      </c>
    </row>
    <row r="24" spans="1:5" x14ac:dyDescent="0.2">
      <c r="A24" s="15" t="s">
        <v>3407</v>
      </c>
      <c r="B24" s="11"/>
      <c r="C24" s="11"/>
      <c r="D24" s="11">
        <v>1</v>
      </c>
      <c r="E24" s="11">
        <v>1</v>
      </c>
    </row>
    <row r="25" spans="1:5" x14ac:dyDescent="0.2">
      <c r="A25" s="15" t="s">
        <v>3907</v>
      </c>
      <c r="B25" s="11">
        <v>1</v>
      </c>
      <c r="C25" s="11"/>
      <c r="D25" s="11"/>
      <c r="E25" s="11">
        <v>1</v>
      </c>
    </row>
    <row r="26" spans="1:5" x14ac:dyDescent="0.2">
      <c r="A26" s="15" t="s">
        <v>2883</v>
      </c>
      <c r="B26" s="11">
        <v>1</v>
      </c>
      <c r="C26" s="11"/>
      <c r="D26" s="11"/>
      <c r="E26" s="11">
        <v>1</v>
      </c>
    </row>
    <row r="27" spans="1:5" x14ac:dyDescent="0.2">
      <c r="A27" s="15" t="s">
        <v>3678</v>
      </c>
      <c r="B27" s="11"/>
      <c r="C27" s="11"/>
      <c r="D27" s="11">
        <v>1</v>
      </c>
      <c r="E27" s="11">
        <v>1</v>
      </c>
    </row>
    <row r="28" spans="1:5" x14ac:dyDescent="0.2">
      <c r="A28" s="15" t="s">
        <v>2839</v>
      </c>
      <c r="B28" s="11"/>
      <c r="C28" s="11"/>
      <c r="D28" s="11">
        <v>1</v>
      </c>
      <c r="E28" s="11">
        <v>1</v>
      </c>
    </row>
    <row r="29" spans="1:5" x14ac:dyDescent="0.2">
      <c r="A29" s="15" t="s">
        <v>2836</v>
      </c>
      <c r="B29" s="11"/>
      <c r="C29" s="11"/>
      <c r="D29" s="11">
        <v>1</v>
      </c>
      <c r="E29" s="11">
        <v>1</v>
      </c>
    </row>
    <row r="30" spans="1:5" x14ac:dyDescent="0.2">
      <c r="A30" s="15" t="s">
        <v>3151</v>
      </c>
      <c r="B30" s="11"/>
      <c r="C30" s="11"/>
      <c r="D30" s="11">
        <v>1</v>
      </c>
      <c r="E30" s="11">
        <v>1</v>
      </c>
    </row>
    <row r="31" spans="1:5" x14ac:dyDescent="0.2">
      <c r="A31" s="15" t="s">
        <v>3622</v>
      </c>
      <c r="B31" s="11"/>
      <c r="C31" s="11"/>
      <c r="D31" s="11">
        <v>1</v>
      </c>
      <c r="E31" s="11">
        <v>1</v>
      </c>
    </row>
    <row r="32" spans="1:5" x14ac:dyDescent="0.2">
      <c r="A32" s="15" t="s">
        <v>4002</v>
      </c>
      <c r="B32" s="11">
        <v>1</v>
      </c>
      <c r="C32" s="11"/>
      <c r="D32" s="11"/>
      <c r="E32" s="11">
        <v>1</v>
      </c>
    </row>
    <row r="33" spans="1:5" x14ac:dyDescent="0.2">
      <c r="A33" s="15" t="s">
        <v>3210</v>
      </c>
      <c r="B33" s="11"/>
      <c r="C33" s="11"/>
      <c r="D33" s="11">
        <v>1</v>
      </c>
      <c r="E33" s="11">
        <v>1</v>
      </c>
    </row>
    <row r="34" spans="1:5" x14ac:dyDescent="0.2">
      <c r="A34" s="15" t="s">
        <v>1289</v>
      </c>
      <c r="B34" s="11"/>
      <c r="C34" s="11"/>
      <c r="D34" s="11">
        <v>1</v>
      </c>
      <c r="E34" s="11">
        <v>1</v>
      </c>
    </row>
    <row r="35" spans="1:5" x14ac:dyDescent="0.2">
      <c r="A35" s="15" t="s">
        <v>2784</v>
      </c>
      <c r="B35" s="11"/>
      <c r="C35" s="11"/>
      <c r="D35" s="11">
        <v>1</v>
      </c>
      <c r="E35" s="11">
        <v>1</v>
      </c>
    </row>
    <row r="36" spans="1:5" x14ac:dyDescent="0.2">
      <c r="A36" s="15" t="s">
        <v>3505</v>
      </c>
      <c r="B36" s="11"/>
      <c r="C36" s="11"/>
      <c r="D36" s="11">
        <v>1</v>
      </c>
      <c r="E36" s="11">
        <v>1</v>
      </c>
    </row>
    <row r="37" spans="1:5" x14ac:dyDescent="0.2">
      <c r="A37" s="15" t="s">
        <v>524</v>
      </c>
      <c r="B37" s="11"/>
      <c r="C37" s="11"/>
      <c r="D37" s="11">
        <v>1</v>
      </c>
      <c r="E37" s="11">
        <v>1</v>
      </c>
    </row>
    <row r="38" spans="1:5" x14ac:dyDescent="0.2">
      <c r="A38" s="15" t="s">
        <v>2908</v>
      </c>
      <c r="B38" s="11">
        <v>1</v>
      </c>
      <c r="C38" s="11"/>
      <c r="D38" s="11"/>
      <c r="E38" s="11">
        <v>1</v>
      </c>
    </row>
    <row r="39" spans="1:5" x14ac:dyDescent="0.2">
      <c r="A39" s="15" t="s">
        <v>3853</v>
      </c>
      <c r="B39" s="11">
        <v>1</v>
      </c>
      <c r="C39" s="11"/>
      <c r="D39" s="11"/>
      <c r="E39" s="11">
        <v>1</v>
      </c>
    </row>
    <row r="40" spans="1:5" x14ac:dyDescent="0.2">
      <c r="A40" s="15" t="s">
        <v>3679</v>
      </c>
      <c r="B40" s="11"/>
      <c r="C40" s="11"/>
      <c r="D40" s="11">
        <v>1</v>
      </c>
      <c r="E40" s="11">
        <v>1</v>
      </c>
    </row>
    <row r="41" spans="1:5" x14ac:dyDescent="0.2">
      <c r="A41" s="15" t="s">
        <v>3454</v>
      </c>
      <c r="B41" s="11"/>
      <c r="C41" s="11"/>
      <c r="D41" s="11">
        <v>1</v>
      </c>
      <c r="E41" s="11">
        <v>1</v>
      </c>
    </row>
    <row r="42" spans="1:5" x14ac:dyDescent="0.2">
      <c r="A42" s="15" t="s">
        <v>3230</v>
      </c>
      <c r="B42" s="11"/>
      <c r="C42" s="11"/>
      <c r="D42" s="11">
        <v>1</v>
      </c>
      <c r="E42" s="11">
        <v>1</v>
      </c>
    </row>
    <row r="43" spans="1:5" x14ac:dyDescent="0.2">
      <c r="A43" s="15" t="s">
        <v>3321</v>
      </c>
      <c r="B43" s="11"/>
      <c r="C43" s="11"/>
      <c r="D43" s="11">
        <v>1</v>
      </c>
      <c r="E43" s="11">
        <v>1</v>
      </c>
    </row>
    <row r="44" spans="1:5" x14ac:dyDescent="0.2">
      <c r="A44" s="15" t="s">
        <v>3550</v>
      </c>
      <c r="B44" s="11"/>
      <c r="C44" s="11"/>
      <c r="D44" s="11">
        <v>1</v>
      </c>
      <c r="E44" s="11">
        <v>1</v>
      </c>
    </row>
    <row r="45" spans="1:5" x14ac:dyDescent="0.2">
      <c r="A45" s="15" t="s">
        <v>3545</v>
      </c>
      <c r="B45" s="11"/>
      <c r="C45" s="11"/>
      <c r="D45" s="11">
        <v>1</v>
      </c>
      <c r="E45" s="11">
        <v>1</v>
      </c>
    </row>
    <row r="46" spans="1:5" x14ac:dyDescent="0.2">
      <c r="A46" s="15" t="s">
        <v>3489</v>
      </c>
      <c r="B46" s="11"/>
      <c r="C46" s="11"/>
      <c r="D46" s="11">
        <v>1</v>
      </c>
      <c r="E46" s="11">
        <v>1</v>
      </c>
    </row>
    <row r="47" spans="1:5" x14ac:dyDescent="0.2">
      <c r="A47" s="15" t="s">
        <v>4032</v>
      </c>
      <c r="B47" s="11">
        <v>1</v>
      </c>
      <c r="C47" s="11"/>
      <c r="D47" s="11"/>
      <c r="E47" s="11">
        <v>1</v>
      </c>
    </row>
    <row r="48" spans="1:5" x14ac:dyDescent="0.2">
      <c r="A48" s="15" t="s">
        <v>3328</v>
      </c>
      <c r="B48" s="11"/>
      <c r="C48" s="11"/>
      <c r="D48" s="11">
        <v>1</v>
      </c>
      <c r="E48" s="11">
        <v>1</v>
      </c>
    </row>
    <row r="49" spans="1:5" x14ac:dyDescent="0.2">
      <c r="A49" s="15" t="s">
        <v>4098</v>
      </c>
      <c r="B49" s="11">
        <v>1</v>
      </c>
      <c r="C49" s="11"/>
      <c r="D49" s="11"/>
      <c r="E49" s="11">
        <v>1</v>
      </c>
    </row>
    <row r="50" spans="1:5" x14ac:dyDescent="0.2">
      <c r="A50" s="15" t="s">
        <v>3233</v>
      </c>
      <c r="B50" s="11"/>
      <c r="C50" s="11"/>
      <c r="D50" s="11">
        <v>1</v>
      </c>
      <c r="E50" s="11">
        <v>1</v>
      </c>
    </row>
    <row r="51" spans="1:5" x14ac:dyDescent="0.2">
      <c r="A51" s="15" t="s">
        <v>2972</v>
      </c>
      <c r="B51" s="11"/>
      <c r="C51" s="11"/>
      <c r="D51" s="11">
        <v>1</v>
      </c>
      <c r="E51" s="11">
        <v>1</v>
      </c>
    </row>
    <row r="52" spans="1:5" x14ac:dyDescent="0.2">
      <c r="A52" s="15" t="s">
        <v>3132</v>
      </c>
      <c r="B52" s="11"/>
      <c r="C52" s="11">
        <v>1</v>
      </c>
      <c r="D52" s="11"/>
      <c r="E52" s="11">
        <v>1</v>
      </c>
    </row>
    <row r="53" spans="1:5" x14ac:dyDescent="0.2">
      <c r="A53" s="15" t="s">
        <v>4088</v>
      </c>
      <c r="B53" s="11">
        <v>1</v>
      </c>
      <c r="C53" s="11"/>
      <c r="D53" s="11"/>
      <c r="E53" s="11">
        <v>1</v>
      </c>
    </row>
    <row r="54" spans="1:5" x14ac:dyDescent="0.2">
      <c r="A54" s="15" t="s">
        <v>3981</v>
      </c>
      <c r="B54" s="11">
        <v>1</v>
      </c>
      <c r="C54" s="11"/>
      <c r="D54" s="11"/>
      <c r="E54" s="11">
        <v>1</v>
      </c>
    </row>
    <row r="55" spans="1:5" x14ac:dyDescent="0.2">
      <c r="A55" s="15" t="s">
        <v>3863</v>
      </c>
      <c r="B55" s="11">
        <v>1</v>
      </c>
      <c r="C55" s="11"/>
      <c r="D55" s="11"/>
      <c r="E55" s="11">
        <v>1</v>
      </c>
    </row>
    <row r="56" spans="1:5" x14ac:dyDescent="0.2">
      <c r="A56" s="15" t="s">
        <v>3825</v>
      </c>
      <c r="B56" s="11"/>
      <c r="C56" s="11"/>
      <c r="D56" s="11">
        <v>1</v>
      </c>
      <c r="E56" s="11">
        <v>1</v>
      </c>
    </row>
    <row r="57" spans="1:5" x14ac:dyDescent="0.2">
      <c r="A57" s="15" t="s">
        <v>3985</v>
      </c>
      <c r="B57" s="11">
        <v>1</v>
      </c>
      <c r="C57" s="11"/>
      <c r="D57" s="11"/>
      <c r="E57" s="11">
        <v>1</v>
      </c>
    </row>
    <row r="58" spans="1:5" x14ac:dyDescent="0.2">
      <c r="A58" s="15" t="s">
        <v>3308</v>
      </c>
      <c r="B58" s="11"/>
      <c r="C58" s="11"/>
      <c r="D58" s="11">
        <v>1</v>
      </c>
      <c r="E58" s="11">
        <v>1</v>
      </c>
    </row>
    <row r="59" spans="1:5" x14ac:dyDescent="0.2">
      <c r="A59" s="15" t="s">
        <v>3379</v>
      </c>
      <c r="B59" s="11"/>
      <c r="C59" s="11"/>
      <c r="D59" s="11">
        <v>1</v>
      </c>
      <c r="E59" s="11">
        <v>1</v>
      </c>
    </row>
    <row r="60" spans="1:5" x14ac:dyDescent="0.2">
      <c r="A60" s="15" t="s">
        <v>3816</v>
      </c>
      <c r="B60" s="11"/>
      <c r="C60" s="11"/>
      <c r="D60" s="11">
        <v>1</v>
      </c>
      <c r="E60" s="11">
        <v>1</v>
      </c>
    </row>
    <row r="61" spans="1:5" x14ac:dyDescent="0.2">
      <c r="A61" s="15" t="s">
        <v>3704</v>
      </c>
      <c r="B61" s="11"/>
      <c r="C61" s="11"/>
      <c r="D61" s="11">
        <v>1</v>
      </c>
      <c r="E61" s="11">
        <v>1</v>
      </c>
    </row>
    <row r="62" spans="1:5" x14ac:dyDescent="0.2">
      <c r="A62" s="15" t="s">
        <v>3680</v>
      </c>
      <c r="B62" s="11"/>
      <c r="C62" s="11"/>
      <c r="D62" s="11">
        <v>1</v>
      </c>
      <c r="E62" s="11">
        <v>1</v>
      </c>
    </row>
    <row r="63" spans="1:5" x14ac:dyDescent="0.2">
      <c r="A63" s="15" t="s">
        <v>2867</v>
      </c>
      <c r="B63" s="11">
        <v>1</v>
      </c>
      <c r="C63" s="11"/>
      <c r="D63" s="11"/>
      <c r="E63" s="11">
        <v>1</v>
      </c>
    </row>
    <row r="64" spans="1:5" x14ac:dyDescent="0.2">
      <c r="A64" s="15" t="s">
        <v>4061</v>
      </c>
      <c r="B64" s="11">
        <v>1</v>
      </c>
      <c r="C64" s="11"/>
      <c r="D64" s="11"/>
      <c r="E64" s="11">
        <v>1</v>
      </c>
    </row>
    <row r="65" spans="1:5" x14ac:dyDescent="0.2">
      <c r="A65" s="15" t="s">
        <v>2791</v>
      </c>
      <c r="B65" s="11"/>
      <c r="C65" s="11"/>
      <c r="D65" s="11">
        <v>1</v>
      </c>
      <c r="E65" s="11">
        <v>1</v>
      </c>
    </row>
    <row r="66" spans="1:5" x14ac:dyDescent="0.2">
      <c r="A66" s="15" t="s">
        <v>3174</v>
      </c>
      <c r="B66" s="11"/>
      <c r="C66" s="11"/>
      <c r="D66" s="11">
        <v>1</v>
      </c>
      <c r="E66" s="11">
        <v>1</v>
      </c>
    </row>
    <row r="67" spans="1:5" x14ac:dyDescent="0.2">
      <c r="A67" s="15" t="s">
        <v>3979</v>
      </c>
      <c r="B67" s="11">
        <v>1</v>
      </c>
      <c r="C67" s="11"/>
      <c r="D67" s="11"/>
      <c r="E67" s="11">
        <v>1</v>
      </c>
    </row>
    <row r="68" spans="1:5" x14ac:dyDescent="0.2">
      <c r="A68" s="15" t="s">
        <v>3182</v>
      </c>
      <c r="B68" s="11"/>
      <c r="C68" s="11"/>
      <c r="D68" s="11">
        <v>1</v>
      </c>
      <c r="E68" s="11">
        <v>1</v>
      </c>
    </row>
    <row r="69" spans="1:5" x14ac:dyDescent="0.2">
      <c r="A69" s="15" t="s">
        <v>3950</v>
      </c>
      <c r="B69" s="11">
        <v>1</v>
      </c>
      <c r="C69" s="11"/>
      <c r="D69" s="11"/>
      <c r="E69" s="11">
        <v>1</v>
      </c>
    </row>
    <row r="70" spans="1:5" x14ac:dyDescent="0.2">
      <c r="A70" s="15" t="s">
        <v>3435</v>
      </c>
      <c r="B70" s="11"/>
      <c r="C70" s="11"/>
      <c r="D70" s="11">
        <v>1</v>
      </c>
      <c r="E70" s="11">
        <v>1</v>
      </c>
    </row>
    <row r="71" spans="1:5" x14ac:dyDescent="0.2">
      <c r="A71" s="15" t="s">
        <v>2788</v>
      </c>
      <c r="B71" s="11"/>
      <c r="C71" s="11"/>
      <c r="D71" s="11">
        <v>1</v>
      </c>
      <c r="E71" s="11">
        <v>1</v>
      </c>
    </row>
    <row r="72" spans="1:5" x14ac:dyDescent="0.2">
      <c r="A72" s="15" t="s">
        <v>3585</v>
      </c>
      <c r="B72" s="11"/>
      <c r="C72" s="11"/>
      <c r="D72" s="11">
        <v>1</v>
      </c>
      <c r="E72" s="11">
        <v>1</v>
      </c>
    </row>
    <row r="73" spans="1:5" x14ac:dyDescent="0.2">
      <c r="A73" s="15" t="s">
        <v>3224</v>
      </c>
      <c r="B73" s="11"/>
      <c r="C73" s="11"/>
      <c r="D73" s="11">
        <v>1</v>
      </c>
      <c r="E73" s="11">
        <v>1</v>
      </c>
    </row>
    <row r="74" spans="1:5" x14ac:dyDescent="0.2">
      <c r="A74" s="15" t="s">
        <v>3828</v>
      </c>
      <c r="B74" s="11"/>
      <c r="C74" s="11"/>
      <c r="D74" s="11">
        <v>1</v>
      </c>
      <c r="E74" s="11">
        <v>1</v>
      </c>
    </row>
    <row r="75" spans="1:5" x14ac:dyDescent="0.2">
      <c r="A75" s="15" t="s">
        <v>3658</v>
      </c>
      <c r="B75" s="11"/>
      <c r="C75" s="11"/>
      <c r="D75" s="11">
        <v>1</v>
      </c>
      <c r="E75" s="11">
        <v>1</v>
      </c>
    </row>
    <row r="76" spans="1:5" x14ac:dyDescent="0.2">
      <c r="A76" s="15" t="s">
        <v>3813</v>
      </c>
      <c r="B76" s="11"/>
      <c r="C76" s="11"/>
      <c r="D76" s="11">
        <v>1</v>
      </c>
      <c r="E76" s="11">
        <v>1</v>
      </c>
    </row>
    <row r="77" spans="1:5" x14ac:dyDescent="0.2">
      <c r="A77" s="15" t="s">
        <v>4081</v>
      </c>
      <c r="B77" s="11">
        <v>1</v>
      </c>
      <c r="C77" s="11"/>
      <c r="D77" s="11"/>
      <c r="E77" s="11">
        <v>1</v>
      </c>
    </row>
    <row r="78" spans="1:5" x14ac:dyDescent="0.2">
      <c r="A78" s="15" t="s">
        <v>3170</v>
      </c>
      <c r="B78" s="11"/>
      <c r="C78" s="11"/>
      <c r="D78" s="11">
        <v>1</v>
      </c>
      <c r="E78" s="11">
        <v>1</v>
      </c>
    </row>
    <row r="79" spans="1:5" x14ac:dyDescent="0.2">
      <c r="A79" s="15" t="s">
        <v>3596</v>
      </c>
      <c r="B79" s="11"/>
      <c r="C79" s="11"/>
      <c r="D79" s="11">
        <v>1</v>
      </c>
      <c r="E79" s="11">
        <v>1</v>
      </c>
    </row>
    <row r="80" spans="1:5" x14ac:dyDescent="0.2">
      <c r="A80" s="15" t="s">
        <v>3940</v>
      </c>
      <c r="B80" s="11">
        <v>1</v>
      </c>
      <c r="C80" s="11"/>
      <c r="D80" s="11"/>
      <c r="E80" s="11">
        <v>1</v>
      </c>
    </row>
    <row r="81" spans="1:5" x14ac:dyDescent="0.2">
      <c r="A81" s="15" t="s">
        <v>2895</v>
      </c>
      <c r="B81" s="11">
        <v>1</v>
      </c>
      <c r="C81" s="11"/>
      <c r="D81" s="11"/>
      <c r="E81" s="11">
        <v>1</v>
      </c>
    </row>
    <row r="82" spans="1:5" x14ac:dyDescent="0.2">
      <c r="A82" s="15" t="s">
        <v>3371</v>
      </c>
      <c r="B82" s="11"/>
      <c r="C82" s="11"/>
      <c r="D82" s="11">
        <v>1</v>
      </c>
      <c r="E82" s="11">
        <v>1</v>
      </c>
    </row>
    <row r="83" spans="1:5" x14ac:dyDescent="0.2">
      <c r="A83" s="15" t="s">
        <v>3436</v>
      </c>
      <c r="B83" s="11"/>
      <c r="C83" s="11"/>
      <c r="D83" s="11">
        <v>1</v>
      </c>
      <c r="E83" s="11">
        <v>1</v>
      </c>
    </row>
    <row r="84" spans="1:5" x14ac:dyDescent="0.2">
      <c r="A84" s="15" t="s">
        <v>4096</v>
      </c>
      <c r="B84" s="11">
        <v>1</v>
      </c>
      <c r="C84" s="11"/>
      <c r="D84" s="11"/>
      <c r="E84" s="11">
        <v>1</v>
      </c>
    </row>
    <row r="85" spans="1:5" x14ac:dyDescent="0.2">
      <c r="A85" s="15" t="s">
        <v>2870</v>
      </c>
      <c r="B85" s="11">
        <v>1</v>
      </c>
      <c r="C85" s="11"/>
      <c r="D85" s="11"/>
      <c r="E85" s="11">
        <v>1</v>
      </c>
    </row>
    <row r="86" spans="1:5" x14ac:dyDescent="0.2">
      <c r="A86" s="15" t="s">
        <v>4052</v>
      </c>
      <c r="B86" s="11">
        <v>1</v>
      </c>
      <c r="C86" s="11"/>
      <c r="D86" s="11"/>
      <c r="E86" s="11">
        <v>1</v>
      </c>
    </row>
    <row r="87" spans="1:5" x14ac:dyDescent="0.2">
      <c r="A87" s="15" t="s">
        <v>3468</v>
      </c>
      <c r="B87" s="11"/>
      <c r="C87" s="11"/>
      <c r="D87" s="11">
        <v>1</v>
      </c>
      <c r="E87" s="11">
        <v>1</v>
      </c>
    </row>
    <row r="88" spans="1:5" x14ac:dyDescent="0.2">
      <c r="A88" s="15" t="s">
        <v>3441</v>
      </c>
      <c r="B88" s="11"/>
      <c r="C88" s="11"/>
      <c r="D88" s="11">
        <v>1</v>
      </c>
      <c r="E88" s="11">
        <v>1</v>
      </c>
    </row>
    <row r="89" spans="1:5" x14ac:dyDescent="0.2">
      <c r="A89" s="15" t="s">
        <v>3689</v>
      </c>
      <c r="B89" s="11"/>
      <c r="C89" s="11"/>
      <c r="D89" s="11">
        <v>1</v>
      </c>
      <c r="E89" s="11">
        <v>1</v>
      </c>
    </row>
    <row r="90" spans="1:5" x14ac:dyDescent="0.2">
      <c r="A90" s="15" t="s">
        <v>3484</v>
      </c>
      <c r="B90" s="11"/>
      <c r="C90" s="11"/>
      <c r="D90" s="11">
        <v>1</v>
      </c>
      <c r="E90" s="11">
        <v>1</v>
      </c>
    </row>
    <row r="91" spans="1:5" x14ac:dyDescent="0.2">
      <c r="A91" s="15" t="s">
        <v>2887</v>
      </c>
      <c r="B91" s="11">
        <v>1</v>
      </c>
      <c r="C91" s="11"/>
      <c r="D91" s="11"/>
      <c r="E91" s="11">
        <v>1</v>
      </c>
    </row>
    <row r="92" spans="1:5" x14ac:dyDescent="0.2">
      <c r="A92" s="15" t="s">
        <v>3574</v>
      </c>
      <c r="B92" s="11"/>
      <c r="C92" s="11"/>
      <c r="D92" s="11">
        <v>1</v>
      </c>
      <c r="E92" s="11">
        <v>1</v>
      </c>
    </row>
    <row r="93" spans="1:5" x14ac:dyDescent="0.2">
      <c r="A93" s="15" t="s">
        <v>3992</v>
      </c>
      <c r="B93" s="11">
        <v>1</v>
      </c>
      <c r="C93" s="11"/>
      <c r="D93" s="11"/>
      <c r="E93" s="11">
        <v>1</v>
      </c>
    </row>
    <row r="94" spans="1:5" x14ac:dyDescent="0.2">
      <c r="A94" s="15" t="s">
        <v>3422</v>
      </c>
      <c r="B94" s="11"/>
      <c r="C94" s="11"/>
      <c r="D94" s="11">
        <v>1</v>
      </c>
      <c r="E94" s="11">
        <v>1</v>
      </c>
    </row>
    <row r="95" spans="1:5" x14ac:dyDescent="0.2">
      <c r="A95" s="15" t="s">
        <v>4017</v>
      </c>
      <c r="B95" s="11">
        <v>1</v>
      </c>
      <c r="C95" s="11"/>
      <c r="D95" s="11"/>
      <c r="E95" s="11">
        <v>1</v>
      </c>
    </row>
    <row r="96" spans="1:5" x14ac:dyDescent="0.2">
      <c r="A96" s="15" t="s">
        <v>3579</v>
      </c>
      <c r="B96" s="11"/>
      <c r="C96" s="11"/>
      <c r="D96" s="11">
        <v>1</v>
      </c>
      <c r="E96" s="11">
        <v>1</v>
      </c>
    </row>
    <row r="97" spans="1:5" x14ac:dyDescent="0.2">
      <c r="A97" s="15" t="s">
        <v>3145</v>
      </c>
      <c r="B97" s="11"/>
      <c r="C97" s="11">
        <v>1</v>
      </c>
      <c r="D97" s="11"/>
      <c r="E97" s="11">
        <v>1</v>
      </c>
    </row>
    <row r="98" spans="1:5" x14ac:dyDescent="0.2">
      <c r="A98" s="15" t="s">
        <v>2886</v>
      </c>
      <c r="B98" s="11">
        <v>1</v>
      </c>
      <c r="C98" s="11"/>
      <c r="D98" s="11"/>
      <c r="E98" s="11">
        <v>1</v>
      </c>
    </row>
    <row r="99" spans="1:5" x14ac:dyDescent="0.2">
      <c r="A99" s="15" t="s">
        <v>2888</v>
      </c>
      <c r="B99" s="11">
        <v>1</v>
      </c>
      <c r="C99" s="11"/>
      <c r="D99" s="11"/>
      <c r="E99" s="11">
        <v>1</v>
      </c>
    </row>
    <row r="100" spans="1:5" x14ac:dyDescent="0.2">
      <c r="A100" s="15" t="s">
        <v>3520</v>
      </c>
      <c r="B100" s="11"/>
      <c r="C100" s="11"/>
      <c r="D100" s="11">
        <v>1</v>
      </c>
      <c r="E100" s="11">
        <v>1</v>
      </c>
    </row>
    <row r="101" spans="1:5" x14ac:dyDescent="0.2">
      <c r="A101" s="15" t="s">
        <v>4027</v>
      </c>
      <c r="B101" s="11">
        <v>1</v>
      </c>
      <c r="C101" s="11"/>
      <c r="D101" s="11"/>
      <c r="E101" s="11">
        <v>1</v>
      </c>
    </row>
    <row r="102" spans="1:5" x14ac:dyDescent="0.2">
      <c r="A102" s="15" t="s">
        <v>3410</v>
      </c>
      <c r="B102" s="11"/>
      <c r="C102" s="11"/>
      <c r="D102" s="11">
        <v>1</v>
      </c>
      <c r="E102" s="11">
        <v>1</v>
      </c>
    </row>
    <row r="103" spans="1:5" x14ac:dyDescent="0.2">
      <c r="A103" s="15" t="s">
        <v>3937</v>
      </c>
      <c r="B103" s="11">
        <v>1</v>
      </c>
      <c r="C103" s="11"/>
      <c r="D103" s="11"/>
      <c r="E103" s="11">
        <v>1</v>
      </c>
    </row>
    <row r="104" spans="1:5" x14ac:dyDescent="0.2">
      <c r="A104" s="15" t="s">
        <v>4077</v>
      </c>
      <c r="B104" s="11">
        <v>1</v>
      </c>
      <c r="C104" s="11"/>
      <c r="D104" s="11"/>
      <c r="E104" s="11">
        <v>1</v>
      </c>
    </row>
    <row r="105" spans="1:5" x14ac:dyDescent="0.2">
      <c r="A105" s="15" t="s">
        <v>2901</v>
      </c>
      <c r="B105" s="11">
        <v>1</v>
      </c>
      <c r="C105" s="11"/>
      <c r="D105" s="11"/>
      <c r="E105" s="11">
        <v>1</v>
      </c>
    </row>
    <row r="106" spans="1:5" x14ac:dyDescent="0.2">
      <c r="A106" s="15" t="s">
        <v>3964</v>
      </c>
      <c r="B106" s="11">
        <v>1</v>
      </c>
      <c r="C106" s="11"/>
      <c r="D106" s="11"/>
      <c r="E106" s="11">
        <v>1</v>
      </c>
    </row>
    <row r="107" spans="1:5" x14ac:dyDescent="0.2">
      <c r="A107" s="15" t="s">
        <v>3414</v>
      </c>
      <c r="B107" s="11"/>
      <c r="C107" s="11"/>
      <c r="D107" s="11">
        <v>1</v>
      </c>
      <c r="E107" s="11">
        <v>1</v>
      </c>
    </row>
    <row r="108" spans="1:5" x14ac:dyDescent="0.2">
      <c r="A108" s="15" t="s">
        <v>3725</v>
      </c>
      <c r="B108" s="11">
        <v>1</v>
      </c>
      <c r="C108" s="11"/>
      <c r="D108" s="11"/>
      <c r="E108" s="11">
        <v>1</v>
      </c>
    </row>
    <row r="109" spans="1:5" x14ac:dyDescent="0.2">
      <c r="A109" s="15" t="s">
        <v>538</v>
      </c>
      <c r="B109" s="11"/>
      <c r="C109" s="11"/>
      <c r="D109" s="11">
        <v>1</v>
      </c>
      <c r="E109" s="11">
        <v>1</v>
      </c>
    </row>
    <row r="110" spans="1:5" x14ac:dyDescent="0.2">
      <c r="A110" s="15" t="s">
        <v>3517</v>
      </c>
      <c r="B110" s="11"/>
      <c r="C110" s="11"/>
      <c r="D110" s="11">
        <v>1</v>
      </c>
      <c r="E110" s="11">
        <v>1</v>
      </c>
    </row>
    <row r="111" spans="1:5" x14ac:dyDescent="0.2">
      <c r="A111" s="15" t="s">
        <v>2868</v>
      </c>
      <c r="B111" s="11">
        <v>1</v>
      </c>
      <c r="C111" s="11"/>
      <c r="D111" s="11"/>
      <c r="E111" s="11">
        <v>1</v>
      </c>
    </row>
    <row r="112" spans="1:5" x14ac:dyDescent="0.2">
      <c r="A112" s="15" t="s">
        <v>1301</v>
      </c>
      <c r="B112" s="11"/>
      <c r="C112" s="11"/>
      <c r="D112" s="11">
        <v>1</v>
      </c>
      <c r="E112" s="11">
        <v>1</v>
      </c>
    </row>
    <row r="113" spans="1:5" x14ac:dyDescent="0.2">
      <c r="A113" s="15" t="s">
        <v>3358</v>
      </c>
      <c r="B113" s="11">
        <v>1</v>
      </c>
      <c r="C113" s="11"/>
      <c r="D113" s="11">
        <v>1</v>
      </c>
      <c r="E113" s="11">
        <v>2</v>
      </c>
    </row>
    <row r="114" spans="1:5" x14ac:dyDescent="0.2">
      <c r="A114" s="15" t="s">
        <v>2880</v>
      </c>
      <c r="B114" s="11">
        <v>1</v>
      </c>
      <c r="C114" s="11"/>
      <c r="D114" s="11"/>
      <c r="E114" s="11">
        <v>1</v>
      </c>
    </row>
    <row r="115" spans="1:5" x14ac:dyDescent="0.2">
      <c r="A115" s="15" t="s">
        <v>3144</v>
      </c>
      <c r="B115" s="11"/>
      <c r="C115" s="11">
        <v>1</v>
      </c>
      <c r="D115" s="11"/>
      <c r="E115" s="11">
        <v>1</v>
      </c>
    </row>
    <row r="116" spans="1:5" x14ac:dyDescent="0.2">
      <c r="A116" s="15" t="s">
        <v>2782</v>
      </c>
      <c r="B116" s="11"/>
      <c r="C116" s="11"/>
      <c r="D116" s="11">
        <v>1</v>
      </c>
      <c r="E116" s="11">
        <v>1</v>
      </c>
    </row>
    <row r="117" spans="1:5" x14ac:dyDescent="0.2">
      <c r="A117" s="15" t="s">
        <v>3164</v>
      </c>
      <c r="B117" s="11"/>
      <c r="C117" s="11"/>
      <c r="D117" s="11">
        <v>1</v>
      </c>
      <c r="E117" s="11">
        <v>1</v>
      </c>
    </row>
    <row r="118" spans="1:5" x14ac:dyDescent="0.2">
      <c r="A118" s="15" t="s">
        <v>3901</v>
      </c>
      <c r="B118" s="11">
        <v>1</v>
      </c>
      <c r="C118" s="11"/>
      <c r="D118" s="11"/>
      <c r="E118" s="11">
        <v>1</v>
      </c>
    </row>
    <row r="119" spans="1:5" x14ac:dyDescent="0.2">
      <c r="A119" s="15" t="s">
        <v>4078</v>
      </c>
      <c r="B119" s="11">
        <v>1</v>
      </c>
      <c r="C119" s="11"/>
      <c r="D119" s="11"/>
      <c r="E119" s="11">
        <v>1</v>
      </c>
    </row>
    <row r="120" spans="1:5" x14ac:dyDescent="0.2">
      <c r="A120" s="15" t="s">
        <v>3258</v>
      </c>
      <c r="B120" s="11"/>
      <c r="C120" s="11"/>
      <c r="D120" s="11">
        <v>1</v>
      </c>
      <c r="E120" s="11">
        <v>1</v>
      </c>
    </row>
    <row r="121" spans="1:5" x14ac:dyDescent="0.2">
      <c r="A121" s="15" t="s">
        <v>3591</v>
      </c>
      <c r="B121" s="11"/>
      <c r="C121" s="11"/>
      <c r="D121" s="11">
        <v>1</v>
      </c>
      <c r="E121" s="11">
        <v>1</v>
      </c>
    </row>
    <row r="122" spans="1:5" x14ac:dyDescent="0.2">
      <c r="A122" s="15" t="s">
        <v>2977</v>
      </c>
      <c r="B122" s="11"/>
      <c r="C122" s="11"/>
      <c r="D122" s="11">
        <v>1</v>
      </c>
      <c r="E122" s="11">
        <v>1</v>
      </c>
    </row>
    <row r="123" spans="1:5" x14ac:dyDescent="0.2">
      <c r="A123" s="15" t="s">
        <v>3163</v>
      </c>
      <c r="B123" s="11"/>
      <c r="C123" s="11"/>
      <c r="D123" s="11">
        <v>1</v>
      </c>
      <c r="E123" s="11">
        <v>1</v>
      </c>
    </row>
    <row r="124" spans="1:5" x14ac:dyDescent="0.2">
      <c r="A124" s="15" t="s">
        <v>2810</v>
      </c>
      <c r="B124" s="11"/>
      <c r="C124" s="11"/>
      <c r="D124" s="11">
        <v>1</v>
      </c>
      <c r="E124" s="11">
        <v>1</v>
      </c>
    </row>
    <row r="125" spans="1:5" x14ac:dyDescent="0.2">
      <c r="A125" s="15" t="s">
        <v>3250</v>
      </c>
      <c r="B125" s="11"/>
      <c r="C125" s="11"/>
      <c r="D125" s="11">
        <v>1</v>
      </c>
      <c r="E125" s="11">
        <v>1</v>
      </c>
    </row>
    <row r="126" spans="1:5" x14ac:dyDescent="0.2">
      <c r="A126" s="15" t="s">
        <v>3710</v>
      </c>
      <c r="B126" s="11"/>
      <c r="C126" s="11"/>
      <c r="D126" s="11">
        <v>1</v>
      </c>
      <c r="E126" s="11">
        <v>1</v>
      </c>
    </row>
    <row r="127" spans="1:5" x14ac:dyDescent="0.2">
      <c r="A127" s="15" t="s">
        <v>2900</v>
      </c>
      <c r="B127" s="11">
        <v>1</v>
      </c>
      <c r="C127" s="11"/>
      <c r="D127" s="11"/>
      <c r="E127" s="11">
        <v>1</v>
      </c>
    </row>
    <row r="128" spans="1:5" x14ac:dyDescent="0.2">
      <c r="A128" s="15" t="s">
        <v>2902</v>
      </c>
      <c r="B128" s="11">
        <v>1</v>
      </c>
      <c r="C128" s="11"/>
      <c r="D128" s="11"/>
      <c r="E128" s="11">
        <v>1</v>
      </c>
    </row>
    <row r="129" spans="1:5" x14ac:dyDescent="0.2">
      <c r="A129" s="15" t="s">
        <v>3156</v>
      </c>
      <c r="B129" s="11"/>
      <c r="C129" s="11"/>
      <c r="D129" s="11">
        <v>1</v>
      </c>
      <c r="E129" s="11">
        <v>1</v>
      </c>
    </row>
    <row r="130" spans="1:5" x14ac:dyDescent="0.2">
      <c r="A130" s="15" t="s">
        <v>4001</v>
      </c>
      <c r="B130" s="11">
        <v>1</v>
      </c>
      <c r="C130" s="11"/>
      <c r="D130" s="11"/>
      <c r="E130" s="11">
        <v>1</v>
      </c>
    </row>
    <row r="131" spans="1:5" x14ac:dyDescent="0.2">
      <c r="A131" s="15" t="s">
        <v>3935</v>
      </c>
      <c r="B131" s="11">
        <v>1</v>
      </c>
      <c r="C131" s="11"/>
      <c r="D131" s="11"/>
      <c r="E131" s="11">
        <v>1</v>
      </c>
    </row>
    <row r="132" spans="1:5" x14ac:dyDescent="0.2">
      <c r="A132" s="15" t="s">
        <v>3818</v>
      </c>
      <c r="B132" s="11"/>
      <c r="C132" s="11"/>
      <c r="D132" s="11">
        <v>1</v>
      </c>
      <c r="E132" s="11">
        <v>1</v>
      </c>
    </row>
    <row r="133" spans="1:5" x14ac:dyDescent="0.2">
      <c r="A133" s="15" t="s">
        <v>3220</v>
      </c>
      <c r="B133" s="11"/>
      <c r="C133" s="11"/>
      <c r="D133" s="11">
        <v>1</v>
      </c>
      <c r="E133" s="11">
        <v>1</v>
      </c>
    </row>
    <row r="134" spans="1:5" x14ac:dyDescent="0.2">
      <c r="A134" s="15" t="s">
        <v>3904</v>
      </c>
      <c r="B134" s="11">
        <v>1</v>
      </c>
      <c r="C134" s="11"/>
      <c r="D134" s="11"/>
      <c r="E134" s="11">
        <v>1</v>
      </c>
    </row>
    <row r="135" spans="1:5" x14ac:dyDescent="0.2">
      <c r="A135" s="15" t="s">
        <v>3285</v>
      </c>
      <c r="B135" s="11"/>
      <c r="C135" s="11"/>
      <c r="D135" s="11">
        <v>1</v>
      </c>
      <c r="E135" s="11">
        <v>1</v>
      </c>
    </row>
    <row r="136" spans="1:5" x14ac:dyDescent="0.2">
      <c r="A136" s="15" t="s">
        <v>3942</v>
      </c>
      <c r="B136" s="11">
        <v>1</v>
      </c>
      <c r="C136" s="11"/>
      <c r="D136" s="11"/>
      <c r="E136" s="11">
        <v>1</v>
      </c>
    </row>
    <row r="137" spans="1:5" x14ac:dyDescent="0.2">
      <c r="A137" s="15" t="s">
        <v>3212</v>
      </c>
      <c r="B137" s="11"/>
      <c r="C137" s="11"/>
      <c r="D137" s="11">
        <v>1</v>
      </c>
      <c r="E137" s="11">
        <v>1</v>
      </c>
    </row>
    <row r="138" spans="1:5" x14ac:dyDescent="0.2">
      <c r="A138" s="15" t="s">
        <v>4082</v>
      </c>
      <c r="B138" s="11">
        <v>1</v>
      </c>
      <c r="C138" s="11"/>
      <c r="D138" s="11"/>
      <c r="E138" s="11">
        <v>1</v>
      </c>
    </row>
    <row r="139" spans="1:5" x14ac:dyDescent="0.2">
      <c r="A139" s="15" t="s">
        <v>3128</v>
      </c>
      <c r="B139" s="11"/>
      <c r="C139" s="11">
        <v>1</v>
      </c>
      <c r="D139" s="11"/>
      <c r="E139" s="11">
        <v>1</v>
      </c>
    </row>
    <row r="140" spans="1:5" x14ac:dyDescent="0.2">
      <c r="A140" s="15" t="s">
        <v>3681</v>
      </c>
      <c r="B140" s="11"/>
      <c r="C140" s="11"/>
      <c r="D140" s="11">
        <v>1</v>
      </c>
      <c r="E140" s="11">
        <v>1</v>
      </c>
    </row>
    <row r="141" spans="1:5" x14ac:dyDescent="0.2">
      <c r="A141" s="15" t="s">
        <v>3235</v>
      </c>
      <c r="B141" s="11"/>
      <c r="C141" s="11"/>
      <c r="D141" s="11">
        <v>1</v>
      </c>
      <c r="E141" s="11">
        <v>1</v>
      </c>
    </row>
    <row r="142" spans="1:5" x14ac:dyDescent="0.2">
      <c r="A142" s="15" t="s">
        <v>2897</v>
      </c>
      <c r="B142" s="11">
        <v>1</v>
      </c>
      <c r="C142" s="11"/>
      <c r="D142" s="11"/>
      <c r="E142" s="11">
        <v>1</v>
      </c>
    </row>
    <row r="143" spans="1:5" x14ac:dyDescent="0.2">
      <c r="A143" s="15" t="s">
        <v>3237</v>
      </c>
      <c r="B143" s="11"/>
      <c r="C143" s="11"/>
      <c r="D143" s="11">
        <v>1</v>
      </c>
      <c r="E143" s="11">
        <v>1</v>
      </c>
    </row>
    <row r="144" spans="1:5" x14ac:dyDescent="0.2">
      <c r="A144" s="15" t="s">
        <v>3956</v>
      </c>
      <c r="B144" s="11">
        <v>1</v>
      </c>
      <c r="C144" s="11"/>
      <c r="D144" s="11"/>
      <c r="E144" s="11">
        <v>1</v>
      </c>
    </row>
    <row r="145" spans="1:5" x14ac:dyDescent="0.2">
      <c r="A145" s="15" t="s">
        <v>3925</v>
      </c>
      <c r="B145" s="11">
        <v>1</v>
      </c>
      <c r="C145" s="11"/>
      <c r="D145" s="11"/>
      <c r="E145" s="11">
        <v>1</v>
      </c>
    </row>
    <row r="146" spans="1:5" x14ac:dyDescent="0.2">
      <c r="A146" s="15" t="s">
        <v>3388</v>
      </c>
      <c r="B146" s="11"/>
      <c r="C146" s="11"/>
      <c r="D146" s="11">
        <v>1</v>
      </c>
      <c r="E146" s="11">
        <v>1</v>
      </c>
    </row>
    <row r="147" spans="1:5" x14ac:dyDescent="0.2">
      <c r="A147" s="15" t="s">
        <v>3538</v>
      </c>
      <c r="B147" s="11"/>
      <c r="C147" s="11"/>
      <c r="D147" s="11">
        <v>1</v>
      </c>
      <c r="E147" s="11">
        <v>1</v>
      </c>
    </row>
    <row r="148" spans="1:5" x14ac:dyDescent="0.2">
      <c r="A148" s="15" t="s">
        <v>2866</v>
      </c>
      <c r="B148" s="11">
        <v>1</v>
      </c>
      <c r="C148" s="11"/>
      <c r="D148" s="11"/>
      <c r="E148" s="11">
        <v>1</v>
      </c>
    </row>
    <row r="149" spans="1:5" x14ac:dyDescent="0.2">
      <c r="A149" s="15" t="s">
        <v>4040</v>
      </c>
      <c r="B149" s="11">
        <v>1</v>
      </c>
      <c r="C149" s="11"/>
      <c r="D149" s="11"/>
      <c r="E149" s="11">
        <v>1</v>
      </c>
    </row>
    <row r="150" spans="1:5" x14ac:dyDescent="0.2">
      <c r="A150" s="15" t="s">
        <v>3597</v>
      </c>
      <c r="B150" s="11"/>
      <c r="C150" s="11"/>
      <c r="D150" s="11">
        <v>1</v>
      </c>
      <c r="E150" s="11">
        <v>1</v>
      </c>
    </row>
    <row r="151" spans="1:5" x14ac:dyDescent="0.2">
      <c r="A151" s="15" t="s">
        <v>3438</v>
      </c>
      <c r="B151" s="11"/>
      <c r="C151" s="11"/>
      <c r="D151" s="11">
        <v>1</v>
      </c>
      <c r="E151" s="11">
        <v>1</v>
      </c>
    </row>
    <row r="152" spans="1:5" x14ac:dyDescent="0.2">
      <c r="A152" s="15" t="s">
        <v>4073</v>
      </c>
      <c r="B152" s="11">
        <v>1</v>
      </c>
      <c r="C152" s="11"/>
      <c r="D152" s="11"/>
      <c r="E152" s="11">
        <v>1</v>
      </c>
    </row>
    <row r="153" spans="1:5" x14ac:dyDescent="0.2">
      <c r="A153" s="15" t="s">
        <v>2877</v>
      </c>
      <c r="B153" s="11">
        <v>1</v>
      </c>
      <c r="C153" s="11"/>
      <c r="D153" s="11"/>
      <c r="E153" s="11">
        <v>1</v>
      </c>
    </row>
    <row r="154" spans="1:5" x14ac:dyDescent="0.2">
      <c r="A154" s="15" t="s">
        <v>2847</v>
      </c>
      <c r="B154" s="11">
        <v>1</v>
      </c>
      <c r="C154" s="11"/>
      <c r="D154" s="11"/>
      <c r="E154" s="11">
        <v>1</v>
      </c>
    </row>
    <row r="155" spans="1:5" x14ac:dyDescent="0.2">
      <c r="A155" s="15" t="s">
        <v>3215</v>
      </c>
      <c r="B155" s="11"/>
      <c r="C155" s="11"/>
      <c r="D155" s="11">
        <v>1</v>
      </c>
      <c r="E155" s="11">
        <v>1</v>
      </c>
    </row>
    <row r="156" spans="1:5" x14ac:dyDescent="0.2">
      <c r="A156" s="15" t="s">
        <v>3926</v>
      </c>
      <c r="B156" s="11">
        <v>1</v>
      </c>
      <c r="C156" s="11"/>
      <c r="D156" s="11"/>
      <c r="E156" s="11">
        <v>1</v>
      </c>
    </row>
    <row r="157" spans="1:5" x14ac:dyDescent="0.2">
      <c r="A157" s="15" t="s">
        <v>3552</v>
      </c>
      <c r="B157" s="11"/>
      <c r="C157" s="11"/>
      <c r="D157" s="11">
        <v>1</v>
      </c>
      <c r="E157" s="11">
        <v>1</v>
      </c>
    </row>
    <row r="158" spans="1:5" x14ac:dyDescent="0.2">
      <c r="A158" s="15" t="s">
        <v>523</v>
      </c>
      <c r="B158" s="11"/>
      <c r="C158" s="11"/>
      <c r="D158" s="11">
        <v>1</v>
      </c>
      <c r="E158" s="11">
        <v>1</v>
      </c>
    </row>
    <row r="159" spans="1:5" x14ac:dyDescent="0.2">
      <c r="A159" s="15" t="s">
        <v>532</v>
      </c>
      <c r="B159" s="11"/>
      <c r="C159" s="11"/>
      <c r="D159" s="11">
        <v>1</v>
      </c>
      <c r="E159" s="11">
        <v>1</v>
      </c>
    </row>
    <row r="160" spans="1:5" x14ac:dyDescent="0.2">
      <c r="A160" s="15" t="s">
        <v>2909</v>
      </c>
      <c r="B160" s="11">
        <v>1</v>
      </c>
      <c r="C160" s="11"/>
      <c r="D160" s="11"/>
      <c r="E160" s="11">
        <v>1</v>
      </c>
    </row>
    <row r="161" spans="1:5" x14ac:dyDescent="0.2">
      <c r="A161" s="15" t="s">
        <v>3695</v>
      </c>
      <c r="B161" s="11"/>
      <c r="C161" s="11"/>
      <c r="D161" s="11">
        <v>1</v>
      </c>
      <c r="E161" s="11">
        <v>1</v>
      </c>
    </row>
    <row r="162" spans="1:5" x14ac:dyDescent="0.2">
      <c r="A162" s="15" t="s">
        <v>531</v>
      </c>
      <c r="B162" s="11"/>
      <c r="C162" s="11"/>
      <c r="D162" s="11">
        <v>1</v>
      </c>
      <c r="E162" s="11">
        <v>1</v>
      </c>
    </row>
    <row r="163" spans="1:5" x14ac:dyDescent="0.2">
      <c r="A163" s="15" t="s">
        <v>3332</v>
      </c>
      <c r="B163" s="11"/>
      <c r="C163" s="11"/>
      <c r="D163" s="11">
        <v>1</v>
      </c>
      <c r="E163" s="11">
        <v>1</v>
      </c>
    </row>
    <row r="164" spans="1:5" x14ac:dyDescent="0.2">
      <c r="A164" s="15" t="s">
        <v>3168</v>
      </c>
      <c r="B164" s="11"/>
      <c r="C164" s="11"/>
      <c r="D164" s="11">
        <v>1</v>
      </c>
      <c r="E164" s="11">
        <v>1</v>
      </c>
    </row>
    <row r="165" spans="1:5" x14ac:dyDescent="0.2">
      <c r="A165" s="15" t="s">
        <v>2973</v>
      </c>
      <c r="B165" s="11"/>
      <c r="C165" s="11"/>
      <c r="D165" s="11">
        <v>1</v>
      </c>
      <c r="E165" s="11">
        <v>1</v>
      </c>
    </row>
    <row r="166" spans="1:5" x14ac:dyDescent="0.2">
      <c r="A166" s="15" t="s">
        <v>3661</v>
      </c>
      <c r="B166" s="11"/>
      <c r="C166" s="11"/>
      <c r="D166" s="11">
        <v>1</v>
      </c>
      <c r="E166" s="11">
        <v>1</v>
      </c>
    </row>
    <row r="167" spans="1:5" x14ac:dyDescent="0.2">
      <c r="A167" s="15" t="s">
        <v>3471</v>
      </c>
      <c r="B167" s="11"/>
      <c r="C167" s="11"/>
      <c r="D167" s="11">
        <v>1</v>
      </c>
      <c r="E167" s="11">
        <v>1</v>
      </c>
    </row>
    <row r="168" spans="1:5" x14ac:dyDescent="0.2">
      <c r="A168" s="15" t="s">
        <v>3526</v>
      </c>
      <c r="B168" s="11"/>
      <c r="C168" s="11"/>
      <c r="D168" s="11">
        <v>1</v>
      </c>
      <c r="E168" s="11">
        <v>1</v>
      </c>
    </row>
    <row r="169" spans="1:5" x14ac:dyDescent="0.2">
      <c r="A169" s="15" t="s">
        <v>3737</v>
      </c>
      <c r="B169" s="11">
        <v>1</v>
      </c>
      <c r="C169" s="11"/>
      <c r="D169" s="11"/>
      <c r="E169" s="11">
        <v>1</v>
      </c>
    </row>
    <row r="170" spans="1:5" x14ac:dyDescent="0.2">
      <c r="A170" s="15" t="s">
        <v>4102</v>
      </c>
      <c r="B170" s="11">
        <v>1</v>
      </c>
      <c r="C170" s="11"/>
      <c r="D170" s="11"/>
      <c r="E170" s="11">
        <v>1</v>
      </c>
    </row>
    <row r="171" spans="1:5" x14ac:dyDescent="0.2">
      <c r="A171" s="15" t="s">
        <v>3898</v>
      </c>
      <c r="B171" s="11">
        <v>1</v>
      </c>
      <c r="C171" s="11"/>
      <c r="D171" s="11"/>
      <c r="E171" s="11">
        <v>1</v>
      </c>
    </row>
    <row r="172" spans="1:5" x14ac:dyDescent="0.2">
      <c r="A172" s="15" t="s">
        <v>3684</v>
      </c>
      <c r="B172" s="11"/>
      <c r="C172" s="11"/>
      <c r="D172" s="11">
        <v>1</v>
      </c>
      <c r="E172" s="11">
        <v>1</v>
      </c>
    </row>
    <row r="173" spans="1:5" x14ac:dyDescent="0.2">
      <c r="A173" s="15" t="s">
        <v>4079</v>
      </c>
      <c r="B173" s="11">
        <v>1</v>
      </c>
      <c r="C173" s="11"/>
      <c r="D173" s="11"/>
      <c r="E173" s="11">
        <v>1</v>
      </c>
    </row>
    <row r="174" spans="1:5" x14ac:dyDescent="0.2">
      <c r="A174" s="15" t="s">
        <v>4035</v>
      </c>
      <c r="B174" s="11">
        <v>1</v>
      </c>
      <c r="C174" s="11"/>
      <c r="D174" s="11"/>
      <c r="E174" s="11">
        <v>1</v>
      </c>
    </row>
    <row r="175" spans="1:5" x14ac:dyDescent="0.2">
      <c r="A175" s="15" t="s">
        <v>3167</v>
      </c>
      <c r="B175" s="11"/>
      <c r="C175" s="11"/>
      <c r="D175" s="11">
        <v>1</v>
      </c>
      <c r="E175" s="11">
        <v>1</v>
      </c>
    </row>
    <row r="176" spans="1:5" x14ac:dyDescent="0.2">
      <c r="A176" s="15" t="s">
        <v>529</v>
      </c>
      <c r="B176" s="11"/>
      <c r="C176" s="11"/>
      <c r="D176" s="11">
        <v>1</v>
      </c>
      <c r="E176" s="11">
        <v>1</v>
      </c>
    </row>
    <row r="177" spans="1:5" x14ac:dyDescent="0.2">
      <c r="A177" s="15" t="s">
        <v>2905</v>
      </c>
      <c r="B177" s="11">
        <v>1</v>
      </c>
      <c r="C177" s="11"/>
      <c r="D177" s="11"/>
      <c r="E177" s="11">
        <v>1</v>
      </c>
    </row>
    <row r="178" spans="1:5" x14ac:dyDescent="0.2">
      <c r="A178" s="15" t="s">
        <v>3501</v>
      </c>
      <c r="B178" s="11"/>
      <c r="C178" s="11"/>
      <c r="D178" s="11">
        <v>1</v>
      </c>
      <c r="E178" s="11">
        <v>1</v>
      </c>
    </row>
    <row r="179" spans="1:5" x14ac:dyDescent="0.2">
      <c r="A179" s="15" t="s">
        <v>4062</v>
      </c>
      <c r="B179" s="11">
        <v>1</v>
      </c>
      <c r="C179" s="11"/>
      <c r="D179" s="11"/>
      <c r="E179" s="11">
        <v>1</v>
      </c>
    </row>
    <row r="180" spans="1:5" x14ac:dyDescent="0.2">
      <c r="A180" s="15" t="s">
        <v>3683</v>
      </c>
      <c r="B180" s="11"/>
      <c r="C180" s="11"/>
      <c r="D180" s="11">
        <v>1</v>
      </c>
      <c r="E180" s="11">
        <v>1</v>
      </c>
    </row>
    <row r="181" spans="1:5" x14ac:dyDescent="0.2">
      <c r="A181" s="15" t="s">
        <v>3676</v>
      </c>
      <c r="B181" s="11"/>
      <c r="C181" s="11"/>
      <c r="D181" s="11">
        <v>1</v>
      </c>
      <c r="E181" s="11">
        <v>1</v>
      </c>
    </row>
    <row r="182" spans="1:5" x14ac:dyDescent="0.2">
      <c r="A182" s="15" t="s">
        <v>3740</v>
      </c>
      <c r="B182" s="11">
        <v>1</v>
      </c>
      <c r="C182" s="11"/>
      <c r="D182" s="11"/>
      <c r="E182" s="11">
        <v>1</v>
      </c>
    </row>
    <row r="183" spans="1:5" x14ac:dyDescent="0.2">
      <c r="A183" s="15" t="s">
        <v>3943</v>
      </c>
      <c r="B183" s="11">
        <v>1</v>
      </c>
      <c r="C183" s="11"/>
      <c r="D183" s="11"/>
      <c r="E183" s="11">
        <v>1</v>
      </c>
    </row>
    <row r="184" spans="1:5" x14ac:dyDescent="0.2">
      <c r="A184" s="15" t="s">
        <v>3412</v>
      </c>
      <c r="B184" s="11"/>
      <c r="C184" s="11"/>
      <c r="D184" s="11">
        <v>1</v>
      </c>
      <c r="E184" s="11">
        <v>1</v>
      </c>
    </row>
    <row r="185" spans="1:5" x14ac:dyDescent="0.2">
      <c r="A185" s="15" t="s">
        <v>3268</v>
      </c>
      <c r="B185" s="11"/>
      <c r="C185" s="11"/>
      <c r="D185" s="11">
        <v>1</v>
      </c>
      <c r="E185" s="11">
        <v>1</v>
      </c>
    </row>
    <row r="186" spans="1:5" x14ac:dyDescent="0.2">
      <c r="A186" s="15" t="s">
        <v>3836</v>
      </c>
      <c r="B186" s="11"/>
      <c r="C186" s="11"/>
      <c r="D186" s="11">
        <v>1</v>
      </c>
      <c r="E186" s="11">
        <v>1</v>
      </c>
    </row>
    <row r="187" spans="1:5" x14ac:dyDescent="0.2">
      <c r="A187" s="15" t="s">
        <v>2917</v>
      </c>
      <c r="B187" s="11">
        <v>1</v>
      </c>
      <c r="C187" s="11"/>
      <c r="D187" s="11"/>
      <c r="E187" s="11">
        <v>1</v>
      </c>
    </row>
    <row r="188" spans="1:5" x14ac:dyDescent="0.2">
      <c r="A188" s="15" t="s">
        <v>3253</v>
      </c>
      <c r="B188" s="11"/>
      <c r="C188" s="11"/>
      <c r="D188" s="11">
        <v>1</v>
      </c>
      <c r="E188" s="11">
        <v>1</v>
      </c>
    </row>
    <row r="189" spans="1:5" x14ac:dyDescent="0.2">
      <c r="A189" s="15" t="s">
        <v>3933</v>
      </c>
      <c r="B189" s="11">
        <v>1</v>
      </c>
      <c r="C189" s="11"/>
      <c r="D189" s="11"/>
      <c r="E189" s="11">
        <v>1</v>
      </c>
    </row>
    <row r="190" spans="1:5" x14ac:dyDescent="0.2">
      <c r="A190" s="15" t="s">
        <v>1292</v>
      </c>
      <c r="B190" s="11"/>
      <c r="C190" s="11"/>
      <c r="D190" s="11">
        <v>1</v>
      </c>
      <c r="E190" s="11">
        <v>1</v>
      </c>
    </row>
    <row r="191" spans="1:5" x14ac:dyDescent="0.2">
      <c r="A191" s="15" t="s">
        <v>3939</v>
      </c>
      <c r="B191" s="11">
        <v>1</v>
      </c>
      <c r="C191" s="11"/>
      <c r="D191" s="11"/>
      <c r="E191" s="11">
        <v>1</v>
      </c>
    </row>
    <row r="192" spans="1:5" x14ac:dyDescent="0.2">
      <c r="A192" s="15" t="s">
        <v>2863</v>
      </c>
      <c r="B192" s="11">
        <v>1</v>
      </c>
      <c r="C192" s="11"/>
      <c r="D192" s="11"/>
      <c r="E192" s="11">
        <v>1</v>
      </c>
    </row>
    <row r="193" spans="1:5" x14ac:dyDescent="0.2">
      <c r="A193" s="15" t="s">
        <v>3184</v>
      </c>
      <c r="B193" s="11"/>
      <c r="C193" s="11"/>
      <c r="D193" s="11">
        <v>1</v>
      </c>
      <c r="E193" s="11">
        <v>1</v>
      </c>
    </row>
    <row r="194" spans="1:5" x14ac:dyDescent="0.2">
      <c r="A194" s="15" t="s">
        <v>526</v>
      </c>
      <c r="B194" s="11"/>
      <c r="C194" s="11"/>
      <c r="D194" s="11">
        <v>1</v>
      </c>
      <c r="E194" s="11">
        <v>1</v>
      </c>
    </row>
    <row r="195" spans="1:5" x14ac:dyDescent="0.2">
      <c r="A195" s="15" t="s">
        <v>3619</v>
      </c>
      <c r="B195" s="11"/>
      <c r="C195" s="11"/>
      <c r="D195" s="11">
        <v>1</v>
      </c>
      <c r="E195" s="11">
        <v>1</v>
      </c>
    </row>
    <row r="196" spans="1:5" x14ac:dyDescent="0.2">
      <c r="A196" s="15" t="s">
        <v>3711</v>
      </c>
      <c r="B196" s="11"/>
      <c r="C196" s="11"/>
      <c r="D196" s="11">
        <v>1</v>
      </c>
      <c r="E196" s="11">
        <v>1</v>
      </c>
    </row>
    <row r="197" spans="1:5" x14ac:dyDescent="0.2">
      <c r="A197" s="15" t="s">
        <v>3219</v>
      </c>
      <c r="B197" s="11"/>
      <c r="C197" s="11"/>
      <c r="D197" s="11">
        <v>1</v>
      </c>
      <c r="E197" s="11">
        <v>1</v>
      </c>
    </row>
    <row r="198" spans="1:5" x14ac:dyDescent="0.2">
      <c r="A198" s="15" t="s">
        <v>3811</v>
      </c>
      <c r="B198" s="11"/>
      <c r="C198" s="11"/>
      <c r="D198" s="11">
        <v>1</v>
      </c>
      <c r="E198" s="11">
        <v>1</v>
      </c>
    </row>
    <row r="199" spans="1:5" x14ac:dyDescent="0.2">
      <c r="A199" s="15" t="s">
        <v>3528</v>
      </c>
      <c r="B199" s="11"/>
      <c r="C199" s="11"/>
      <c r="D199" s="11">
        <v>1</v>
      </c>
      <c r="E199" s="11">
        <v>1</v>
      </c>
    </row>
    <row r="200" spans="1:5" x14ac:dyDescent="0.2">
      <c r="A200" s="15" t="s">
        <v>2912</v>
      </c>
      <c r="B200" s="11">
        <v>1</v>
      </c>
      <c r="C200" s="11"/>
      <c r="D200" s="11"/>
      <c r="E200" s="11">
        <v>1</v>
      </c>
    </row>
    <row r="201" spans="1:5" x14ac:dyDescent="0.2">
      <c r="A201" s="15" t="s">
        <v>3322</v>
      </c>
      <c r="B201" s="11"/>
      <c r="C201" s="11"/>
      <c r="D201" s="11">
        <v>1</v>
      </c>
      <c r="E201" s="11">
        <v>1</v>
      </c>
    </row>
    <row r="202" spans="1:5" x14ac:dyDescent="0.2">
      <c r="A202" s="15" t="s">
        <v>2966</v>
      </c>
      <c r="B202" s="11"/>
      <c r="C202" s="11"/>
      <c r="D202" s="11">
        <v>1</v>
      </c>
      <c r="E202" s="11">
        <v>1</v>
      </c>
    </row>
    <row r="203" spans="1:5" x14ac:dyDescent="0.2">
      <c r="A203" s="15" t="s">
        <v>3820</v>
      </c>
      <c r="B203" s="11"/>
      <c r="C203" s="11"/>
      <c r="D203" s="11">
        <v>1</v>
      </c>
      <c r="E203" s="11">
        <v>1</v>
      </c>
    </row>
    <row r="204" spans="1:5" x14ac:dyDescent="0.2">
      <c r="A204" s="15" t="s">
        <v>3498</v>
      </c>
      <c r="B204" s="11"/>
      <c r="C204" s="11"/>
      <c r="D204" s="11">
        <v>1</v>
      </c>
      <c r="E204" s="11">
        <v>1</v>
      </c>
    </row>
    <row r="205" spans="1:5" x14ac:dyDescent="0.2">
      <c r="A205" s="15" t="s">
        <v>3934</v>
      </c>
      <c r="B205" s="11">
        <v>1</v>
      </c>
      <c r="C205" s="11"/>
      <c r="D205" s="11"/>
      <c r="E205" s="11">
        <v>1</v>
      </c>
    </row>
    <row r="206" spans="1:5" x14ac:dyDescent="0.2">
      <c r="A206" s="15" t="s">
        <v>3952</v>
      </c>
      <c r="B206" s="11">
        <v>1</v>
      </c>
      <c r="C206" s="11"/>
      <c r="D206" s="11"/>
      <c r="E206" s="11">
        <v>1</v>
      </c>
    </row>
    <row r="207" spans="1:5" x14ac:dyDescent="0.2">
      <c r="A207" s="15" t="s">
        <v>3242</v>
      </c>
      <c r="B207" s="11"/>
      <c r="C207" s="11"/>
      <c r="D207" s="11">
        <v>1</v>
      </c>
      <c r="E207" s="11">
        <v>1</v>
      </c>
    </row>
    <row r="208" spans="1:5" x14ac:dyDescent="0.2">
      <c r="A208" s="15" t="s">
        <v>3984</v>
      </c>
      <c r="B208" s="11">
        <v>1</v>
      </c>
      <c r="C208" s="11"/>
      <c r="D208" s="11"/>
      <c r="E208" s="11">
        <v>1</v>
      </c>
    </row>
    <row r="209" spans="1:5" x14ac:dyDescent="0.2">
      <c r="A209" s="15" t="s">
        <v>3460</v>
      </c>
      <c r="B209" s="11"/>
      <c r="C209" s="11"/>
      <c r="D209" s="11">
        <v>1</v>
      </c>
      <c r="E209" s="11">
        <v>1</v>
      </c>
    </row>
    <row r="210" spans="1:5" x14ac:dyDescent="0.2">
      <c r="A210" s="15" t="s">
        <v>3975</v>
      </c>
      <c r="B210" s="11">
        <v>1</v>
      </c>
      <c r="C210" s="11"/>
      <c r="D210" s="11"/>
      <c r="E210" s="11">
        <v>1</v>
      </c>
    </row>
    <row r="211" spans="1:5" x14ac:dyDescent="0.2">
      <c r="A211" s="15" t="s">
        <v>4019</v>
      </c>
      <c r="B211" s="11">
        <v>1</v>
      </c>
      <c r="C211" s="11"/>
      <c r="D211" s="11"/>
      <c r="E211" s="11">
        <v>1</v>
      </c>
    </row>
    <row r="212" spans="1:5" x14ac:dyDescent="0.2">
      <c r="A212" s="15" t="s">
        <v>3994</v>
      </c>
      <c r="B212" s="11">
        <v>1</v>
      </c>
      <c r="C212" s="11"/>
      <c r="D212" s="11"/>
      <c r="E212" s="11">
        <v>1</v>
      </c>
    </row>
    <row r="213" spans="1:5" x14ac:dyDescent="0.2">
      <c r="A213" s="15" t="s">
        <v>1285</v>
      </c>
      <c r="B213" s="11"/>
      <c r="C213" s="11"/>
      <c r="D213" s="11">
        <v>1</v>
      </c>
      <c r="E213" s="11">
        <v>1</v>
      </c>
    </row>
    <row r="214" spans="1:5" x14ac:dyDescent="0.2">
      <c r="A214" s="15" t="s">
        <v>2852</v>
      </c>
      <c r="B214" s="11">
        <v>1</v>
      </c>
      <c r="C214" s="11"/>
      <c r="D214" s="11"/>
      <c r="E214" s="11">
        <v>1</v>
      </c>
    </row>
    <row r="215" spans="1:5" x14ac:dyDescent="0.2">
      <c r="A215" s="15" t="s">
        <v>3339</v>
      </c>
      <c r="B215" s="11"/>
      <c r="C215" s="11"/>
      <c r="D215" s="11">
        <v>1</v>
      </c>
      <c r="E215" s="11">
        <v>1</v>
      </c>
    </row>
    <row r="216" spans="1:5" x14ac:dyDescent="0.2">
      <c r="A216" s="15" t="s">
        <v>2865</v>
      </c>
      <c r="B216" s="11">
        <v>1</v>
      </c>
      <c r="C216" s="11"/>
      <c r="D216" s="11"/>
      <c r="E216" s="11">
        <v>1</v>
      </c>
    </row>
    <row r="217" spans="1:5" x14ac:dyDescent="0.2">
      <c r="A217" s="15" t="s">
        <v>3962</v>
      </c>
      <c r="B217" s="11">
        <v>1</v>
      </c>
      <c r="C217" s="11"/>
      <c r="D217" s="11"/>
      <c r="E217" s="11">
        <v>1</v>
      </c>
    </row>
    <row r="218" spans="1:5" x14ac:dyDescent="0.2">
      <c r="A218" s="15" t="s">
        <v>3333</v>
      </c>
      <c r="B218" s="11"/>
      <c r="C218" s="11"/>
      <c r="D218" s="11">
        <v>1</v>
      </c>
      <c r="E218" s="11">
        <v>1</v>
      </c>
    </row>
    <row r="219" spans="1:5" x14ac:dyDescent="0.2">
      <c r="A219" s="15" t="s">
        <v>3364</v>
      </c>
      <c r="B219" s="11"/>
      <c r="C219" s="11"/>
      <c r="D219" s="11">
        <v>1</v>
      </c>
      <c r="E219" s="11">
        <v>1</v>
      </c>
    </row>
    <row r="220" spans="1:5" x14ac:dyDescent="0.2">
      <c r="A220" s="15" t="s">
        <v>3416</v>
      </c>
      <c r="B220" s="11"/>
      <c r="C220" s="11"/>
      <c r="D220" s="11">
        <v>1</v>
      </c>
      <c r="E220" s="11">
        <v>1</v>
      </c>
    </row>
    <row r="221" spans="1:5" x14ac:dyDescent="0.2">
      <c r="A221" s="15" t="s">
        <v>2898</v>
      </c>
      <c r="B221" s="11">
        <v>1</v>
      </c>
      <c r="C221" s="11"/>
      <c r="D221" s="11"/>
      <c r="E221" s="11">
        <v>1</v>
      </c>
    </row>
    <row r="222" spans="1:5" x14ac:dyDescent="0.2">
      <c r="A222" s="15" t="s">
        <v>3573</v>
      </c>
      <c r="B222" s="11"/>
      <c r="C222" s="11"/>
      <c r="D222" s="11">
        <v>1</v>
      </c>
      <c r="E222" s="11">
        <v>1</v>
      </c>
    </row>
    <row r="223" spans="1:5" x14ac:dyDescent="0.2">
      <c r="A223" s="15" t="s">
        <v>3967</v>
      </c>
      <c r="B223" s="11">
        <v>1</v>
      </c>
      <c r="C223" s="11"/>
      <c r="D223" s="11"/>
      <c r="E223" s="11">
        <v>1</v>
      </c>
    </row>
    <row r="224" spans="1:5" x14ac:dyDescent="0.2">
      <c r="A224" s="15" t="s">
        <v>3697</v>
      </c>
      <c r="B224" s="11"/>
      <c r="C224" s="11"/>
      <c r="D224" s="11">
        <v>1</v>
      </c>
      <c r="E224" s="11">
        <v>1</v>
      </c>
    </row>
    <row r="225" spans="1:5" x14ac:dyDescent="0.2">
      <c r="A225" s="15" t="s">
        <v>3479</v>
      </c>
      <c r="B225" s="11"/>
      <c r="C225" s="11"/>
      <c r="D225" s="11">
        <v>1</v>
      </c>
      <c r="E225" s="11">
        <v>1</v>
      </c>
    </row>
    <row r="226" spans="1:5" x14ac:dyDescent="0.2">
      <c r="A226" s="15" t="s">
        <v>3841</v>
      </c>
      <c r="B226" s="11">
        <v>1</v>
      </c>
      <c r="C226" s="11"/>
      <c r="D226" s="11"/>
      <c r="E226" s="11">
        <v>1</v>
      </c>
    </row>
    <row r="227" spans="1:5" x14ac:dyDescent="0.2">
      <c r="A227" s="15" t="s">
        <v>2862</v>
      </c>
      <c r="B227" s="11">
        <v>1</v>
      </c>
      <c r="C227" s="11"/>
      <c r="D227" s="11"/>
      <c r="E227" s="11">
        <v>1</v>
      </c>
    </row>
    <row r="228" spans="1:5" x14ac:dyDescent="0.2">
      <c r="A228" s="15" t="s">
        <v>3298</v>
      </c>
      <c r="B228" s="11"/>
      <c r="C228" s="11"/>
      <c r="D228" s="11">
        <v>1</v>
      </c>
      <c r="E228" s="11">
        <v>1</v>
      </c>
    </row>
    <row r="229" spans="1:5" x14ac:dyDescent="0.2">
      <c r="A229" s="15" t="s">
        <v>2903</v>
      </c>
      <c r="B229" s="11">
        <v>1</v>
      </c>
      <c r="C229" s="11"/>
      <c r="D229" s="11"/>
      <c r="E229" s="11">
        <v>1</v>
      </c>
    </row>
    <row r="230" spans="1:5" x14ac:dyDescent="0.2">
      <c r="A230" s="15" t="s">
        <v>3966</v>
      </c>
      <c r="B230" s="11">
        <v>1</v>
      </c>
      <c r="C230" s="11"/>
      <c r="D230" s="11"/>
      <c r="E230" s="11">
        <v>1</v>
      </c>
    </row>
    <row r="231" spans="1:5" x14ac:dyDescent="0.2">
      <c r="A231" s="15" t="s">
        <v>3541</v>
      </c>
      <c r="B231" s="11"/>
      <c r="C231" s="11"/>
      <c r="D231" s="11">
        <v>1</v>
      </c>
      <c r="E231" s="11">
        <v>1</v>
      </c>
    </row>
    <row r="232" spans="1:5" x14ac:dyDescent="0.2">
      <c r="A232" s="15" t="s">
        <v>2879</v>
      </c>
      <c r="B232" s="11">
        <v>1</v>
      </c>
      <c r="C232" s="11"/>
      <c r="D232" s="11"/>
      <c r="E232" s="11">
        <v>1</v>
      </c>
    </row>
    <row r="233" spans="1:5" x14ac:dyDescent="0.2">
      <c r="A233" s="15" t="s">
        <v>4042</v>
      </c>
      <c r="B233" s="11">
        <v>1</v>
      </c>
      <c r="C233" s="11"/>
      <c r="D233" s="11"/>
      <c r="E233" s="11">
        <v>1</v>
      </c>
    </row>
    <row r="234" spans="1:5" x14ac:dyDescent="0.2">
      <c r="A234" s="15" t="s">
        <v>3588</v>
      </c>
      <c r="B234" s="11"/>
      <c r="C234" s="11"/>
      <c r="D234" s="11">
        <v>1</v>
      </c>
      <c r="E234" s="11">
        <v>1</v>
      </c>
    </row>
    <row r="235" spans="1:5" x14ac:dyDescent="0.2">
      <c r="A235" s="15" t="s">
        <v>3385</v>
      </c>
      <c r="B235" s="11"/>
      <c r="C235" s="11"/>
      <c r="D235" s="11">
        <v>1</v>
      </c>
      <c r="E235" s="11">
        <v>1</v>
      </c>
    </row>
    <row r="236" spans="1:5" x14ac:dyDescent="0.2">
      <c r="A236" s="15" t="s">
        <v>3674</v>
      </c>
      <c r="B236" s="11"/>
      <c r="C236" s="11"/>
      <c r="D236" s="11">
        <v>1</v>
      </c>
      <c r="E236" s="11">
        <v>1</v>
      </c>
    </row>
    <row r="237" spans="1:5" x14ac:dyDescent="0.2">
      <c r="A237" s="15" t="s">
        <v>3556</v>
      </c>
      <c r="B237" s="11"/>
      <c r="C237" s="11"/>
      <c r="D237" s="11">
        <v>1</v>
      </c>
      <c r="E237" s="11">
        <v>1</v>
      </c>
    </row>
    <row r="238" spans="1:5" x14ac:dyDescent="0.2">
      <c r="A238" s="15" t="s">
        <v>2795</v>
      </c>
      <c r="B238" s="11"/>
      <c r="C238" s="11"/>
      <c r="D238" s="11">
        <v>1</v>
      </c>
      <c r="E238" s="11">
        <v>1</v>
      </c>
    </row>
    <row r="239" spans="1:5" x14ac:dyDescent="0.2">
      <c r="A239" s="15" t="s">
        <v>3279</v>
      </c>
      <c r="B239" s="11"/>
      <c r="C239" s="11"/>
      <c r="D239" s="11">
        <v>1</v>
      </c>
      <c r="E239" s="11">
        <v>1</v>
      </c>
    </row>
    <row r="240" spans="1:5" x14ac:dyDescent="0.2">
      <c r="A240" s="15" t="s">
        <v>3223</v>
      </c>
      <c r="B240" s="11"/>
      <c r="C240" s="11"/>
      <c r="D240" s="11">
        <v>1</v>
      </c>
      <c r="E240" s="11">
        <v>1</v>
      </c>
    </row>
    <row r="241" spans="1:5" x14ac:dyDescent="0.2">
      <c r="A241" s="15" t="s">
        <v>3382</v>
      </c>
      <c r="B241" s="11"/>
      <c r="C241" s="11"/>
      <c r="D241" s="11">
        <v>1</v>
      </c>
      <c r="E241" s="11">
        <v>1</v>
      </c>
    </row>
    <row r="242" spans="1:5" x14ac:dyDescent="0.2">
      <c r="A242" s="15" t="s">
        <v>3487</v>
      </c>
      <c r="B242" s="11"/>
      <c r="C242" s="11"/>
      <c r="D242" s="11">
        <v>1</v>
      </c>
      <c r="E242" s="11">
        <v>1</v>
      </c>
    </row>
    <row r="243" spans="1:5" x14ac:dyDescent="0.2">
      <c r="A243" s="15" t="s">
        <v>3861</v>
      </c>
      <c r="B243" s="11">
        <v>1</v>
      </c>
      <c r="C243" s="11"/>
      <c r="D243" s="11"/>
      <c r="E243" s="11">
        <v>1</v>
      </c>
    </row>
    <row r="244" spans="1:5" x14ac:dyDescent="0.2">
      <c r="A244" s="15" t="s">
        <v>2962</v>
      </c>
      <c r="B244" s="11"/>
      <c r="C244" s="11"/>
      <c r="D244" s="11">
        <v>1</v>
      </c>
      <c r="E244" s="11">
        <v>1</v>
      </c>
    </row>
    <row r="245" spans="1:5" x14ac:dyDescent="0.2">
      <c r="A245" s="15" t="s">
        <v>3568</v>
      </c>
      <c r="B245" s="11"/>
      <c r="C245" s="11"/>
      <c r="D245" s="11">
        <v>1</v>
      </c>
      <c r="E245" s="11">
        <v>1</v>
      </c>
    </row>
    <row r="246" spans="1:5" x14ac:dyDescent="0.2">
      <c r="A246" s="15" t="s">
        <v>3280</v>
      </c>
      <c r="B246" s="11"/>
      <c r="C246" s="11"/>
      <c r="D246" s="11">
        <v>1</v>
      </c>
      <c r="E246" s="11">
        <v>1</v>
      </c>
    </row>
    <row r="247" spans="1:5" x14ac:dyDescent="0.2">
      <c r="A247" s="15" t="s">
        <v>3439</v>
      </c>
      <c r="B247" s="11"/>
      <c r="C247" s="11"/>
      <c r="D247" s="11">
        <v>2</v>
      </c>
      <c r="E247" s="11">
        <v>2</v>
      </c>
    </row>
    <row r="248" spans="1:5" x14ac:dyDescent="0.2">
      <c r="A248" s="15" t="s">
        <v>3543</v>
      </c>
      <c r="B248" s="11"/>
      <c r="C248" s="11"/>
      <c r="D248" s="11">
        <v>1</v>
      </c>
      <c r="E248" s="11">
        <v>1</v>
      </c>
    </row>
    <row r="249" spans="1:5" x14ac:dyDescent="0.2">
      <c r="A249" s="15" t="s">
        <v>3361</v>
      </c>
      <c r="B249" s="11"/>
      <c r="C249" s="11"/>
      <c r="D249" s="11">
        <v>1</v>
      </c>
      <c r="E249" s="11">
        <v>1</v>
      </c>
    </row>
    <row r="250" spans="1:5" x14ac:dyDescent="0.2">
      <c r="A250" s="15" t="s">
        <v>2845</v>
      </c>
      <c r="B250" s="11">
        <v>1</v>
      </c>
      <c r="C250" s="11"/>
      <c r="D250" s="11"/>
      <c r="E250" s="11">
        <v>1</v>
      </c>
    </row>
    <row r="251" spans="1:5" x14ac:dyDescent="0.2">
      <c r="A251" s="15" t="s">
        <v>2889</v>
      </c>
      <c r="B251" s="11">
        <v>1</v>
      </c>
      <c r="C251" s="11"/>
      <c r="D251" s="11"/>
      <c r="E251" s="11">
        <v>1</v>
      </c>
    </row>
    <row r="252" spans="1:5" x14ac:dyDescent="0.2">
      <c r="A252" s="15" t="s">
        <v>4009</v>
      </c>
      <c r="B252" s="11">
        <v>1</v>
      </c>
      <c r="C252" s="11"/>
      <c r="D252" s="11"/>
      <c r="E252" s="11">
        <v>1</v>
      </c>
    </row>
    <row r="253" spans="1:5" x14ac:dyDescent="0.2">
      <c r="A253" s="15" t="s">
        <v>3228</v>
      </c>
      <c r="B253" s="11"/>
      <c r="C253" s="11"/>
      <c r="D253" s="11">
        <v>1</v>
      </c>
      <c r="E253" s="11">
        <v>1</v>
      </c>
    </row>
    <row r="254" spans="1:5" x14ac:dyDescent="0.2">
      <c r="A254" s="15" t="s">
        <v>3593</v>
      </c>
      <c r="B254" s="11"/>
      <c r="C254" s="11"/>
      <c r="D254" s="11">
        <v>1</v>
      </c>
      <c r="E254" s="11">
        <v>1</v>
      </c>
    </row>
    <row r="255" spans="1:5" x14ac:dyDescent="0.2">
      <c r="A255" s="15" t="s">
        <v>1303</v>
      </c>
      <c r="B255" s="11"/>
      <c r="C255" s="11"/>
      <c r="D255" s="11">
        <v>1</v>
      </c>
      <c r="E255" s="11">
        <v>1</v>
      </c>
    </row>
    <row r="256" spans="1:5" x14ac:dyDescent="0.2">
      <c r="A256" s="15" t="s">
        <v>3284</v>
      </c>
      <c r="B256" s="11"/>
      <c r="C256" s="11"/>
      <c r="D256" s="11">
        <v>1</v>
      </c>
      <c r="E256" s="11">
        <v>1</v>
      </c>
    </row>
    <row r="257" spans="1:5" x14ac:dyDescent="0.2">
      <c r="A257" s="15" t="s">
        <v>3822</v>
      </c>
      <c r="B257" s="11"/>
      <c r="C257" s="11"/>
      <c r="D257" s="11">
        <v>1</v>
      </c>
      <c r="E257" s="11">
        <v>1</v>
      </c>
    </row>
    <row r="258" spans="1:5" x14ac:dyDescent="0.2">
      <c r="A258" s="15" t="s">
        <v>3922</v>
      </c>
      <c r="B258" s="11">
        <v>1</v>
      </c>
      <c r="C258" s="11"/>
      <c r="D258" s="11"/>
      <c r="E258" s="11">
        <v>1</v>
      </c>
    </row>
    <row r="259" spans="1:5" x14ac:dyDescent="0.2">
      <c r="A259" s="15" t="s">
        <v>4063</v>
      </c>
      <c r="B259" s="11">
        <v>1</v>
      </c>
      <c r="C259" s="11"/>
      <c r="D259" s="11"/>
      <c r="E259" s="11">
        <v>1</v>
      </c>
    </row>
    <row r="260" spans="1:5" x14ac:dyDescent="0.2">
      <c r="A260" s="15" t="s">
        <v>2790</v>
      </c>
      <c r="B260" s="11"/>
      <c r="C260" s="11"/>
      <c r="D260" s="11">
        <v>1</v>
      </c>
      <c r="E260" s="11">
        <v>1</v>
      </c>
    </row>
    <row r="261" spans="1:5" x14ac:dyDescent="0.2">
      <c r="A261" s="15" t="s">
        <v>2785</v>
      </c>
      <c r="B261" s="11"/>
      <c r="C261" s="11"/>
      <c r="D261" s="11">
        <v>1</v>
      </c>
      <c r="E261" s="11">
        <v>1</v>
      </c>
    </row>
    <row r="262" spans="1:5" x14ac:dyDescent="0.2">
      <c r="A262" s="15" t="s">
        <v>2813</v>
      </c>
      <c r="B262" s="11"/>
      <c r="C262" s="11"/>
      <c r="D262" s="11">
        <v>1</v>
      </c>
      <c r="E262" s="11">
        <v>1</v>
      </c>
    </row>
    <row r="263" spans="1:5" x14ac:dyDescent="0.2">
      <c r="A263" s="15" t="s">
        <v>3612</v>
      </c>
      <c r="B263" s="11"/>
      <c r="C263" s="11"/>
      <c r="D263" s="11">
        <v>1</v>
      </c>
      <c r="E263" s="11">
        <v>1</v>
      </c>
    </row>
    <row r="264" spans="1:5" x14ac:dyDescent="0.2">
      <c r="A264" s="15" t="s">
        <v>3425</v>
      </c>
      <c r="B264" s="11"/>
      <c r="C264" s="11"/>
      <c r="D264" s="11">
        <v>1</v>
      </c>
      <c r="E264" s="11">
        <v>1</v>
      </c>
    </row>
    <row r="265" spans="1:5" x14ac:dyDescent="0.2">
      <c r="A265" s="15" t="s">
        <v>3833</v>
      </c>
      <c r="B265" s="11"/>
      <c r="C265" s="11"/>
      <c r="D265" s="11">
        <v>1</v>
      </c>
      <c r="E265" s="11">
        <v>1</v>
      </c>
    </row>
    <row r="266" spans="1:5" x14ac:dyDescent="0.2">
      <c r="A266" s="15" t="s">
        <v>3248</v>
      </c>
      <c r="B266" s="11"/>
      <c r="C266" s="11"/>
      <c r="D266" s="11">
        <v>1</v>
      </c>
      <c r="E266" s="11">
        <v>1</v>
      </c>
    </row>
    <row r="267" spans="1:5" x14ac:dyDescent="0.2">
      <c r="A267" s="15" t="s">
        <v>3232</v>
      </c>
      <c r="B267" s="11"/>
      <c r="C267" s="11"/>
      <c r="D267" s="11">
        <v>1</v>
      </c>
      <c r="E267" s="11">
        <v>1</v>
      </c>
    </row>
    <row r="268" spans="1:5" x14ac:dyDescent="0.2">
      <c r="A268" s="15" t="s">
        <v>2894</v>
      </c>
      <c r="B268" s="11">
        <v>1</v>
      </c>
      <c r="C268" s="11"/>
      <c r="D268" s="11"/>
      <c r="E268" s="11">
        <v>1</v>
      </c>
    </row>
    <row r="269" spans="1:5" x14ac:dyDescent="0.2">
      <c r="A269" s="15" t="s">
        <v>3560</v>
      </c>
      <c r="B269" s="11"/>
      <c r="C269" s="11"/>
      <c r="D269" s="11">
        <v>1</v>
      </c>
      <c r="E269" s="11">
        <v>1</v>
      </c>
    </row>
    <row r="270" spans="1:5" x14ac:dyDescent="0.2">
      <c r="A270" s="15" t="s">
        <v>3723</v>
      </c>
      <c r="B270" s="11"/>
      <c r="C270" s="11"/>
      <c r="D270" s="11">
        <v>1</v>
      </c>
      <c r="E270" s="11">
        <v>1</v>
      </c>
    </row>
    <row r="271" spans="1:5" x14ac:dyDescent="0.2">
      <c r="A271" s="15" t="s">
        <v>3897</v>
      </c>
      <c r="B271" s="11">
        <v>1</v>
      </c>
      <c r="C271" s="11"/>
      <c r="D271" s="11"/>
      <c r="E271" s="11">
        <v>1</v>
      </c>
    </row>
    <row r="272" spans="1:5" x14ac:dyDescent="0.2">
      <c r="A272" s="15" t="s">
        <v>3525</v>
      </c>
      <c r="B272" s="11"/>
      <c r="C272" s="11"/>
      <c r="D272" s="11">
        <v>1</v>
      </c>
      <c r="E272" s="11">
        <v>1</v>
      </c>
    </row>
    <row r="273" spans="1:5" x14ac:dyDescent="0.2">
      <c r="A273" s="15" t="s">
        <v>2848</v>
      </c>
      <c r="B273" s="11">
        <v>1</v>
      </c>
      <c r="C273" s="11"/>
      <c r="D273" s="11"/>
      <c r="E273" s="11">
        <v>1</v>
      </c>
    </row>
    <row r="274" spans="1:5" x14ac:dyDescent="0.2">
      <c r="A274" s="15" t="s">
        <v>3304</v>
      </c>
      <c r="B274" s="11"/>
      <c r="C274" s="11"/>
      <c r="D274" s="11">
        <v>1</v>
      </c>
      <c r="E274" s="11">
        <v>1</v>
      </c>
    </row>
    <row r="275" spans="1:5" x14ac:dyDescent="0.2">
      <c r="A275" s="15" t="s">
        <v>1291</v>
      </c>
      <c r="B275" s="11"/>
      <c r="C275" s="11"/>
      <c r="D275" s="11">
        <v>1</v>
      </c>
      <c r="E275" s="11">
        <v>1</v>
      </c>
    </row>
    <row r="276" spans="1:5" x14ac:dyDescent="0.2">
      <c r="A276" s="15" t="s">
        <v>3179</v>
      </c>
      <c r="B276" s="11"/>
      <c r="C276" s="11"/>
      <c r="D276" s="11">
        <v>1</v>
      </c>
      <c r="E276" s="11">
        <v>1</v>
      </c>
    </row>
    <row r="277" spans="1:5" x14ac:dyDescent="0.2">
      <c r="A277" s="15" t="s">
        <v>3854</v>
      </c>
      <c r="B277" s="11">
        <v>1</v>
      </c>
      <c r="C277" s="11"/>
      <c r="D277" s="11"/>
      <c r="E277" s="11">
        <v>1</v>
      </c>
    </row>
    <row r="278" spans="1:5" x14ac:dyDescent="0.2">
      <c r="A278" s="15" t="s">
        <v>2882</v>
      </c>
      <c r="B278" s="11">
        <v>1</v>
      </c>
      <c r="C278" s="11"/>
      <c r="D278" s="11"/>
      <c r="E278" s="11">
        <v>1</v>
      </c>
    </row>
    <row r="279" spans="1:5" x14ac:dyDescent="0.2">
      <c r="A279" s="15" t="s">
        <v>2965</v>
      </c>
      <c r="B279" s="11"/>
      <c r="C279" s="11"/>
      <c r="D279" s="11">
        <v>1</v>
      </c>
      <c r="E279" s="11">
        <v>1</v>
      </c>
    </row>
    <row r="280" spans="1:5" x14ac:dyDescent="0.2">
      <c r="A280" s="15" t="s">
        <v>3929</v>
      </c>
      <c r="B280" s="11">
        <v>1</v>
      </c>
      <c r="C280" s="11"/>
      <c r="D280" s="11"/>
      <c r="E280" s="11">
        <v>1</v>
      </c>
    </row>
    <row r="281" spans="1:5" x14ac:dyDescent="0.2">
      <c r="A281" s="15" t="s">
        <v>3513</v>
      </c>
      <c r="B281" s="11"/>
      <c r="C281" s="11"/>
      <c r="D281" s="11">
        <v>1</v>
      </c>
      <c r="E281" s="11">
        <v>1</v>
      </c>
    </row>
    <row r="282" spans="1:5" x14ac:dyDescent="0.2">
      <c r="A282" s="15" t="s">
        <v>3957</v>
      </c>
      <c r="B282" s="11">
        <v>1</v>
      </c>
      <c r="C282" s="11"/>
      <c r="D282" s="11"/>
      <c r="E282" s="11">
        <v>1</v>
      </c>
    </row>
    <row r="283" spans="1:5" x14ac:dyDescent="0.2">
      <c r="A283" s="15" t="s">
        <v>2980</v>
      </c>
      <c r="B283" s="11"/>
      <c r="C283" s="11"/>
      <c r="D283" s="11">
        <v>1</v>
      </c>
      <c r="E283" s="11">
        <v>1</v>
      </c>
    </row>
    <row r="284" spans="1:5" x14ac:dyDescent="0.2">
      <c r="A284" s="15" t="s">
        <v>3989</v>
      </c>
      <c r="B284" s="11">
        <v>1</v>
      </c>
      <c r="C284" s="11"/>
      <c r="D284" s="11"/>
      <c r="E284" s="11">
        <v>1</v>
      </c>
    </row>
    <row r="285" spans="1:5" x14ac:dyDescent="0.2">
      <c r="A285" s="15" t="s">
        <v>3663</v>
      </c>
      <c r="B285" s="11"/>
      <c r="C285" s="11"/>
      <c r="D285" s="11">
        <v>1</v>
      </c>
      <c r="E285" s="11">
        <v>1</v>
      </c>
    </row>
    <row r="286" spans="1:5" x14ac:dyDescent="0.2">
      <c r="A286" s="15" t="s">
        <v>3709</v>
      </c>
      <c r="B286" s="11"/>
      <c r="C286" s="11"/>
      <c r="D286" s="11">
        <v>1</v>
      </c>
      <c r="E286" s="11">
        <v>1</v>
      </c>
    </row>
    <row r="287" spans="1:5" x14ac:dyDescent="0.2">
      <c r="A287" s="15" t="s">
        <v>3457</v>
      </c>
      <c r="B287" s="11"/>
      <c r="C287" s="11"/>
      <c r="D287" s="11">
        <v>1</v>
      </c>
      <c r="E287" s="11">
        <v>1</v>
      </c>
    </row>
    <row r="288" spans="1:5" x14ac:dyDescent="0.2">
      <c r="A288" s="15" t="s">
        <v>2818</v>
      </c>
      <c r="B288" s="11"/>
      <c r="C288" s="11"/>
      <c r="D288" s="11">
        <v>1</v>
      </c>
      <c r="E288" s="11">
        <v>1</v>
      </c>
    </row>
    <row r="289" spans="1:5" x14ac:dyDescent="0.2">
      <c r="A289" s="15" t="s">
        <v>3909</v>
      </c>
      <c r="B289" s="11">
        <v>1</v>
      </c>
      <c r="C289" s="11"/>
      <c r="D289" s="11"/>
      <c r="E289" s="11">
        <v>1</v>
      </c>
    </row>
    <row r="290" spans="1:5" x14ac:dyDescent="0.2">
      <c r="A290" s="15" t="s">
        <v>3149</v>
      </c>
      <c r="B290" s="11"/>
      <c r="C290" s="11"/>
      <c r="D290" s="11">
        <v>1</v>
      </c>
      <c r="E290" s="11">
        <v>1</v>
      </c>
    </row>
    <row r="291" spans="1:5" x14ac:dyDescent="0.2">
      <c r="A291" s="15" t="s">
        <v>3264</v>
      </c>
      <c r="B291" s="11"/>
      <c r="C291" s="11"/>
      <c r="D291" s="11">
        <v>1</v>
      </c>
      <c r="E291" s="11">
        <v>1</v>
      </c>
    </row>
    <row r="292" spans="1:5" x14ac:dyDescent="0.2">
      <c r="A292" s="15" t="s">
        <v>3260</v>
      </c>
      <c r="B292" s="11"/>
      <c r="C292" s="11"/>
      <c r="D292" s="11">
        <v>1</v>
      </c>
      <c r="E292" s="11">
        <v>1</v>
      </c>
    </row>
    <row r="293" spans="1:5" x14ac:dyDescent="0.2">
      <c r="A293" s="15" t="s">
        <v>3281</v>
      </c>
      <c r="B293" s="11"/>
      <c r="C293" s="11"/>
      <c r="D293" s="11">
        <v>1</v>
      </c>
      <c r="E293" s="11">
        <v>1</v>
      </c>
    </row>
    <row r="294" spans="1:5" x14ac:dyDescent="0.2">
      <c r="A294" s="15" t="s">
        <v>3209</v>
      </c>
      <c r="B294" s="11"/>
      <c r="C294" s="11"/>
      <c r="D294" s="11">
        <v>1</v>
      </c>
      <c r="E294" s="11">
        <v>1</v>
      </c>
    </row>
    <row r="295" spans="1:5" x14ac:dyDescent="0.2">
      <c r="A295" s="15" t="s">
        <v>3340</v>
      </c>
      <c r="B295" s="11"/>
      <c r="C295" s="11"/>
      <c r="D295" s="11">
        <v>1</v>
      </c>
      <c r="E295" s="11">
        <v>1</v>
      </c>
    </row>
    <row r="296" spans="1:5" x14ac:dyDescent="0.2">
      <c r="A296" s="15" t="s">
        <v>3472</v>
      </c>
      <c r="B296" s="11"/>
      <c r="C296" s="11"/>
      <c r="D296" s="11">
        <v>1</v>
      </c>
      <c r="E296" s="11">
        <v>1</v>
      </c>
    </row>
    <row r="297" spans="1:5" x14ac:dyDescent="0.2">
      <c r="A297" s="15" t="s">
        <v>3900</v>
      </c>
      <c r="B297" s="11">
        <v>1</v>
      </c>
      <c r="C297" s="11"/>
      <c r="D297" s="11"/>
      <c r="E297" s="11">
        <v>1</v>
      </c>
    </row>
    <row r="298" spans="1:5" x14ac:dyDescent="0.2">
      <c r="A298" s="15" t="s">
        <v>3668</v>
      </c>
      <c r="B298" s="11"/>
      <c r="C298" s="11"/>
      <c r="D298" s="11">
        <v>1</v>
      </c>
      <c r="E298" s="11">
        <v>1</v>
      </c>
    </row>
    <row r="299" spans="1:5" x14ac:dyDescent="0.2">
      <c r="A299" s="15" t="s">
        <v>4095</v>
      </c>
      <c r="B299" s="11">
        <v>1</v>
      </c>
      <c r="C299" s="11"/>
      <c r="D299" s="11"/>
      <c r="E299" s="11">
        <v>1</v>
      </c>
    </row>
    <row r="300" spans="1:5" x14ac:dyDescent="0.2">
      <c r="A300" s="15" t="s">
        <v>3717</v>
      </c>
      <c r="B300" s="11"/>
      <c r="C300" s="11"/>
      <c r="D300" s="11">
        <v>1</v>
      </c>
      <c r="E300" s="11">
        <v>1</v>
      </c>
    </row>
    <row r="301" spans="1:5" x14ac:dyDescent="0.2">
      <c r="A301" s="15" t="s">
        <v>3730</v>
      </c>
      <c r="B301" s="11">
        <v>1</v>
      </c>
      <c r="C301" s="11"/>
      <c r="D301" s="11"/>
      <c r="E301" s="11">
        <v>1</v>
      </c>
    </row>
    <row r="302" spans="1:5" x14ac:dyDescent="0.2">
      <c r="A302" s="15" t="s">
        <v>3259</v>
      </c>
      <c r="B302" s="11"/>
      <c r="C302" s="11"/>
      <c r="D302" s="11">
        <v>1</v>
      </c>
      <c r="E302" s="11">
        <v>1</v>
      </c>
    </row>
    <row r="303" spans="1:5" x14ac:dyDescent="0.2">
      <c r="A303" s="15" t="s">
        <v>2874</v>
      </c>
      <c r="B303" s="11">
        <v>1</v>
      </c>
      <c r="C303" s="11"/>
      <c r="D303" s="11"/>
      <c r="E303" s="11">
        <v>1</v>
      </c>
    </row>
    <row r="304" spans="1:5" x14ac:dyDescent="0.2">
      <c r="A304" s="15" t="s">
        <v>2970</v>
      </c>
      <c r="B304" s="11"/>
      <c r="C304" s="11"/>
      <c r="D304" s="11">
        <v>1</v>
      </c>
      <c r="E304" s="11">
        <v>1</v>
      </c>
    </row>
    <row r="305" spans="1:5" x14ac:dyDescent="0.2">
      <c r="A305" s="15" t="s">
        <v>3665</v>
      </c>
      <c r="B305" s="11"/>
      <c r="C305" s="11"/>
      <c r="D305" s="11">
        <v>1</v>
      </c>
      <c r="E305" s="11">
        <v>1</v>
      </c>
    </row>
    <row r="306" spans="1:5" x14ac:dyDescent="0.2">
      <c r="A306" s="15" t="s">
        <v>3401</v>
      </c>
      <c r="B306" s="11"/>
      <c r="C306" s="11"/>
      <c r="D306" s="11">
        <v>1</v>
      </c>
      <c r="E306" s="11">
        <v>1</v>
      </c>
    </row>
    <row r="307" spans="1:5" x14ac:dyDescent="0.2">
      <c r="A307" s="15" t="s">
        <v>3386</v>
      </c>
      <c r="B307" s="11"/>
      <c r="C307" s="11"/>
      <c r="D307" s="11">
        <v>1</v>
      </c>
      <c r="E307" s="11">
        <v>1</v>
      </c>
    </row>
    <row r="308" spans="1:5" x14ac:dyDescent="0.2">
      <c r="A308" s="15" t="s">
        <v>4094</v>
      </c>
      <c r="B308" s="11">
        <v>1</v>
      </c>
      <c r="C308" s="11"/>
      <c r="D308" s="11"/>
      <c r="E308" s="11">
        <v>1</v>
      </c>
    </row>
    <row r="309" spans="1:5" x14ac:dyDescent="0.2">
      <c r="A309" s="15" t="s">
        <v>4023</v>
      </c>
      <c r="B309" s="11">
        <v>1</v>
      </c>
      <c r="C309" s="11"/>
      <c r="D309" s="11"/>
      <c r="E309" s="11">
        <v>1</v>
      </c>
    </row>
    <row r="310" spans="1:5" x14ac:dyDescent="0.2">
      <c r="A310" s="15" t="s">
        <v>2891</v>
      </c>
      <c r="B310" s="11">
        <v>1</v>
      </c>
      <c r="C310" s="11"/>
      <c r="D310" s="11"/>
      <c r="E310" s="11">
        <v>1</v>
      </c>
    </row>
    <row r="311" spans="1:5" x14ac:dyDescent="0.2">
      <c r="A311" s="15" t="s">
        <v>2907</v>
      </c>
      <c r="B311" s="11">
        <v>1</v>
      </c>
      <c r="C311" s="11"/>
      <c r="D311" s="11"/>
      <c r="E311" s="11">
        <v>1</v>
      </c>
    </row>
    <row r="312" spans="1:5" x14ac:dyDescent="0.2">
      <c r="A312" s="15" t="s">
        <v>4090</v>
      </c>
      <c r="B312" s="11">
        <v>1</v>
      </c>
      <c r="C312" s="11"/>
      <c r="D312" s="11"/>
      <c r="E312" s="11">
        <v>1</v>
      </c>
    </row>
    <row r="313" spans="1:5" x14ac:dyDescent="0.2">
      <c r="A313" s="15" t="s">
        <v>3677</v>
      </c>
      <c r="B313" s="11"/>
      <c r="C313" s="11"/>
      <c r="D313" s="11">
        <v>1</v>
      </c>
      <c r="E313" s="11">
        <v>1</v>
      </c>
    </row>
    <row r="314" spans="1:5" x14ac:dyDescent="0.2">
      <c r="A314" s="15" t="s">
        <v>3430</v>
      </c>
      <c r="B314" s="11"/>
      <c r="C314" s="11"/>
      <c r="D314" s="11">
        <v>1</v>
      </c>
      <c r="E314" s="11">
        <v>1</v>
      </c>
    </row>
    <row r="315" spans="1:5" x14ac:dyDescent="0.2">
      <c r="A315" s="15" t="s">
        <v>3397</v>
      </c>
      <c r="B315" s="11"/>
      <c r="C315" s="11"/>
      <c r="D315" s="11">
        <v>1</v>
      </c>
      <c r="E315" s="11">
        <v>1</v>
      </c>
    </row>
    <row r="316" spans="1:5" x14ac:dyDescent="0.2">
      <c r="A316" s="15" t="s">
        <v>2872</v>
      </c>
      <c r="B316" s="11">
        <v>1</v>
      </c>
      <c r="C316" s="11"/>
      <c r="D316" s="11"/>
      <c r="E316" s="11">
        <v>1</v>
      </c>
    </row>
    <row r="317" spans="1:5" x14ac:dyDescent="0.2">
      <c r="A317" s="15" t="s">
        <v>3431</v>
      </c>
      <c r="B317" s="11"/>
      <c r="C317" s="11"/>
      <c r="D317" s="11">
        <v>1</v>
      </c>
      <c r="E317" s="11">
        <v>1</v>
      </c>
    </row>
    <row r="318" spans="1:5" x14ac:dyDescent="0.2">
      <c r="A318" s="15" t="s">
        <v>3448</v>
      </c>
      <c r="B318" s="11"/>
      <c r="C318" s="11"/>
      <c r="D318" s="11">
        <v>1</v>
      </c>
      <c r="E318" s="11">
        <v>1</v>
      </c>
    </row>
    <row r="319" spans="1:5" x14ac:dyDescent="0.2">
      <c r="A319" s="15" t="s">
        <v>3316</v>
      </c>
      <c r="B319" s="11"/>
      <c r="C319" s="11"/>
      <c r="D319" s="11">
        <v>1</v>
      </c>
      <c r="E319" s="11">
        <v>1</v>
      </c>
    </row>
    <row r="320" spans="1:5" x14ac:dyDescent="0.2">
      <c r="A320" s="15" t="s">
        <v>3266</v>
      </c>
      <c r="B320" s="11"/>
      <c r="C320" s="11"/>
      <c r="D320" s="11">
        <v>2</v>
      </c>
      <c r="E320" s="11">
        <v>2</v>
      </c>
    </row>
    <row r="321" spans="1:5" x14ac:dyDescent="0.2">
      <c r="A321" s="15" t="s">
        <v>2860</v>
      </c>
      <c r="B321" s="11">
        <v>1</v>
      </c>
      <c r="C321" s="11"/>
      <c r="D321" s="11"/>
      <c r="E321" s="11">
        <v>1</v>
      </c>
    </row>
    <row r="322" spans="1:5" x14ac:dyDescent="0.2">
      <c r="A322" s="15" t="s">
        <v>3483</v>
      </c>
      <c r="B322" s="11"/>
      <c r="C322" s="11"/>
      <c r="D322" s="11">
        <v>1</v>
      </c>
      <c r="E322" s="11">
        <v>1</v>
      </c>
    </row>
    <row r="323" spans="1:5" x14ac:dyDescent="0.2">
      <c r="A323" s="15" t="s">
        <v>3844</v>
      </c>
      <c r="B323" s="11">
        <v>1</v>
      </c>
      <c r="C323" s="11"/>
      <c r="D323" s="11"/>
      <c r="E323" s="11">
        <v>1</v>
      </c>
    </row>
    <row r="324" spans="1:5" x14ac:dyDescent="0.2">
      <c r="A324" s="15" t="s">
        <v>3891</v>
      </c>
      <c r="B324" s="11">
        <v>1</v>
      </c>
      <c r="C324" s="11"/>
      <c r="D324" s="11"/>
      <c r="E324" s="11">
        <v>1</v>
      </c>
    </row>
    <row r="325" spans="1:5" x14ac:dyDescent="0.2">
      <c r="A325" s="15" t="s">
        <v>3423</v>
      </c>
      <c r="B325" s="11"/>
      <c r="C325" s="11"/>
      <c r="D325" s="11">
        <v>1</v>
      </c>
      <c r="E325" s="11">
        <v>1</v>
      </c>
    </row>
    <row r="326" spans="1:5" x14ac:dyDescent="0.2">
      <c r="A326" s="15" t="s">
        <v>3362</v>
      </c>
      <c r="B326" s="11"/>
      <c r="C326" s="11"/>
      <c r="D326" s="11">
        <v>1</v>
      </c>
      <c r="E326" s="11">
        <v>1</v>
      </c>
    </row>
    <row r="327" spans="1:5" x14ac:dyDescent="0.2">
      <c r="A327" s="15" t="s">
        <v>3999</v>
      </c>
      <c r="B327" s="11">
        <v>1</v>
      </c>
      <c r="C327" s="11"/>
      <c r="D327" s="11"/>
      <c r="E327" s="11">
        <v>1</v>
      </c>
    </row>
    <row r="328" spans="1:5" x14ac:dyDescent="0.2">
      <c r="A328" s="15" t="s">
        <v>3320</v>
      </c>
      <c r="B328" s="11"/>
      <c r="C328" s="11"/>
      <c r="D328" s="11">
        <v>1</v>
      </c>
      <c r="E328" s="11">
        <v>1</v>
      </c>
    </row>
    <row r="329" spans="1:5" x14ac:dyDescent="0.2">
      <c r="A329" s="15" t="s">
        <v>3961</v>
      </c>
      <c r="B329" s="11">
        <v>1</v>
      </c>
      <c r="C329" s="11"/>
      <c r="D329" s="11"/>
      <c r="E329" s="11">
        <v>1</v>
      </c>
    </row>
    <row r="330" spans="1:5" x14ac:dyDescent="0.2">
      <c r="A330" s="15" t="s">
        <v>3718</v>
      </c>
      <c r="B330" s="11"/>
      <c r="C330" s="11"/>
      <c r="D330" s="11">
        <v>1</v>
      </c>
      <c r="E330" s="11">
        <v>1</v>
      </c>
    </row>
    <row r="331" spans="1:5" x14ac:dyDescent="0.2">
      <c r="A331" s="15" t="s">
        <v>3129</v>
      </c>
      <c r="B331" s="11"/>
      <c r="C331" s="11">
        <v>1</v>
      </c>
      <c r="D331" s="11"/>
      <c r="E331" s="11">
        <v>1</v>
      </c>
    </row>
    <row r="332" spans="1:5" x14ac:dyDescent="0.2">
      <c r="A332" s="15" t="s">
        <v>3842</v>
      </c>
      <c r="B332" s="11">
        <v>1</v>
      </c>
      <c r="C332" s="11"/>
      <c r="D332" s="11"/>
      <c r="E332" s="11">
        <v>1</v>
      </c>
    </row>
    <row r="333" spans="1:5" x14ac:dyDescent="0.2">
      <c r="A333" s="15" t="s">
        <v>3727</v>
      </c>
      <c r="B333" s="11">
        <v>1</v>
      </c>
      <c r="C333" s="11"/>
      <c r="D333" s="11"/>
      <c r="E333" s="11">
        <v>1</v>
      </c>
    </row>
    <row r="334" spans="1:5" x14ac:dyDescent="0.2">
      <c r="A334" s="15" t="s">
        <v>3553</v>
      </c>
      <c r="B334" s="11"/>
      <c r="C334" s="11"/>
      <c r="D334" s="11">
        <v>1</v>
      </c>
      <c r="E334" s="11">
        <v>1</v>
      </c>
    </row>
    <row r="335" spans="1:5" x14ac:dyDescent="0.2">
      <c r="A335" s="15" t="s">
        <v>3300</v>
      </c>
      <c r="B335" s="11"/>
      <c r="C335" s="11"/>
      <c r="D335" s="11">
        <v>1</v>
      </c>
      <c r="E335" s="11">
        <v>1</v>
      </c>
    </row>
    <row r="336" spans="1:5" x14ac:dyDescent="0.2">
      <c r="A336" s="15" t="s">
        <v>3326</v>
      </c>
      <c r="B336" s="11"/>
      <c r="C336" s="11"/>
      <c r="D336" s="11">
        <v>1</v>
      </c>
      <c r="E336" s="11">
        <v>1</v>
      </c>
    </row>
    <row r="337" spans="1:5" x14ac:dyDescent="0.2">
      <c r="A337" s="15" t="s">
        <v>3477</v>
      </c>
      <c r="B337" s="11">
        <v>1</v>
      </c>
      <c r="C337" s="11"/>
      <c r="D337" s="11">
        <v>1</v>
      </c>
      <c r="E337" s="11">
        <v>2</v>
      </c>
    </row>
    <row r="338" spans="1:5" x14ac:dyDescent="0.2">
      <c r="A338" s="15" t="s">
        <v>3348</v>
      </c>
      <c r="B338" s="11"/>
      <c r="C338" s="11"/>
      <c r="D338" s="11">
        <v>1</v>
      </c>
      <c r="E338" s="11">
        <v>1</v>
      </c>
    </row>
    <row r="339" spans="1:5" x14ac:dyDescent="0.2">
      <c r="A339" s="15" t="s">
        <v>3130</v>
      </c>
      <c r="B339" s="11"/>
      <c r="C339" s="11">
        <v>1</v>
      </c>
      <c r="D339" s="11"/>
      <c r="E339" s="11">
        <v>1</v>
      </c>
    </row>
    <row r="340" spans="1:5" x14ac:dyDescent="0.2">
      <c r="A340" s="15" t="s">
        <v>4097</v>
      </c>
      <c r="B340" s="11">
        <v>1</v>
      </c>
      <c r="C340" s="11"/>
      <c r="D340" s="11"/>
      <c r="E340" s="11">
        <v>1</v>
      </c>
    </row>
    <row r="341" spans="1:5" x14ac:dyDescent="0.2">
      <c r="A341" s="15" t="s">
        <v>3313</v>
      </c>
      <c r="B341" s="11"/>
      <c r="C341" s="11"/>
      <c r="D341" s="11">
        <v>1</v>
      </c>
      <c r="E341" s="11">
        <v>1</v>
      </c>
    </row>
    <row r="342" spans="1:5" x14ac:dyDescent="0.2">
      <c r="A342" s="15" t="s">
        <v>3173</v>
      </c>
      <c r="B342" s="11"/>
      <c r="C342" s="11"/>
      <c r="D342" s="11">
        <v>1</v>
      </c>
      <c r="E342" s="11">
        <v>1</v>
      </c>
    </row>
    <row r="343" spans="1:5" x14ac:dyDescent="0.2">
      <c r="A343" s="15" t="s">
        <v>4038</v>
      </c>
      <c r="B343" s="11">
        <v>1</v>
      </c>
      <c r="C343" s="11"/>
      <c r="D343" s="11"/>
      <c r="E343" s="11">
        <v>1</v>
      </c>
    </row>
    <row r="344" spans="1:5" x14ac:dyDescent="0.2">
      <c r="A344" s="15" t="s">
        <v>2826</v>
      </c>
      <c r="B344" s="11"/>
      <c r="C344" s="11"/>
      <c r="D344" s="11">
        <v>1</v>
      </c>
      <c r="E344" s="11">
        <v>1</v>
      </c>
    </row>
    <row r="345" spans="1:5" x14ac:dyDescent="0.2">
      <c r="A345" s="15" t="s">
        <v>3485</v>
      </c>
      <c r="B345" s="11"/>
      <c r="C345" s="11"/>
      <c r="D345" s="11">
        <v>1</v>
      </c>
      <c r="E345" s="11">
        <v>1</v>
      </c>
    </row>
    <row r="346" spans="1:5" x14ac:dyDescent="0.2">
      <c r="A346" s="15" t="s">
        <v>3908</v>
      </c>
      <c r="B346" s="11">
        <v>1</v>
      </c>
      <c r="C346" s="11"/>
      <c r="D346" s="11"/>
      <c r="E346" s="11">
        <v>1</v>
      </c>
    </row>
    <row r="347" spans="1:5" x14ac:dyDescent="0.2">
      <c r="A347" s="15" t="s">
        <v>4010</v>
      </c>
      <c r="B347" s="11">
        <v>1</v>
      </c>
      <c r="C347" s="11"/>
      <c r="D347" s="11"/>
      <c r="E347" s="11">
        <v>1</v>
      </c>
    </row>
    <row r="348" spans="1:5" x14ac:dyDescent="0.2">
      <c r="A348" s="15" t="s">
        <v>3365</v>
      </c>
      <c r="B348" s="11"/>
      <c r="C348" s="11"/>
      <c r="D348" s="11">
        <v>1</v>
      </c>
      <c r="E348" s="11">
        <v>1</v>
      </c>
    </row>
    <row r="349" spans="1:5" x14ac:dyDescent="0.2">
      <c r="A349" s="15" t="s">
        <v>3403</v>
      </c>
      <c r="B349" s="11"/>
      <c r="C349" s="11"/>
      <c r="D349" s="11">
        <v>1</v>
      </c>
      <c r="E349" s="11">
        <v>1</v>
      </c>
    </row>
    <row r="350" spans="1:5" x14ac:dyDescent="0.2">
      <c r="A350" s="15" t="s">
        <v>3972</v>
      </c>
      <c r="B350" s="11">
        <v>1</v>
      </c>
      <c r="C350" s="11"/>
      <c r="D350" s="11"/>
      <c r="E350" s="11">
        <v>1</v>
      </c>
    </row>
    <row r="351" spans="1:5" x14ac:dyDescent="0.2">
      <c r="A351" s="15" t="s">
        <v>3963</v>
      </c>
      <c r="B351" s="11">
        <v>1</v>
      </c>
      <c r="C351" s="11"/>
      <c r="D351" s="11"/>
      <c r="E351" s="11">
        <v>1</v>
      </c>
    </row>
    <row r="352" spans="1:5" x14ac:dyDescent="0.2">
      <c r="A352" s="15" t="s">
        <v>3688</v>
      </c>
      <c r="B352" s="11"/>
      <c r="C352" s="11"/>
      <c r="D352" s="11">
        <v>1</v>
      </c>
      <c r="E352" s="11">
        <v>1</v>
      </c>
    </row>
    <row r="353" spans="1:5" x14ac:dyDescent="0.2">
      <c r="A353" s="15" t="s">
        <v>3646</v>
      </c>
      <c r="B353" s="11"/>
      <c r="C353" s="11"/>
      <c r="D353" s="11">
        <v>1</v>
      </c>
      <c r="E353" s="11">
        <v>1</v>
      </c>
    </row>
    <row r="354" spans="1:5" x14ac:dyDescent="0.2">
      <c r="A354" s="15" t="s">
        <v>4058</v>
      </c>
      <c r="B354" s="11">
        <v>1</v>
      </c>
      <c r="C354" s="11"/>
      <c r="D354" s="11"/>
      <c r="E354" s="11">
        <v>1</v>
      </c>
    </row>
    <row r="355" spans="1:5" x14ac:dyDescent="0.2">
      <c r="A355" s="15" t="s">
        <v>3655</v>
      </c>
      <c r="B355" s="11"/>
      <c r="C355" s="11"/>
      <c r="D355" s="11">
        <v>1</v>
      </c>
      <c r="E355" s="11">
        <v>1</v>
      </c>
    </row>
    <row r="356" spans="1:5" x14ac:dyDescent="0.2">
      <c r="A356" s="15" t="s">
        <v>3705</v>
      </c>
      <c r="B356" s="11"/>
      <c r="C356" s="11"/>
      <c r="D356" s="11">
        <v>1</v>
      </c>
      <c r="E356" s="11">
        <v>1</v>
      </c>
    </row>
    <row r="357" spans="1:5" x14ac:dyDescent="0.2">
      <c r="A357" s="15" t="s">
        <v>3843</v>
      </c>
      <c r="B357" s="11">
        <v>1</v>
      </c>
      <c r="C357" s="11"/>
      <c r="D357" s="11"/>
      <c r="E357" s="11">
        <v>1</v>
      </c>
    </row>
    <row r="358" spans="1:5" x14ac:dyDescent="0.2">
      <c r="A358" s="15" t="s">
        <v>3890</v>
      </c>
      <c r="B358" s="11">
        <v>1</v>
      </c>
      <c r="C358" s="11"/>
      <c r="D358" s="11"/>
      <c r="E358" s="11">
        <v>1</v>
      </c>
    </row>
    <row r="359" spans="1:5" x14ac:dyDescent="0.2">
      <c r="A359" s="15" t="s">
        <v>2830</v>
      </c>
      <c r="B359" s="11"/>
      <c r="C359" s="11"/>
      <c r="D359" s="11">
        <v>1</v>
      </c>
      <c r="E359" s="11">
        <v>1</v>
      </c>
    </row>
    <row r="360" spans="1:5" x14ac:dyDescent="0.2">
      <c r="A360" s="15" t="s">
        <v>3420</v>
      </c>
      <c r="B360" s="11"/>
      <c r="C360" s="11"/>
      <c r="D360" s="11">
        <v>1</v>
      </c>
      <c r="E360" s="11">
        <v>1</v>
      </c>
    </row>
    <row r="361" spans="1:5" x14ac:dyDescent="0.2">
      <c r="A361" s="15" t="s">
        <v>4025</v>
      </c>
      <c r="B361" s="11">
        <v>1</v>
      </c>
      <c r="C361" s="11"/>
      <c r="D361" s="11"/>
      <c r="E361" s="11">
        <v>1</v>
      </c>
    </row>
    <row r="362" spans="1:5" x14ac:dyDescent="0.2">
      <c r="A362" s="15" t="s">
        <v>3533</v>
      </c>
      <c r="B362" s="11"/>
      <c r="C362" s="11"/>
      <c r="D362" s="11">
        <v>1</v>
      </c>
      <c r="E362" s="11">
        <v>1</v>
      </c>
    </row>
    <row r="363" spans="1:5" x14ac:dyDescent="0.2">
      <c r="A363" s="15" t="s">
        <v>1290</v>
      </c>
      <c r="B363" s="11"/>
      <c r="C363" s="11"/>
      <c r="D363" s="11">
        <v>1</v>
      </c>
      <c r="E363" s="11">
        <v>1</v>
      </c>
    </row>
    <row r="364" spans="1:5" x14ac:dyDescent="0.2">
      <c r="A364" s="15" t="s">
        <v>2906</v>
      </c>
      <c r="B364" s="11">
        <v>1</v>
      </c>
      <c r="C364" s="11"/>
      <c r="D364" s="11"/>
      <c r="E364" s="11">
        <v>1</v>
      </c>
    </row>
    <row r="365" spans="1:5" x14ac:dyDescent="0.2">
      <c r="A365" s="15" t="s">
        <v>3282</v>
      </c>
      <c r="B365" s="11"/>
      <c r="C365" s="11"/>
      <c r="D365" s="11">
        <v>1</v>
      </c>
      <c r="E365" s="11">
        <v>1</v>
      </c>
    </row>
    <row r="366" spans="1:5" x14ac:dyDescent="0.2">
      <c r="A366" s="15" t="s">
        <v>3492</v>
      </c>
      <c r="B366" s="11"/>
      <c r="C366" s="11"/>
      <c r="D366" s="11">
        <v>1</v>
      </c>
      <c r="E366" s="11">
        <v>1</v>
      </c>
    </row>
    <row r="367" spans="1:5" x14ac:dyDescent="0.2">
      <c r="A367" s="15" t="s">
        <v>3987</v>
      </c>
      <c r="B367" s="11">
        <v>1</v>
      </c>
      <c r="C367" s="11"/>
      <c r="D367" s="11"/>
      <c r="E367" s="11">
        <v>1</v>
      </c>
    </row>
    <row r="368" spans="1:5" x14ac:dyDescent="0.2">
      <c r="A368" s="15" t="s">
        <v>3158</v>
      </c>
      <c r="B368" s="11"/>
      <c r="C368" s="11"/>
      <c r="D368" s="11">
        <v>1</v>
      </c>
      <c r="E368" s="11">
        <v>1</v>
      </c>
    </row>
    <row r="369" spans="1:5" x14ac:dyDescent="0.2">
      <c r="A369" s="15" t="s">
        <v>4046</v>
      </c>
      <c r="B369" s="11">
        <v>1</v>
      </c>
      <c r="C369" s="11"/>
      <c r="D369" s="11"/>
      <c r="E369" s="11">
        <v>1</v>
      </c>
    </row>
    <row r="370" spans="1:5" x14ac:dyDescent="0.2">
      <c r="A370" s="15" t="s">
        <v>3187</v>
      </c>
      <c r="B370" s="11"/>
      <c r="C370" s="11"/>
      <c r="D370" s="11">
        <v>1</v>
      </c>
      <c r="E370" s="11">
        <v>1</v>
      </c>
    </row>
    <row r="371" spans="1:5" x14ac:dyDescent="0.2">
      <c r="A371" s="15" t="s">
        <v>528</v>
      </c>
      <c r="B371" s="11"/>
      <c r="C371" s="11"/>
      <c r="D371" s="11">
        <v>1</v>
      </c>
      <c r="E371" s="11">
        <v>1</v>
      </c>
    </row>
    <row r="372" spans="1:5" x14ac:dyDescent="0.2">
      <c r="A372" s="15" t="s">
        <v>3451</v>
      </c>
      <c r="B372" s="11"/>
      <c r="C372" s="11"/>
      <c r="D372" s="11">
        <v>1</v>
      </c>
      <c r="E372" s="11">
        <v>1</v>
      </c>
    </row>
    <row r="373" spans="1:5" x14ac:dyDescent="0.2">
      <c r="A373" s="15" t="s">
        <v>2963</v>
      </c>
      <c r="B373" s="11"/>
      <c r="C373" s="11"/>
      <c r="D373" s="11">
        <v>1</v>
      </c>
      <c r="E373" s="11">
        <v>1</v>
      </c>
    </row>
    <row r="374" spans="1:5" x14ac:dyDescent="0.2">
      <c r="A374" s="15" t="s">
        <v>3625</v>
      </c>
      <c r="B374" s="11"/>
      <c r="C374" s="11"/>
      <c r="D374" s="11">
        <v>1</v>
      </c>
      <c r="E374" s="11">
        <v>1</v>
      </c>
    </row>
    <row r="375" spans="1:5" x14ac:dyDescent="0.2">
      <c r="A375" s="15" t="s">
        <v>3357</v>
      </c>
      <c r="B375" s="11"/>
      <c r="C375" s="11"/>
      <c r="D375" s="11">
        <v>1</v>
      </c>
      <c r="E375" s="11">
        <v>1</v>
      </c>
    </row>
    <row r="376" spans="1:5" x14ac:dyDescent="0.2">
      <c r="A376" s="15" t="s">
        <v>3738</v>
      </c>
      <c r="B376" s="11">
        <v>1</v>
      </c>
      <c r="C376" s="11"/>
      <c r="D376" s="11"/>
      <c r="E376" s="11">
        <v>1</v>
      </c>
    </row>
    <row r="377" spans="1:5" x14ac:dyDescent="0.2">
      <c r="A377" s="15" t="s">
        <v>3267</v>
      </c>
      <c r="B377" s="11"/>
      <c r="C377" s="11"/>
      <c r="D377" s="11">
        <v>1</v>
      </c>
      <c r="E377" s="11">
        <v>1</v>
      </c>
    </row>
    <row r="378" spans="1:5" x14ac:dyDescent="0.2">
      <c r="A378" s="15" t="s">
        <v>2787</v>
      </c>
      <c r="B378" s="11"/>
      <c r="C378" s="11"/>
      <c r="D378" s="11">
        <v>1</v>
      </c>
      <c r="E378" s="11">
        <v>1</v>
      </c>
    </row>
    <row r="379" spans="1:5" x14ac:dyDescent="0.2">
      <c r="A379" s="15" t="s">
        <v>3274</v>
      </c>
      <c r="B379" s="11"/>
      <c r="C379" s="11"/>
      <c r="D379" s="11">
        <v>1</v>
      </c>
      <c r="E379" s="11">
        <v>1</v>
      </c>
    </row>
    <row r="380" spans="1:5" x14ac:dyDescent="0.2">
      <c r="A380" s="15" t="s">
        <v>4069</v>
      </c>
      <c r="B380" s="11">
        <v>1</v>
      </c>
      <c r="C380" s="11"/>
      <c r="D380" s="11"/>
      <c r="E380" s="11">
        <v>1</v>
      </c>
    </row>
    <row r="381" spans="1:5" x14ac:dyDescent="0.2">
      <c r="A381" s="15" t="s">
        <v>3888</v>
      </c>
      <c r="B381" s="11">
        <v>1</v>
      </c>
      <c r="C381" s="11"/>
      <c r="D381" s="11"/>
      <c r="E381" s="11">
        <v>1</v>
      </c>
    </row>
    <row r="382" spans="1:5" x14ac:dyDescent="0.2">
      <c r="A382" s="15" t="s">
        <v>3172</v>
      </c>
      <c r="B382" s="11"/>
      <c r="C382" s="11"/>
      <c r="D382" s="11">
        <v>1</v>
      </c>
      <c r="E382" s="11">
        <v>1</v>
      </c>
    </row>
    <row r="383" spans="1:5" x14ac:dyDescent="0.2">
      <c r="A383" s="15" t="s">
        <v>3256</v>
      </c>
      <c r="B383" s="11"/>
      <c r="C383" s="11"/>
      <c r="D383" s="11">
        <v>1</v>
      </c>
      <c r="E383" s="11">
        <v>1</v>
      </c>
    </row>
    <row r="384" spans="1:5" x14ac:dyDescent="0.2">
      <c r="A384" s="15" t="s">
        <v>3599</v>
      </c>
      <c r="B384" s="11"/>
      <c r="C384" s="11"/>
      <c r="D384" s="11">
        <v>1</v>
      </c>
      <c r="E384" s="11">
        <v>1</v>
      </c>
    </row>
    <row r="385" spans="1:5" x14ac:dyDescent="0.2">
      <c r="A385" s="15" t="s">
        <v>3413</v>
      </c>
      <c r="B385" s="11"/>
      <c r="C385" s="11"/>
      <c r="D385" s="11">
        <v>1</v>
      </c>
      <c r="E385" s="11">
        <v>1</v>
      </c>
    </row>
    <row r="386" spans="1:5" x14ac:dyDescent="0.2">
      <c r="A386" s="15" t="s">
        <v>3476</v>
      </c>
      <c r="B386" s="11"/>
      <c r="C386" s="11"/>
      <c r="D386" s="11">
        <v>1</v>
      </c>
      <c r="E386" s="11">
        <v>1</v>
      </c>
    </row>
    <row r="387" spans="1:5" x14ac:dyDescent="0.2">
      <c r="A387" s="15" t="s">
        <v>3702</v>
      </c>
      <c r="B387" s="11"/>
      <c r="C387" s="11"/>
      <c r="D387" s="11">
        <v>1</v>
      </c>
      <c r="E387" s="11">
        <v>1</v>
      </c>
    </row>
    <row r="388" spans="1:5" x14ac:dyDescent="0.2">
      <c r="A388" s="15" t="s">
        <v>3367</v>
      </c>
      <c r="B388" s="11"/>
      <c r="C388" s="11"/>
      <c r="D388" s="11">
        <v>1</v>
      </c>
      <c r="E388" s="11">
        <v>1</v>
      </c>
    </row>
    <row r="389" spans="1:5" x14ac:dyDescent="0.2">
      <c r="A389" s="15" t="s">
        <v>4047</v>
      </c>
      <c r="B389" s="11">
        <v>1</v>
      </c>
      <c r="C389" s="11"/>
      <c r="D389" s="11"/>
      <c r="E389" s="11">
        <v>1</v>
      </c>
    </row>
    <row r="390" spans="1:5" x14ac:dyDescent="0.2">
      <c r="A390" s="15" t="s">
        <v>3726</v>
      </c>
      <c r="B390" s="11">
        <v>1</v>
      </c>
      <c r="C390" s="11"/>
      <c r="D390" s="11"/>
      <c r="E390" s="11">
        <v>1</v>
      </c>
    </row>
    <row r="391" spans="1:5" x14ac:dyDescent="0.2">
      <c r="A391" s="15" t="s">
        <v>2838</v>
      </c>
      <c r="B391" s="11"/>
      <c r="C391" s="11"/>
      <c r="D391" s="11">
        <v>1</v>
      </c>
      <c r="E391" s="11">
        <v>1</v>
      </c>
    </row>
    <row r="392" spans="1:5" x14ac:dyDescent="0.2">
      <c r="A392" s="15" t="s">
        <v>2808</v>
      </c>
      <c r="B392" s="11"/>
      <c r="C392" s="11"/>
      <c r="D392" s="11">
        <v>1</v>
      </c>
      <c r="E392" s="11">
        <v>1</v>
      </c>
    </row>
    <row r="393" spans="1:5" x14ac:dyDescent="0.2">
      <c r="A393" s="15" t="s">
        <v>3508</v>
      </c>
      <c r="B393" s="11"/>
      <c r="C393" s="11"/>
      <c r="D393" s="11">
        <v>1</v>
      </c>
      <c r="E393" s="11">
        <v>1</v>
      </c>
    </row>
    <row r="394" spans="1:5" x14ac:dyDescent="0.2">
      <c r="A394" s="15" t="s">
        <v>3331</v>
      </c>
      <c r="B394" s="11"/>
      <c r="C394" s="11"/>
      <c r="D394" s="11">
        <v>1</v>
      </c>
      <c r="E394" s="11">
        <v>1</v>
      </c>
    </row>
    <row r="395" spans="1:5" x14ac:dyDescent="0.2">
      <c r="A395" s="15" t="s">
        <v>3990</v>
      </c>
      <c r="B395" s="11">
        <v>2</v>
      </c>
      <c r="C395" s="11"/>
      <c r="D395" s="11"/>
      <c r="E395" s="11">
        <v>2</v>
      </c>
    </row>
    <row r="396" spans="1:5" x14ac:dyDescent="0.2">
      <c r="A396" s="15" t="s">
        <v>2803</v>
      </c>
      <c r="B396" s="11"/>
      <c r="C396" s="11"/>
      <c r="D396" s="11">
        <v>1</v>
      </c>
      <c r="E396" s="11">
        <v>1</v>
      </c>
    </row>
    <row r="397" spans="1:5" x14ac:dyDescent="0.2">
      <c r="A397" s="15" t="s">
        <v>3262</v>
      </c>
      <c r="B397" s="11"/>
      <c r="C397" s="11"/>
      <c r="D397" s="11">
        <v>1</v>
      </c>
      <c r="E397" s="11">
        <v>1</v>
      </c>
    </row>
    <row r="398" spans="1:5" x14ac:dyDescent="0.2">
      <c r="A398" s="15" t="s">
        <v>4064</v>
      </c>
      <c r="B398" s="11">
        <v>1</v>
      </c>
      <c r="C398" s="11"/>
      <c r="D398" s="11"/>
      <c r="E398" s="11">
        <v>1</v>
      </c>
    </row>
    <row r="399" spans="1:5" x14ac:dyDescent="0.2">
      <c r="A399" s="15" t="s">
        <v>4057</v>
      </c>
      <c r="B399" s="11">
        <v>1</v>
      </c>
      <c r="C399" s="11"/>
      <c r="D399" s="11"/>
      <c r="E399" s="11">
        <v>1</v>
      </c>
    </row>
    <row r="400" spans="1:5" x14ac:dyDescent="0.2">
      <c r="A400" s="15" t="s">
        <v>4075</v>
      </c>
      <c r="B400" s="11">
        <v>1</v>
      </c>
      <c r="C400" s="11"/>
      <c r="D400" s="11"/>
      <c r="E400" s="11">
        <v>1</v>
      </c>
    </row>
    <row r="401" spans="1:5" x14ac:dyDescent="0.2">
      <c r="A401" s="15" t="s">
        <v>3598</v>
      </c>
      <c r="B401" s="11"/>
      <c r="C401" s="11"/>
      <c r="D401" s="11">
        <v>1</v>
      </c>
      <c r="E401" s="11">
        <v>1</v>
      </c>
    </row>
    <row r="402" spans="1:5" x14ac:dyDescent="0.2">
      <c r="A402" s="15" t="s">
        <v>3467</v>
      </c>
      <c r="B402" s="11"/>
      <c r="C402" s="11"/>
      <c r="D402" s="11">
        <v>1</v>
      </c>
      <c r="E402" s="11">
        <v>1</v>
      </c>
    </row>
    <row r="403" spans="1:5" x14ac:dyDescent="0.2">
      <c r="A403" s="15" t="s">
        <v>2964</v>
      </c>
      <c r="B403" s="11"/>
      <c r="C403" s="11"/>
      <c r="D403" s="11">
        <v>1</v>
      </c>
      <c r="E403" s="11">
        <v>1</v>
      </c>
    </row>
    <row r="404" spans="1:5" x14ac:dyDescent="0.2">
      <c r="A404" s="15" t="s">
        <v>3440</v>
      </c>
      <c r="B404" s="11"/>
      <c r="C404" s="11"/>
      <c r="D404" s="11">
        <v>1</v>
      </c>
      <c r="E404" s="11">
        <v>1</v>
      </c>
    </row>
    <row r="405" spans="1:5" x14ac:dyDescent="0.2">
      <c r="A405" s="15" t="s">
        <v>3973</v>
      </c>
      <c r="B405" s="11">
        <v>1</v>
      </c>
      <c r="C405" s="11"/>
      <c r="D405" s="11"/>
      <c r="E405" s="11">
        <v>1</v>
      </c>
    </row>
    <row r="406" spans="1:5" x14ac:dyDescent="0.2">
      <c r="A406" s="15" t="s">
        <v>3896</v>
      </c>
      <c r="B406" s="11">
        <v>1</v>
      </c>
      <c r="C406" s="11"/>
      <c r="D406" s="11"/>
      <c r="E406" s="11">
        <v>1</v>
      </c>
    </row>
    <row r="407" spans="1:5" x14ac:dyDescent="0.2">
      <c r="A407" s="15" t="s">
        <v>3395</v>
      </c>
      <c r="B407" s="11"/>
      <c r="C407" s="11"/>
      <c r="D407" s="11">
        <v>1</v>
      </c>
      <c r="E407" s="11">
        <v>1</v>
      </c>
    </row>
    <row r="408" spans="1:5" x14ac:dyDescent="0.2">
      <c r="A408" s="15" t="s">
        <v>3686</v>
      </c>
      <c r="B408" s="11"/>
      <c r="C408" s="11"/>
      <c r="D408" s="11">
        <v>1</v>
      </c>
      <c r="E408" s="11">
        <v>1</v>
      </c>
    </row>
    <row r="409" spans="1:5" x14ac:dyDescent="0.2">
      <c r="A409" s="15" t="s">
        <v>3442</v>
      </c>
      <c r="B409" s="11"/>
      <c r="C409" s="11"/>
      <c r="D409" s="11">
        <v>1</v>
      </c>
      <c r="E409" s="11">
        <v>1</v>
      </c>
    </row>
    <row r="410" spans="1:5" x14ac:dyDescent="0.2">
      <c r="A410" s="15" t="s">
        <v>3858</v>
      </c>
      <c r="B410" s="11">
        <v>1</v>
      </c>
      <c r="C410" s="11"/>
      <c r="D410" s="11"/>
      <c r="E410" s="11">
        <v>1</v>
      </c>
    </row>
    <row r="411" spans="1:5" x14ac:dyDescent="0.2">
      <c r="A411" s="15" t="s">
        <v>3656</v>
      </c>
      <c r="B411" s="11"/>
      <c r="C411" s="11"/>
      <c r="D411" s="11">
        <v>1</v>
      </c>
      <c r="E411" s="11">
        <v>1</v>
      </c>
    </row>
    <row r="412" spans="1:5" x14ac:dyDescent="0.2">
      <c r="A412" s="15" t="s">
        <v>3581</v>
      </c>
      <c r="B412" s="11"/>
      <c r="C412" s="11"/>
      <c r="D412" s="11">
        <v>1</v>
      </c>
      <c r="E412" s="11">
        <v>1</v>
      </c>
    </row>
    <row r="413" spans="1:5" x14ac:dyDescent="0.2">
      <c r="A413" s="15" t="s">
        <v>3700</v>
      </c>
      <c r="B413" s="11"/>
      <c r="C413" s="11"/>
      <c r="D413" s="11">
        <v>1</v>
      </c>
      <c r="E413" s="11">
        <v>1</v>
      </c>
    </row>
    <row r="414" spans="1:5" x14ac:dyDescent="0.2">
      <c r="A414" s="15" t="s">
        <v>3475</v>
      </c>
      <c r="B414" s="11"/>
      <c r="C414" s="11"/>
      <c r="D414" s="11">
        <v>1</v>
      </c>
      <c r="E414" s="11">
        <v>1</v>
      </c>
    </row>
    <row r="415" spans="1:5" x14ac:dyDescent="0.2">
      <c r="A415" s="15" t="s">
        <v>4107</v>
      </c>
      <c r="B415" s="11">
        <v>1</v>
      </c>
      <c r="C415" s="11"/>
      <c r="D415" s="11"/>
      <c r="E415" s="11">
        <v>1</v>
      </c>
    </row>
    <row r="416" spans="1:5" x14ac:dyDescent="0.2">
      <c r="A416" s="15" t="s">
        <v>3601</v>
      </c>
      <c r="B416" s="11"/>
      <c r="C416" s="11"/>
      <c r="D416" s="11">
        <v>1</v>
      </c>
      <c r="E416" s="11">
        <v>1</v>
      </c>
    </row>
    <row r="417" spans="1:5" x14ac:dyDescent="0.2">
      <c r="A417" s="15" t="s">
        <v>3370</v>
      </c>
      <c r="B417" s="11"/>
      <c r="C417" s="11"/>
      <c r="D417" s="11">
        <v>1</v>
      </c>
      <c r="E417" s="11">
        <v>1</v>
      </c>
    </row>
    <row r="418" spans="1:5" x14ac:dyDescent="0.2">
      <c r="A418" s="15" t="s">
        <v>2893</v>
      </c>
      <c r="B418" s="11">
        <v>1</v>
      </c>
      <c r="C418" s="11"/>
      <c r="D418" s="11"/>
      <c r="E418" s="11">
        <v>1</v>
      </c>
    </row>
    <row r="419" spans="1:5" x14ac:dyDescent="0.2">
      <c r="A419" s="15" t="s">
        <v>3495</v>
      </c>
      <c r="B419" s="11"/>
      <c r="C419" s="11"/>
      <c r="D419" s="11">
        <v>1</v>
      </c>
      <c r="E419" s="11">
        <v>1</v>
      </c>
    </row>
    <row r="420" spans="1:5" x14ac:dyDescent="0.2">
      <c r="A420" s="15" t="s">
        <v>3826</v>
      </c>
      <c r="B420" s="11"/>
      <c r="C420" s="11"/>
      <c r="D420" s="11">
        <v>1</v>
      </c>
      <c r="E420" s="11">
        <v>1</v>
      </c>
    </row>
    <row r="421" spans="1:5" x14ac:dyDescent="0.2">
      <c r="A421" s="15" t="s">
        <v>3312</v>
      </c>
      <c r="B421" s="11"/>
      <c r="C421" s="11"/>
      <c r="D421" s="11">
        <v>1</v>
      </c>
      <c r="E421" s="11">
        <v>1</v>
      </c>
    </row>
    <row r="422" spans="1:5" x14ac:dyDescent="0.2">
      <c r="A422" s="15" t="s">
        <v>3137</v>
      </c>
      <c r="B422" s="11"/>
      <c r="C422" s="11">
        <v>1</v>
      </c>
      <c r="D422" s="11"/>
      <c r="E422" s="11">
        <v>1</v>
      </c>
    </row>
    <row r="423" spans="1:5" x14ac:dyDescent="0.2">
      <c r="A423" s="15" t="s">
        <v>3301</v>
      </c>
      <c r="B423" s="11"/>
      <c r="C423" s="11"/>
      <c r="D423" s="11">
        <v>1</v>
      </c>
      <c r="E423" s="11">
        <v>1</v>
      </c>
    </row>
    <row r="424" spans="1:5" x14ac:dyDescent="0.2">
      <c r="A424" s="15" t="s">
        <v>2875</v>
      </c>
      <c r="B424" s="11">
        <v>1</v>
      </c>
      <c r="C424" s="11"/>
      <c r="D424" s="11"/>
      <c r="E424" s="11">
        <v>1</v>
      </c>
    </row>
    <row r="425" spans="1:5" x14ac:dyDescent="0.2">
      <c r="A425" s="15" t="s">
        <v>3849</v>
      </c>
      <c r="B425" s="11">
        <v>1</v>
      </c>
      <c r="C425" s="11"/>
      <c r="D425" s="11"/>
      <c r="E425" s="11">
        <v>1</v>
      </c>
    </row>
    <row r="426" spans="1:5" x14ac:dyDescent="0.2">
      <c r="A426" s="15" t="s">
        <v>3807</v>
      </c>
      <c r="B426" s="11"/>
      <c r="C426" s="11"/>
      <c r="D426" s="11">
        <v>1</v>
      </c>
      <c r="E426" s="11">
        <v>1</v>
      </c>
    </row>
    <row r="427" spans="1:5" x14ac:dyDescent="0.2">
      <c r="A427" s="15" t="s">
        <v>3176</v>
      </c>
      <c r="B427" s="11"/>
      <c r="C427" s="11"/>
      <c r="D427" s="11">
        <v>1</v>
      </c>
      <c r="E427" s="11">
        <v>1</v>
      </c>
    </row>
    <row r="428" spans="1:5" x14ac:dyDescent="0.2">
      <c r="A428" s="15" t="s">
        <v>3977</v>
      </c>
      <c r="B428" s="11">
        <v>1</v>
      </c>
      <c r="C428" s="11"/>
      <c r="D428" s="11"/>
      <c r="E428" s="11">
        <v>1</v>
      </c>
    </row>
    <row r="429" spans="1:5" x14ac:dyDescent="0.2">
      <c r="A429" s="15" t="s">
        <v>2850</v>
      </c>
      <c r="B429" s="11">
        <v>1</v>
      </c>
      <c r="C429" s="11"/>
      <c r="D429" s="11"/>
      <c r="E429" s="11">
        <v>1</v>
      </c>
    </row>
    <row r="430" spans="1:5" x14ac:dyDescent="0.2">
      <c r="A430" s="15" t="s">
        <v>3245</v>
      </c>
      <c r="B430" s="11"/>
      <c r="C430" s="11"/>
      <c r="D430" s="11">
        <v>1</v>
      </c>
      <c r="E430" s="11">
        <v>1</v>
      </c>
    </row>
    <row r="431" spans="1:5" x14ac:dyDescent="0.2">
      <c r="A431" s="15" t="s">
        <v>3827</v>
      </c>
      <c r="B431" s="11"/>
      <c r="C431" s="11"/>
      <c r="D431" s="11">
        <v>1</v>
      </c>
      <c r="E431" s="11">
        <v>1</v>
      </c>
    </row>
    <row r="432" spans="1:5" x14ac:dyDescent="0.2">
      <c r="A432" s="15" t="s">
        <v>3864</v>
      </c>
      <c r="B432" s="11">
        <v>1</v>
      </c>
      <c r="C432" s="11"/>
      <c r="D432" s="11"/>
      <c r="E432" s="11">
        <v>1</v>
      </c>
    </row>
    <row r="433" spans="1:5" x14ac:dyDescent="0.2">
      <c r="A433" s="15" t="s">
        <v>4103</v>
      </c>
      <c r="B433" s="11">
        <v>1</v>
      </c>
      <c r="C433" s="11"/>
      <c r="D433" s="11"/>
      <c r="E433" s="11">
        <v>1</v>
      </c>
    </row>
    <row r="434" spans="1:5" x14ac:dyDescent="0.2">
      <c r="A434" s="15" t="s">
        <v>3829</v>
      </c>
      <c r="B434" s="11"/>
      <c r="C434" s="11"/>
      <c r="D434" s="11">
        <v>1</v>
      </c>
      <c r="E434" s="11">
        <v>1</v>
      </c>
    </row>
    <row r="435" spans="1:5" x14ac:dyDescent="0.2">
      <c r="A435" s="15" t="s">
        <v>3965</v>
      </c>
      <c r="B435" s="11">
        <v>1</v>
      </c>
      <c r="C435" s="11"/>
      <c r="D435" s="11"/>
      <c r="E435" s="11">
        <v>1</v>
      </c>
    </row>
    <row r="436" spans="1:5" x14ac:dyDescent="0.2">
      <c r="A436" s="15" t="s">
        <v>2967</v>
      </c>
      <c r="B436" s="11"/>
      <c r="C436" s="11"/>
      <c r="D436" s="11">
        <v>1</v>
      </c>
      <c r="E436" s="11">
        <v>1</v>
      </c>
    </row>
    <row r="437" spans="1:5" x14ac:dyDescent="0.2">
      <c r="A437" s="15" t="s">
        <v>3261</v>
      </c>
      <c r="B437" s="11"/>
      <c r="C437" s="11"/>
      <c r="D437" s="11">
        <v>1</v>
      </c>
      <c r="E437" s="11">
        <v>1</v>
      </c>
    </row>
    <row r="438" spans="1:5" x14ac:dyDescent="0.2">
      <c r="A438" s="15" t="s">
        <v>3504</v>
      </c>
      <c r="B438" s="11"/>
      <c r="C438" s="11"/>
      <c r="D438" s="11">
        <v>1</v>
      </c>
      <c r="E438" s="11">
        <v>1</v>
      </c>
    </row>
    <row r="439" spans="1:5" x14ac:dyDescent="0.2">
      <c r="A439" s="15" t="s">
        <v>4054</v>
      </c>
      <c r="B439" s="11">
        <v>1</v>
      </c>
      <c r="C439" s="11"/>
      <c r="D439" s="11"/>
      <c r="E439" s="11">
        <v>1</v>
      </c>
    </row>
    <row r="440" spans="1:5" x14ac:dyDescent="0.2">
      <c r="A440" s="15" t="s">
        <v>3496</v>
      </c>
      <c r="B440" s="11"/>
      <c r="C440" s="11"/>
      <c r="D440" s="11">
        <v>1</v>
      </c>
      <c r="E440" s="11">
        <v>1</v>
      </c>
    </row>
    <row r="441" spans="1:5" x14ac:dyDescent="0.2">
      <c r="A441" s="15" t="s">
        <v>3512</v>
      </c>
      <c r="B441" s="11"/>
      <c r="C441" s="11"/>
      <c r="D441" s="11">
        <v>1</v>
      </c>
      <c r="E441" s="11">
        <v>1</v>
      </c>
    </row>
    <row r="442" spans="1:5" x14ac:dyDescent="0.2">
      <c r="A442" s="15" t="s">
        <v>3317</v>
      </c>
      <c r="B442" s="11"/>
      <c r="C442" s="11"/>
      <c r="D442" s="11">
        <v>1</v>
      </c>
      <c r="E442" s="11">
        <v>1</v>
      </c>
    </row>
    <row r="443" spans="1:5" x14ac:dyDescent="0.2">
      <c r="A443" s="15" t="s">
        <v>3135</v>
      </c>
      <c r="B443" s="11"/>
      <c r="C443" s="11">
        <v>1</v>
      </c>
      <c r="D443" s="11"/>
      <c r="E443" s="11">
        <v>1</v>
      </c>
    </row>
    <row r="444" spans="1:5" x14ac:dyDescent="0.2">
      <c r="A444" s="15" t="s">
        <v>3222</v>
      </c>
      <c r="B444" s="11"/>
      <c r="C444" s="11"/>
      <c r="D444" s="11">
        <v>1</v>
      </c>
      <c r="E444" s="11">
        <v>1</v>
      </c>
    </row>
    <row r="445" spans="1:5" x14ac:dyDescent="0.2">
      <c r="A445" s="15" t="s">
        <v>3731</v>
      </c>
      <c r="B445" s="11">
        <v>1</v>
      </c>
      <c r="C445" s="11"/>
      <c r="D445" s="11"/>
      <c r="E445" s="11">
        <v>1</v>
      </c>
    </row>
    <row r="446" spans="1:5" x14ac:dyDescent="0.2">
      <c r="A446" s="15" t="s">
        <v>4011</v>
      </c>
      <c r="B446" s="11">
        <v>1</v>
      </c>
      <c r="C446" s="11"/>
      <c r="D446" s="11"/>
      <c r="E446" s="11">
        <v>1</v>
      </c>
    </row>
    <row r="447" spans="1:5" x14ac:dyDescent="0.2">
      <c r="A447" s="15" t="s">
        <v>3509</v>
      </c>
      <c r="B447" s="11"/>
      <c r="C447" s="11"/>
      <c r="D447" s="11">
        <v>1</v>
      </c>
      <c r="E447" s="11">
        <v>1</v>
      </c>
    </row>
    <row r="448" spans="1:5" x14ac:dyDescent="0.2">
      <c r="A448" s="15" t="s">
        <v>2961</v>
      </c>
      <c r="B448" s="11"/>
      <c r="C448" s="11"/>
      <c r="D448" s="11">
        <v>1</v>
      </c>
      <c r="E448" s="11">
        <v>1</v>
      </c>
    </row>
    <row r="449" spans="1:5" x14ac:dyDescent="0.2">
      <c r="A449" s="15" t="s">
        <v>539</v>
      </c>
      <c r="B449" s="11"/>
      <c r="C449" s="11"/>
      <c r="D449" s="11">
        <v>1</v>
      </c>
      <c r="E449" s="11">
        <v>1</v>
      </c>
    </row>
    <row r="450" spans="1:5" x14ac:dyDescent="0.2">
      <c r="A450" s="15" t="s">
        <v>3941</v>
      </c>
      <c r="B450" s="11">
        <v>1</v>
      </c>
      <c r="C450" s="11"/>
      <c r="D450" s="11"/>
      <c r="E450" s="11">
        <v>1</v>
      </c>
    </row>
    <row r="451" spans="1:5" x14ac:dyDescent="0.2">
      <c r="A451" s="15" t="s">
        <v>3955</v>
      </c>
      <c r="B451" s="11">
        <v>1</v>
      </c>
      <c r="C451" s="11"/>
      <c r="D451" s="11"/>
      <c r="E451" s="11">
        <v>1</v>
      </c>
    </row>
    <row r="452" spans="1:5" x14ac:dyDescent="0.2">
      <c r="A452" s="15" t="s">
        <v>3544</v>
      </c>
      <c r="B452" s="11"/>
      <c r="C452" s="11"/>
      <c r="D452" s="11">
        <v>1</v>
      </c>
      <c r="E452" s="11">
        <v>1</v>
      </c>
    </row>
    <row r="453" spans="1:5" x14ac:dyDescent="0.2">
      <c r="A453" s="15" t="s">
        <v>3620</v>
      </c>
      <c r="B453" s="11"/>
      <c r="C453" s="11"/>
      <c r="D453" s="11">
        <v>1</v>
      </c>
      <c r="E453" s="11">
        <v>1</v>
      </c>
    </row>
    <row r="454" spans="1:5" x14ac:dyDescent="0.2">
      <c r="A454" s="15" t="s">
        <v>3346</v>
      </c>
      <c r="B454" s="11"/>
      <c r="C454" s="11"/>
      <c r="D454" s="11">
        <v>1</v>
      </c>
      <c r="E454" s="11">
        <v>1</v>
      </c>
    </row>
    <row r="455" spans="1:5" x14ac:dyDescent="0.2">
      <c r="A455" s="15" t="s">
        <v>3469</v>
      </c>
      <c r="B455" s="11"/>
      <c r="C455" s="11"/>
      <c r="D455" s="11">
        <v>1</v>
      </c>
      <c r="E455" s="11">
        <v>1</v>
      </c>
    </row>
    <row r="456" spans="1:5" x14ac:dyDescent="0.2">
      <c r="A456" s="15" t="s">
        <v>3463</v>
      </c>
      <c r="B456" s="11"/>
      <c r="C456" s="11"/>
      <c r="D456" s="11">
        <v>1</v>
      </c>
      <c r="E456" s="11">
        <v>1</v>
      </c>
    </row>
    <row r="457" spans="1:5" x14ac:dyDescent="0.2">
      <c r="A457" s="15" t="s">
        <v>3886</v>
      </c>
      <c r="B457" s="11">
        <v>1</v>
      </c>
      <c r="C457" s="11"/>
      <c r="D457" s="11"/>
      <c r="E457" s="11">
        <v>1</v>
      </c>
    </row>
    <row r="458" spans="1:5" x14ac:dyDescent="0.2">
      <c r="A458" s="15" t="s">
        <v>2846</v>
      </c>
      <c r="B458" s="11">
        <v>1</v>
      </c>
      <c r="C458" s="11"/>
      <c r="D458" s="11"/>
      <c r="E458" s="11">
        <v>1</v>
      </c>
    </row>
    <row r="459" spans="1:5" x14ac:dyDescent="0.2">
      <c r="A459" s="15" t="s">
        <v>3621</v>
      </c>
      <c r="B459" s="11"/>
      <c r="C459" s="11"/>
      <c r="D459" s="11">
        <v>1</v>
      </c>
      <c r="E459" s="11">
        <v>1</v>
      </c>
    </row>
    <row r="460" spans="1:5" x14ac:dyDescent="0.2">
      <c r="A460" s="15" t="s">
        <v>3131</v>
      </c>
      <c r="B460" s="11"/>
      <c r="C460" s="11">
        <v>1</v>
      </c>
      <c r="D460" s="11"/>
      <c r="E460" s="11">
        <v>1</v>
      </c>
    </row>
    <row r="461" spans="1:5" x14ac:dyDescent="0.2">
      <c r="A461" s="15" t="s">
        <v>2892</v>
      </c>
      <c r="B461" s="11">
        <v>1</v>
      </c>
      <c r="C461" s="11"/>
      <c r="D461" s="11"/>
      <c r="E461" s="11">
        <v>1</v>
      </c>
    </row>
    <row r="462" spans="1:5" x14ac:dyDescent="0.2">
      <c r="A462" s="15" t="s">
        <v>3887</v>
      </c>
      <c r="B462" s="11">
        <v>1</v>
      </c>
      <c r="C462" s="11"/>
      <c r="D462" s="11"/>
      <c r="E462" s="11">
        <v>1</v>
      </c>
    </row>
    <row r="463" spans="1:5" x14ac:dyDescent="0.2">
      <c r="A463" s="15" t="s">
        <v>4000</v>
      </c>
      <c r="B463" s="11">
        <v>1</v>
      </c>
      <c r="C463" s="11"/>
      <c r="D463" s="11"/>
      <c r="E463" s="11">
        <v>1</v>
      </c>
    </row>
    <row r="464" spans="1:5" x14ac:dyDescent="0.2">
      <c r="A464" s="15" t="s">
        <v>4066</v>
      </c>
      <c r="B464" s="11">
        <v>1</v>
      </c>
      <c r="C464" s="11"/>
      <c r="D464" s="11"/>
      <c r="E464" s="11">
        <v>1</v>
      </c>
    </row>
    <row r="465" spans="1:5" x14ac:dyDescent="0.2">
      <c r="A465" s="15" t="s">
        <v>4022</v>
      </c>
      <c r="B465" s="11">
        <v>1</v>
      </c>
      <c r="C465" s="11"/>
      <c r="D465" s="11"/>
      <c r="E465" s="11">
        <v>1</v>
      </c>
    </row>
    <row r="466" spans="1:5" x14ac:dyDescent="0.2">
      <c r="A466" s="15" t="s">
        <v>3493</v>
      </c>
      <c r="B466" s="11"/>
      <c r="C466" s="11"/>
      <c r="D466" s="11">
        <v>1</v>
      </c>
      <c r="E466" s="11">
        <v>1</v>
      </c>
    </row>
    <row r="467" spans="1:5" x14ac:dyDescent="0.2">
      <c r="A467" s="15" t="s">
        <v>3465</v>
      </c>
      <c r="B467" s="11"/>
      <c r="C467" s="11"/>
      <c r="D467" s="11">
        <v>1</v>
      </c>
      <c r="E467" s="11">
        <v>1</v>
      </c>
    </row>
    <row r="468" spans="1:5" x14ac:dyDescent="0.2">
      <c r="A468" s="15" t="s">
        <v>3743</v>
      </c>
      <c r="B468" s="11">
        <v>1</v>
      </c>
      <c r="C468" s="11"/>
      <c r="D468" s="11"/>
      <c r="E468" s="11">
        <v>1</v>
      </c>
    </row>
    <row r="469" spans="1:5" x14ac:dyDescent="0.2">
      <c r="A469" s="15" t="s">
        <v>4083</v>
      </c>
      <c r="B469" s="11">
        <v>1</v>
      </c>
      <c r="C469" s="11"/>
      <c r="D469" s="11"/>
      <c r="E469" s="11">
        <v>1</v>
      </c>
    </row>
    <row r="470" spans="1:5" x14ac:dyDescent="0.2">
      <c r="A470" s="15" t="s">
        <v>2855</v>
      </c>
      <c r="B470" s="11">
        <v>1</v>
      </c>
      <c r="C470" s="11"/>
      <c r="D470" s="11"/>
      <c r="E470" s="11">
        <v>1</v>
      </c>
    </row>
    <row r="471" spans="1:5" x14ac:dyDescent="0.2">
      <c r="A471" s="15" t="s">
        <v>3649</v>
      </c>
      <c r="B471" s="11"/>
      <c r="C471" s="11"/>
      <c r="D471" s="11">
        <v>1</v>
      </c>
      <c r="E471" s="11">
        <v>1</v>
      </c>
    </row>
    <row r="472" spans="1:5" x14ac:dyDescent="0.2">
      <c r="A472" s="15" t="s">
        <v>3970</v>
      </c>
      <c r="B472" s="11">
        <v>1</v>
      </c>
      <c r="C472" s="11"/>
      <c r="D472" s="11"/>
      <c r="E472" s="11">
        <v>1</v>
      </c>
    </row>
    <row r="473" spans="1:5" x14ac:dyDescent="0.2">
      <c r="A473" s="15" t="s">
        <v>2833</v>
      </c>
      <c r="B473" s="11"/>
      <c r="C473" s="11"/>
      <c r="D473" s="11">
        <v>1</v>
      </c>
      <c r="E473" s="11">
        <v>1</v>
      </c>
    </row>
    <row r="474" spans="1:5" x14ac:dyDescent="0.2">
      <c r="A474" s="15" t="s">
        <v>3724</v>
      </c>
      <c r="B474" s="11"/>
      <c r="C474" s="11"/>
      <c r="D474" s="11">
        <v>1</v>
      </c>
      <c r="E474" s="11">
        <v>1</v>
      </c>
    </row>
    <row r="475" spans="1:5" x14ac:dyDescent="0.2">
      <c r="A475" s="15" t="s">
        <v>3503</v>
      </c>
      <c r="B475" s="11"/>
      <c r="C475" s="11"/>
      <c r="D475" s="11">
        <v>1</v>
      </c>
      <c r="E475" s="11">
        <v>1</v>
      </c>
    </row>
    <row r="476" spans="1:5" x14ac:dyDescent="0.2">
      <c r="A476" s="15" t="s">
        <v>3928</v>
      </c>
      <c r="B476" s="11">
        <v>1</v>
      </c>
      <c r="C476" s="11"/>
      <c r="D476" s="11"/>
      <c r="E476" s="11">
        <v>1</v>
      </c>
    </row>
    <row r="477" spans="1:5" x14ac:dyDescent="0.2">
      <c r="A477" s="15" t="s">
        <v>3353</v>
      </c>
      <c r="B477" s="11"/>
      <c r="C477" s="11"/>
      <c r="D477" s="11">
        <v>1</v>
      </c>
      <c r="E477" s="11">
        <v>1</v>
      </c>
    </row>
    <row r="478" spans="1:5" x14ac:dyDescent="0.2">
      <c r="A478" s="15" t="s">
        <v>3231</v>
      </c>
      <c r="B478" s="11"/>
      <c r="C478" s="11"/>
      <c r="D478" s="11">
        <v>1</v>
      </c>
      <c r="E478" s="11">
        <v>1</v>
      </c>
    </row>
    <row r="479" spans="1:5" x14ac:dyDescent="0.2">
      <c r="A479" s="15" t="s">
        <v>3236</v>
      </c>
      <c r="B479" s="11"/>
      <c r="C479" s="11"/>
      <c r="D479" s="11">
        <v>1</v>
      </c>
      <c r="E479" s="11">
        <v>1</v>
      </c>
    </row>
    <row r="480" spans="1:5" x14ac:dyDescent="0.2">
      <c r="A480" s="15" t="s">
        <v>3810</v>
      </c>
      <c r="B480" s="11"/>
      <c r="C480" s="11"/>
      <c r="D480" s="11">
        <v>1</v>
      </c>
      <c r="E480" s="11">
        <v>1</v>
      </c>
    </row>
    <row r="481" spans="1:5" x14ac:dyDescent="0.2">
      <c r="A481" s="15" t="s">
        <v>3603</v>
      </c>
      <c r="B481" s="11"/>
      <c r="C481" s="11"/>
      <c r="D481" s="11">
        <v>1</v>
      </c>
      <c r="E481" s="11">
        <v>1</v>
      </c>
    </row>
    <row r="482" spans="1:5" x14ac:dyDescent="0.2">
      <c r="A482" s="15" t="s">
        <v>2809</v>
      </c>
      <c r="B482" s="11"/>
      <c r="C482" s="11"/>
      <c r="D482" s="11">
        <v>1</v>
      </c>
      <c r="E482" s="11">
        <v>1</v>
      </c>
    </row>
    <row r="483" spans="1:5" x14ac:dyDescent="0.2">
      <c r="A483" s="15" t="s">
        <v>2843</v>
      </c>
      <c r="B483" s="11">
        <v>1</v>
      </c>
      <c r="C483" s="11"/>
      <c r="D483" s="11"/>
      <c r="E483" s="11">
        <v>1</v>
      </c>
    </row>
    <row r="484" spans="1:5" x14ac:dyDescent="0.2">
      <c r="A484" s="15" t="s">
        <v>3157</v>
      </c>
      <c r="B484" s="11"/>
      <c r="C484" s="11"/>
      <c r="D484" s="11">
        <v>1</v>
      </c>
      <c r="E484" s="11">
        <v>1</v>
      </c>
    </row>
    <row r="485" spans="1:5" x14ac:dyDescent="0.2">
      <c r="A485" s="15" t="s">
        <v>4020</v>
      </c>
      <c r="B485" s="11">
        <v>1</v>
      </c>
      <c r="C485" s="11"/>
      <c r="D485" s="11"/>
      <c r="E485" s="11">
        <v>1</v>
      </c>
    </row>
    <row r="486" spans="1:5" x14ac:dyDescent="0.2">
      <c r="A486" s="15" t="s">
        <v>3389</v>
      </c>
      <c r="B486" s="11"/>
      <c r="C486" s="11"/>
      <c r="D486" s="11">
        <v>1</v>
      </c>
      <c r="E486" s="11">
        <v>1</v>
      </c>
    </row>
    <row r="487" spans="1:5" x14ac:dyDescent="0.2">
      <c r="A487" s="15" t="s">
        <v>3150</v>
      </c>
      <c r="B487" s="11"/>
      <c r="C487" s="11"/>
      <c r="D487" s="11">
        <v>1</v>
      </c>
      <c r="E487" s="11">
        <v>1</v>
      </c>
    </row>
    <row r="488" spans="1:5" x14ac:dyDescent="0.2">
      <c r="A488" s="15" t="s">
        <v>3523</v>
      </c>
      <c r="B488" s="11"/>
      <c r="C488" s="11"/>
      <c r="D488" s="11">
        <v>1</v>
      </c>
      <c r="E488" s="11">
        <v>1</v>
      </c>
    </row>
    <row r="489" spans="1:5" x14ac:dyDescent="0.2">
      <c r="A489" s="15" t="s">
        <v>3713</v>
      </c>
      <c r="B489" s="11"/>
      <c r="C489" s="11"/>
      <c r="D489" s="11">
        <v>1</v>
      </c>
      <c r="E489" s="11">
        <v>1</v>
      </c>
    </row>
    <row r="490" spans="1:5" x14ac:dyDescent="0.2">
      <c r="A490" s="15" t="s">
        <v>3380</v>
      </c>
      <c r="B490" s="11"/>
      <c r="C490" s="11"/>
      <c r="D490" s="11">
        <v>1</v>
      </c>
      <c r="E490" s="11">
        <v>1</v>
      </c>
    </row>
    <row r="491" spans="1:5" x14ac:dyDescent="0.2">
      <c r="A491" s="15" t="s">
        <v>2831</v>
      </c>
      <c r="B491" s="11"/>
      <c r="C491" s="11"/>
      <c r="D491" s="11">
        <v>1</v>
      </c>
      <c r="E491" s="11">
        <v>1</v>
      </c>
    </row>
    <row r="492" spans="1:5" x14ac:dyDescent="0.2">
      <c r="A492" s="15" t="s">
        <v>4034</v>
      </c>
      <c r="B492" s="11">
        <v>1</v>
      </c>
      <c r="C492" s="11"/>
      <c r="D492" s="11"/>
      <c r="E492" s="11">
        <v>1</v>
      </c>
    </row>
    <row r="493" spans="1:5" x14ac:dyDescent="0.2">
      <c r="A493" s="15" t="s">
        <v>3974</v>
      </c>
      <c r="B493" s="11">
        <v>1</v>
      </c>
      <c r="C493" s="11"/>
      <c r="D493" s="11"/>
      <c r="E493" s="11">
        <v>1</v>
      </c>
    </row>
    <row r="494" spans="1:5" x14ac:dyDescent="0.2">
      <c r="A494" s="15" t="s">
        <v>3524</v>
      </c>
      <c r="B494" s="11"/>
      <c r="C494" s="11"/>
      <c r="D494" s="11">
        <v>1</v>
      </c>
      <c r="E494" s="11">
        <v>1</v>
      </c>
    </row>
    <row r="495" spans="1:5" x14ac:dyDescent="0.2">
      <c r="A495" s="15" t="s">
        <v>3988</v>
      </c>
      <c r="B495" s="11">
        <v>1</v>
      </c>
      <c r="C495" s="11"/>
      <c r="D495" s="11"/>
      <c r="E495" s="11">
        <v>1</v>
      </c>
    </row>
    <row r="496" spans="1:5" x14ac:dyDescent="0.2">
      <c r="A496" s="15" t="s">
        <v>4030</v>
      </c>
      <c r="B496" s="11">
        <v>1</v>
      </c>
      <c r="C496" s="11"/>
      <c r="D496" s="11"/>
      <c r="E496" s="11">
        <v>1</v>
      </c>
    </row>
    <row r="497" spans="1:5" x14ac:dyDescent="0.2">
      <c r="A497" s="15" t="s">
        <v>3696</v>
      </c>
      <c r="B497" s="11"/>
      <c r="C497" s="11"/>
      <c r="D497" s="11">
        <v>1</v>
      </c>
      <c r="E497" s="11">
        <v>1</v>
      </c>
    </row>
    <row r="498" spans="1:5" x14ac:dyDescent="0.2">
      <c r="A498" s="15" t="s">
        <v>3944</v>
      </c>
      <c r="B498" s="11">
        <v>1</v>
      </c>
      <c r="C498" s="11"/>
      <c r="D498" s="11"/>
      <c r="E498" s="11">
        <v>1</v>
      </c>
    </row>
    <row r="499" spans="1:5" x14ac:dyDescent="0.2">
      <c r="A499" s="15" t="s">
        <v>3857</v>
      </c>
      <c r="B499" s="11">
        <v>1</v>
      </c>
      <c r="C499" s="11"/>
      <c r="D499" s="11"/>
      <c r="E499" s="11">
        <v>1</v>
      </c>
    </row>
    <row r="500" spans="1:5" x14ac:dyDescent="0.2">
      <c r="A500" s="15" t="s">
        <v>3153</v>
      </c>
      <c r="B500" s="11"/>
      <c r="C500" s="11"/>
      <c r="D500" s="11">
        <v>1</v>
      </c>
      <c r="E500" s="11">
        <v>1</v>
      </c>
    </row>
    <row r="501" spans="1:5" x14ac:dyDescent="0.2">
      <c r="A501" s="15" t="s">
        <v>3998</v>
      </c>
      <c r="B501" s="11">
        <v>1</v>
      </c>
      <c r="C501" s="11"/>
      <c r="D501" s="11"/>
      <c r="E501" s="11">
        <v>1</v>
      </c>
    </row>
    <row r="502" spans="1:5" x14ac:dyDescent="0.2">
      <c r="A502" s="15" t="s">
        <v>3949</v>
      </c>
      <c r="B502" s="11">
        <v>1</v>
      </c>
      <c r="C502" s="11"/>
      <c r="D502" s="11"/>
      <c r="E502" s="11">
        <v>1</v>
      </c>
    </row>
    <row r="503" spans="1:5" x14ac:dyDescent="0.2">
      <c r="A503" s="15" t="s">
        <v>3602</v>
      </c>
      <c r="B503" s="11"/>
      <c r="C503" s="11"/>
      <c r="D503" s="11">
        <v>1</v>
      </c>
      <c r="E503" s="11">
        <v>1</v>
      </c>
    </row>
    <row r="504" spans="1:5" x14ac:dyDescent="0.2">
      <c r="A504" s="15" t="s">
        <v>2792</v>
      </c>
      <c r="B504" s="11"/>
      <c r="C504" s="11"/>
      <c r="D504" s="11">
        <v>1</v>
      </c>
      <c r="E504" s="11">
        <v>1</v>
      </c>
    </row>
    <row r="505" spans="1:5" x14ac:dyDescent="0.2">
      <c r="A505" s="15" t="s">
        <v>4087</v>
      </c>
      <c r="B505" s="11">
        <v>1</v>
      </c>
      <c r="C505" s="11"/>
      <c r="D505" s="11"/>
      <c r="E505" s="11">
        <v>1</v>
      </c>
    </row>
    <row r="506" spans="1:5" x14ac:dyDescent="0.2">
      <c r="A506" s="15" t="s">
        <v>1300</v>
      </c>
      <c r="B506" s="11"/>
      <c r="C506" s="11"/>
      <c r="D506" s="11">
        <v>1</v>
      </c>
      <c r="E506" s="11">
        <v>1</v>
      </c>
    </row>
    <row r="507" spans="1:5" x14ac:dyDescent="0.2">
      <c r="A507" s="15" t="s">
        <v>2789</v>
      </c>
      <c r="B507" s="11"/>
      <c r="C507" s="11"/>
      <c r="D507" s="11">
        <v>1</v>
      </c>
      <c r="E507" s="11">
        <v>1</v>
      </c>
    </row>
    <row r="508" spans="1:5" x14ac:dyDescent="0.2">
      <c r="A508" s="15" t="s">
        <v>3815</v>
      </c>
      <c r="B508" s="11"/>
      <c r="C508" s="11"/>
      <c r="D508" s="11">
        <v>1</v>
      </c>
      <c r="E508" s="11">
        <v>1</v>
      </c>
    </row>
    <row r="509" spans="1:5" x14ac:dyDescent="0.2">
      <c r="A509" s="15" t="s">
        <v>3148</v>
      </c>
      <c r="B509" s="11"/>
      <c r="C509" s="11"/>
      <c r="D509" s="11">
        <v>1</v>
      </c>
      <c r="E509" s="11">
        <v>1</v>
      </c>
    </row>
    <row r="510" spans="1:5" x14ac:dyDescent="0.2">
      <c r="A510" s="15" t="s">
        <v>2871</v>
      </c>
      <c r="B510" s="11">
        <v>1</v>
      </c>
      <c r="C510" s="11"/>
      <c r="D510" s="11"/>
      <c r="E510" s="11">
        <v>1</v>
      </c>
    </row>
    <row r="511" spans="1:5" x14ac:dyDescent="0.2">
      <c r="A511" s="15" t="s">
        <v>3673</v>
      </c>
      <c r="B511" s="11"/>
      <c r="C511" s="11"/>
      <c r="D511" s="11">
        <v>1</v>
      </c>
      <c r="E511" s="11">
        <v>1</v>
      </c>
    </row>
    <row r="512" spans="1:5" x14ac:dyDescent="0.2">
      <c r="A512" s="15" t="s">
        <v>4104</v>
      </c>
      <c r="B512" s="11">
        <v>1</v>
      </c>
      <c r="C512" s="11"/>
      <c r="D512" s="11"/>
      <c r="E512" s="11">
        <v>1</v>
      </c>
    </row>
    <row r="513" spans="1:5" x14ac:dyDescent="0.2">
      <c r="A513" s="15" t="s">
        <v>3208</v>
      </c>
      <c r="B513" s="11"/>
      <c r="C513" s="11"/>
      <c r="D513" s="11">
        <v>1</v>
      </c>
      <c r="E513" s="11">
        <v>1</v>
      </c>
    </row>
    <row r="514" spans="1:5" x14ac:dyDescent="0.2">
      <c r="A514" s="15" t="s">
        <v>3590</v>
      </c>
      <c r="B514" s="11"/>
      <c r="C514" s="11"/>
      <c r="D514" s="11">
        <v>1</v>
      </c>
      <c r="E514" s="11">
        <v>1</v>
      </c>
    </row>
    <row r="515" spans="1:5" x14ac:dyDescent="0.2">
      <c r="A515" s="15" t="s">
        <v>4043</v>
      </c>
      <c r="B515" s="11">
        <v>1</v>
      </c>
      <c r="C515" s="11"/>
      <c r="D515" s="11"/>
      <c r="E515" s="11">
        <v>1</v>
      </c>
    </row>
    <row r="516" spans="1:5" x14ac:dyDescent="0.2">
      <c r="A516" s="15" t="s">
        <v>2975</v>
      </c>
      <c r="B516" s="11"/>
      <c r="C516" s="11"/>
      <c r="D516" s="11">
        <v>1</v>
      </c>
      <c r="E516" s="11">
        <v>1</v>
      </c>
    </row>
    <row r="517" spans="1:5" x14ac:dyDescent="0.2">
      <c r="A517" s="15" t="s">
        <v>3851</v>
      </c>
      <c r="B517" s="11">
        <v>1</v>
      </c>
      <c r="C517" s="11"/>
      <c r="D517" s="11"/>
      <c r="E517" s="11">
        <v>1</v>
      </c>
    </row>
    <row r="518" spans="1:5" x14ac:dyDescent="0.2">
      <c r="A518" s="15" t="s">
        <v>3506</v>
      </c>
      <c r="B518" s="11"/>
      <c r="C518" s="11"/>
      <c r="D518" s="11">
        <v>1</v>
      </c>
      <c r="E518" s="11">
        <v>1</v>
      </c>
    </row>
    <row r="519" spans="1:5" x14ac:dyDescent="0.2">
      <c r="A519" s="15" t="s">
        <v>2807</v>
      </c>
      <c r="B519" s="11"/>
      <c r="C519" s="11"/>
      <c r="D519" s="11">
        <v>1</v>
      </c>
      <c r="E519" s="11">
        <v>1</v>
      </c>
    </row>
    <row r="520" spans="1:5" x14ac:dyDescent="0.2">
      <c r="A520" s="15" t="s">
        <v>3306</v>
      </c>
      <c r="B520" s="11"/>
      <c r="C520" s="11"/>
      <c r="D520" s="11">
        <v>1</v>
      </c>
      <c r="E520" s="11">
        <v>1</v>
      </c>
    </row>
    <row r="521" spans="1:5" x14ac:dyDescent="0.2">
      <c r="A521" s="15" t="s">
        <v>4006</v>
      </c>
      <c r="B521" s="11">
        <v>1</v>
      </c>
      <c r="C521" s="11"/>
      <c r="D521" s="11"/>
      <c r="E521" s="11">
        <v>1</v>
      </c>
    </row>
    <row r="522" spans="1:5" x14ac:dyDescent="0.2">
      <c r="A522" s="15" t="s">
        <v>3859</v>
      </c>
      <c r="B522" s="11">
        <v>1</v>
      </c>
      <c r="C522" s="11"/>
      <c r="D522" s="11"/>
      <c r="E522" s="11">
        <v>1</v>
      </c>
    </row>
    <row r="523" spans="1:5" x14ac:dyDescent="0.2">
      <c r="A523" s="15" t="s">
        <v>3384</v>
      </c>
      <c r="B523" s="11"/>
      <c r="C523" s="11"/>
      <c r="D523" s="11">
        <v>1</v>
      </c>
      <c r="E523" s="11">
        <v>1</v>
      </c>
    </row>
    <row r="524" spans="1:5" x14ac:dyDescent="0.2">
      <c r="A524" s="15" t="s">
        <v>2968</v>
      </c>
      <c r="B524" s="11"/>
      <c r="C524" s="11"/>
      <c r="D524" s="11">
        <v>1</v>
      </c>
      <c r="E524" s="11">
        <v>1</v>
      </c>
    </row>
    <row r="525" spans="1:5" x14ac:dyDescent="0.2">
      <c r="A525" s="15" t="s">
        <v>3703</v>
      </c>
      <c r="B525" s="11"/>
      <c r="C525" s="11"/>
      <c r="D525" s="11">
        <v>1</v>
      </c>
      <c r="E525" s="11">
        <v>1</v>
      </c>
    </row>
    <row r="526" spans="1:5" x14ac:dyDescent="0.2">
      <c r="A526" s="15" t="s">
        <v>2911</v>
      </c>
      <c r="B526" s="11">
        <v>1</v>
      </c>
      <c r="C526" s="11"/>
      <c r="D526" s="11"/>
      <c r="E526" s="11">
        <v>1</v>
      </c>
    </row>
    <row r="527" spans="1:5" x14ac:dyDescent="0.2">
      <c r="A527" s="15" t="s">
        <v>1302</v>
      </c>
      <c r="B527" s="11"/>
      <c r="C527" s="11"/>
      <c r="D527" s="11">
        <v>1</v>
      </c>
      <c r="E527" s="11">
        <v>1</v>
      </c>
    </row>
    <row r="528" spans="1:5" x14ac:dyDescent="0.2">
      <c r="A528" s="15" t="s">
        <v>3291</v>
      </c>
      <c r="B528" s="11"/>
      <c r="C528" s="11"/>
      <c r="D528" s="11">
        <v>1</v>
      </c>
      <c r="E528" s="11">
        <v>1</v>
      </c>
    </row>
    <row r="529" spans="1:5" x14ac:dyDescent="0.2">
      <c r="A529" s="15" t="s">
        <v>3432</v>
      </c>
      <c r="B529" s="11"/>
      <c r="C529" s="11"/>
      <c r="D529" s="11">
        <v>1</v>
      </c>
      <c r="E529" s="11">
        <v>1</v>
      </c>
    </row>
    <row r="530" spans="1:5" x14ac:dyDescent="0.2">
      <c r="A530" s="15" t="s">
        <v>3424</v>
      </c>
      <c r="B530" s="11"/>
      <c r="C530" s="11"/>
      <c r="D530" s="11">
        <v>1</v>
      </c>
      <c r="E530" s="11">
        <v>1</v>
      </c>
    </row>
    <row r="531" spans="1:5" x14ac:dyDescent="0.2">
      <c r="A531" s="15" t="s">
        <v>3996</v>
      </c>
      <c r="B531" s="11">
        <v>1</v>
      </c>
      <c r="C531" s="11"/>
      <c r="D531" s="11"/>
      <c r="E531" s="11">
        <v>1</v>
      </c>
    </row>
    <row r="532" spans="1:5" x14ac:dyDescent="0.2">
      <c r="A532" s="15" t="s">
        <v>2899</v>
      </c>
      <c r="B532" s="11">
        <v>1</v>
      </c>
      <c r="C532" s="11"/>
      <c r="D532" s="11"/>
      <c r="E532" s="11">
        <v>1</v>
      </c>
    </row>
    <row r="533" spans="1:5" x14ac:dyDescent="0.2">
      <c r="A533" s="15" t="s">
        <v>3147</v>
      </c>
      <c r="B533" s="11"/>
      <c r="C533" s="11"/>
      <c r="D533" s="11">
        <v>1</v>
      </c>
      <c r="E533" s="11">
        <v>1</v>
      </c>
    </row>
    <row r="534" spans="1:5" x14ac:dyDescent="0.2">
      <c r="A534" s="15" t="s">
        <v>3482</v>
      </c>
      <c r="B534" s="11"/>
      <c r="C534" s="11"/>
      <c r="D534" s="11">
        <v>1</v>
      </c>
      <c r="E534" s="11">
        <v>1</v>
      </c>
    </row>
    <row r="535" spans="1:5" x14ac:dyDescent="0.2">
      <c r="A535" s="15" t="s">
        <v>3567</v>
      </c>
      <c r="B535" s="11"/>
      <c r="C535" s="11"/>
      <c r="D535" s="11">
        <v>1</v>
      </c>
      <c r="E535" s="11">
        <v>1</v>
      </c>
    </row>
    <row r="536" spans="1:5" x14ac:dyDescent="0.2">
      <c r="A536" s="15" t="s">
        <v>3286</v>
      </c>
      <c r="B536" s="11"/>
      <c r="C536" s="11"/>
      <c r="D536" s="11">
        <v>1</v>
      </c>
      <c r="E536" s="11">
        <v>1</v>
      </c>
    </row>
    <row r="537" spans="1:5" x14ac:dyDescent="0.2">
      <c r="A537" s="15" t="s">
        <v>2978</v>
      </c>
      <c r="B537" s="11"/>
      <c r="C537" s="11"/>
      <c r="D537" s="11">
        <v>1</v>
      </c>
      <c r="E537" s="11">
        <v>1</v>
      </c>
    </row>
    <row r="538" spans="1:5" x14ac:dyDescent="0.2">
      <c r="A538" s="15" t="s">
        <v>3594</v>
      </c>
      <c r="B538" s="11"/>
      <c r="C538" s="11"/>
      <c r="D538" s="11">
        <v>1</v>
      </c>
      <c r="E538" s="11">
        <v>1</v>
      </c>
    </row>
    <row r="539" spans="1:5" x14ac:dyDescent="0.2">
      <c r="A539" s="15" t="s">
        <v>3741</v>
      </c>
      <c r="B539" s="11">
        <v>1</v>
      </c>
      <c r="C539" s="11"/>
      <c r="D539" s="11"/>
      <c r="E539" s="11">
        <v>1</v>
      </c>
    </row>
    <row r="540" spans="1:5" x14ac:dyDescent="0.2">
      <c r="A540" s="15" t="s">
        <v>3499</v>
      </c>
      <c r="B540" s="11"/>
      <c r="C540" s="11"/>
      <c r="D540" s="11">
        <v>1</v>
      </c>
      <c r="E540" s="11">
        <v>1</v>
      </c>
    </row>
    <row r="541" spans="1:5" x14ac:dyDescent="0.2">
      <c r="A541" s="15" t="s">
        <v>3246</v>
      </c>
      <c r="B541" s="11"/>
      <c r="C541" s="11"/>
      <c r="D541" s="11">
        <v>1</v>
      </c>
      <c r="E541" s="11">
        <v>1</v>
      </c>
    </row>
    <row r="542" spans="1:5" x14ac:dyDescent="0.2">
      <c r="A542" s="15" t="s">
        <v>3947</v>
      </c>
      <c r="B542" s="11">
        <v>1</v>
      </c>
      <c r="C542" s="11"/>
      <c r="D542" s="11"/>
      <c r="E542" s="11">
        <v>1</v>
      </c>
    </row>
    <row r="543" spans="1:5" x14ac:dyDescent="0.2">
      <c r="A543" s="15" t="s">
        <v>3910</v>
      </c>
      <c r="B543" s="11">
        <v>1</v>
      </c>
      <c r="C543" s="11"/>
      <c r="D543" s="11"/>
      <c r="E543" s="11">
        <v>1</v>
      </c>
    </row>
    <row r="544" spans="1:5" x14ac:dyDescent="0.2">
      <c r="A544" s="15" t="s">
        <v>3852</v>
      </c>
      <c r="B544" s="11">
        <v>1</v>
      </c>
      <c r="C544" s="11"/>
      <c r="D544" s="11"/>
      <c r="E544" s="11">
        <v>1</v>
      </c>
    </row>
    <row r="545" spans="1:5" x14ac:dyDescent="0.2">
      <c r="A545" s="15" t="s">
        <v>3383</v>
      </c>
      <c r="B545" s="11"/>
      <c r="C545" s="11"/>
      <c r="D545" s="11">
        <v>1</v>
      </c>
      <c r="E545" s="11">
        <v>1</v>
      </c>
    </row>
    <row r="546" spans="1:5" x14ac:dyDescent="0.2">
      <c r="A546" s="15" t="s">
        <v>3692</v>
      </c>
      <c r="B546" s="11"/>
      <c r="C546" s="11"/>
      <c r="D546" s="11">
        <v>1</v>
      </c>
      <c r="E546" s="11">
        <v>1</v>
      </c>
    </row>
    <row r="547" spans="1:5" x14ac:dyDescent="0.2">
      <c r="A547" s="15" t="s">
        <v>3564</v>
      </c>
      <c r="B547" s="11"/>
      <c r="C547" s="11"/>
      <c r="D547" s="11">
        <v>1</v>
      </c>
      <c r="E547" s="11">
        <v>1</v>
      </c>
    </row>
    <row r="548" spans="1:5" x14ac:dyDescent="0.2">
      <c r="A548" s="15" t="s">
        <v>4045</v>
      </c>
      <c r="B548" s="11">
        <v>1</v>
      </c>
      <c r="C548" s="11"/>
      <c r="D548" s="11"/>
      <c r="E548" s="11">
        <v>1</v>
      </c>
    </row>
    <row r="549" spans="1:5" x14ac:dyDescent="0.2">
      <c r="A549" s="15" t="s">
        <v>3275</v>
      </c>
      <c r="B549" s="11"/>
      <c r="C549" s="11"/>
      <c r="D549" s="11">
        <v>1</v>
      </c>
      <c r="E549" s="11">
        <v>1</v>
      </c>
    </row>
    <row r="550" spans="1:5" x14ac:dyDescent="0.2">
      <c r="A550" s="15" t="s">
        <v>3456</v>
      </c>
      <c r="B550" s="11"/>
      <c r="C550" s="11"/>
      <c r="D550" s="11">
        <v>1</v>
      </c>
      <c r="E550" s="11">
        <v>1</v>
      </c>
    </row>
    <row r="551" spans="1:5" x14ac:dyDescent="0.2">
      <c r="A551" s="15" t="s">
        <v>3243</v>
      </c>
      <c r="B551" s="11"/>
      <c r="C551" s="11"/>
      <c r="D551" s="11">
        <v>1</v>
      </c>
      <c r="E551" s="11">
        <v>1</v>
      </c>
    </row>
    <row r="552" spans="1:5" x14ac:dyDescent="0.2">
      <c r="A552" s="15" t="s">
        <v>3618</v>
      </c>
      <c r="B552" s="11"/>
      <c r="C552" s="11"/>
      <c r="D552" s="11">
        <v>1</v>
      </c>
      <c r="E552" s="11">
        <v>1</v>
      </c>
    </row>
    <row r="553" spans="1:5" x14ac:dyDescent="0.2">
      <c r="A553" s="15" t="s">
        <v>3310</v>
      </c>
      <c r="B553" s="11"/>
      <c r="C553" s="11"/>
      <c r="D553" s="11">
        <v>1</v>
      </c>
      <c r="E553" s="11">
        <v>1</v>
      </c>
    </row>
    <row r="554" spans="1:5" x14ac:dyDescent="0.2">
      <c r="A554" s="15" t="s">
        <v>3739</v>
      </c>
      <c r="B554" s="11">
        <v>1</v>
      </c>
      <c r="C554" s="11"/>
      <c r="D554" s="11"/>
      <c r="E554" s="11">
        <v>1</v>
      </c>
    </row>
    <row r="555" spans="1:5" x14ac:dyDescent="0.2">
      <c r="A555" s="15" t="s">
        <v>2856</v>
      </c>
      <c r="B555" s="11">
        <v>1</v>
      </c>
      <c r="C555" s="11"/>
      <c r="D555" s="11"/>
      <c r="E555" s="11">
        <v>1</v>
      </c>
    </row>
    <row r="556" spans="1:5" x14ac:dyDescent="0.2">
      <c r="A556" s="15" t="s">
        <v>3305</v>
      </c>
      <c r="B556" s="11"/>
      <c r="C556" s="11"/>
      <c r="D556" s="11">
        <v>1</v>
      </c>
      <c r="E556" s="11">
        <v>1</v>
      </c>
    </row>
    <row r="557" spans="1:5" x14ac:dyDescent="0.2">
      <c r="A557" s="15" t="s">
        <v>3175</v>
      </c>
      <c r="B557" s="11"/>
      <c r="C557" s="11"/>
      <c r="D557" s="11">
        <v>1</v>
      </c>
      <c r="E557" s="11">
        <v>1</v>
      </c>
    </row>
    <row r="558" spans="1:5" x14ac:dyDescent="0.2">
      <c r="A558" s="15" t="s">
        <v>3576</v>
      </c>
      <c r="B558" s="11"/>
      <c r="C558" s="11"/>
      <c r="D558" s="11">
        <v>1</v>
      </c>
      <c r="E558" s="11">
        <v>1</v>
      </c>
    </row>
    <row r="559" spans="1:5" x14ac:dyDescent="0.2">
      <c r="A559" s="15" t="s">
        <v>3338</v>
      </c>
      <c r="B559" s="11"/>
      <c r="C559" s="11"/>
      <c r="D559" s="11">
        <v>1</v>
      </c>
      <c r="E559" s="11">
        <v>1</v>
      </c>
    </row>
    <row r="560" spans="1:5" x14ac:dyDescent="0.2">
      <c r="A560" s="15" t="s">
        <v>4036</v>
      </c>
      <c r="B560" s="11">
        <v>1</v>
      </c>
      <c r="C560" s="11"/>
      <c r="D560" s="11"/>
      <c r="E560" s="11">
        <v>1</v>
      </c>
    </row>
    <row r="561" spans="1:5" x14ac:dyDescent="0.2">
      <c r="A561" s="15" t="s">
        <v>4024</v>
      </c>
      <c r="B561" s="11">
        <v>1</v>
      </c>
      <c r="C561" s="11"/>
      <c r="D561" s="11"/>
      <c r="E561" s="11">
        <v>1</v>
      </c>
    </row>
    <row r="562" spans="1:5" x14ac:dyDescent="0.2">
      <c r="A562" s="15" t="s">
        <v>2884</v>
      </c>
      <c r="B562" s="11">
        <v>1</v>
      </c>
      <c r="C562" s="11"/>
      <c r="D562" s="11"/>
      <c r="E562" s="11">
        <v>1</v>
      </c>
    </row>
    <row r="563" spans="1:5" x14ac:dyDescent="0.2">
      <c r="A563" s="15" t="s">
        <v>4031</v>
      </c>
      <c r="B563" s="11">
        <v>1</v>
      </c>
      <c r="C563" s="11"/>
      <c r="D563" s="11"/>
      <c r="E563" s="11">
        <v>1</v>
      </c>
    </row>
    <row r="564" spans="1:5" x14ac:dyDescent="0.2">
      <c r="A564" s="15" t="s">
        <v>3584</v>
      </c>
      <c r="B564" s="11"/>
      <c r="C564" s="11"/>
      <c r="D564" s="11">
        <v>1</v>
      </c>
      <c r="E564" s="11">
        <v>1</v>
      </c>
    </row>
    <row r="565" spans="1:5" x14ac:dyDescent="0.2">
      <c r="A565" s="15" t="s">
        <v>3569</v>
      </c>
      <c r="B565" s="11"/>
      <c r="C565" s="11"/>
      <c r="D565" s="11">
        <v>1</v>
      </c>
      <c r="E565" s="11">
        <v>1</v>
      </c>
    </row>
    <row r="566" spans="1:5" x14ac:dyDescent="0.2">
      <c r="A566" s="15" t="s">
        <v>3921</v>
      </c>
      <c r="B566" s="11">
        <v>1</v>
      </c>
      <c r="C566" s="11"/>
      <c r="D566" s="11"/>
      <c r="E566" s="11">
        <v>1</v>
      </c>
    </row>
    <row r="567" spans="1:5" x14ac:dyDescent="0.2">
      <c r="A567" s="15" t="s">
        <v>3299</v>
      </c>
      <c r="B567" s="11"/>
      <c r="C567" s="11"/>
      <c r="D567" s="11">
        <v>1</v>
      </c>
      <c r="E567" s="11">
        <v>1</v>
      </c>
    </row>
    <row r="568" spans="1:5" x14ac:dyDescent="0.2">
      <c r="A568" s="15" t="s">
        <v>3392</v>
      </c>
      <c r="B568" s="11"/>
      <c r="C568" s="11"/>
      <c r="D568" s="11">
        <v>1</v>
      </c>
      <c r="E568" s="11">
        <v>1</v>
      </c>
    </row>
    <row r="569" spans="1:5" x14ac:dyDescent="0.2">
      <c r="A569" s="15" t="s">
        <v>3491</v>
      </c>
      <c r="B569" s="11"/>
      <c r="C569" s="11"/>
      <c r="D569" s="11">
        <v>1</v>
      </c>
      <c r="E569" s="11">
        <v>1</v>
      </c>
    </row>
    <row r="570" spans="1:5" x14ac:dyDescent="0.2">
      <c r="A570" s="15" t="s">
        <v>3515</v>
      </c>
      <c r="B570" s="11"/>
      <c r="C570" s="11"/>
      <c r="D570" s="11">
        <v>1</v>
      </c>
      <c r="E570" s="11">
        <v>1</v>
      </c>
    </row>
    <row r="571" spans="1:5" x14ac:dyDescent="0.2">
      <c r="A571" s="15" t="s">
        <v>4026</v>
      </c>
      <c r="B571" s="11">
        <v>1</v>
      </c>
      <c r="C571" s="11"/>
      <c r="D571" s="11"/>
      <c r="E571" s="11">
        <v>1</v>
      </c>
    </row>
    <row r="572" spans="1:5" x14ac:dyDescent="0.2">
      <c r="A572" s="15" t="s">
        <v>4018</v>
      </c>
      <c r="B572" s="11">
        <v>1</v>
      </c>
      <c r="C572" s="11"/>
      <c r="D572" s="11"/>
      <c r="E572" s="11">
        <v>1</v>
      </c>
    </row>
    <row r="573" spans="1:5" x14ac:dyDescent="0.2">
      <c r="A573" s="15" t="s">
        <v>3251</v>
      </c>
      <c r="B573" s="11"/>
      <c r="C573" s="11"/>
      <c r="D573" s="11">
        <v>1</v>
      </c>
      <c r="E573" s="11">
        <v>1</v>
      </c>
    </row>
    <row r="574" spans="1:5" x14ac:dyDescent="0.2">
      <c r="A574" s="15" t="s">
        <v>4028</v>
      </c>
      <c r="B574" s="11">
        <v>1</v>
      </c>
      <c r="C574" s="11"/>
      <c r="D574" s="11"/>
      <c r="E574" s="11">
        <v>1</v>
      </c>
    </row>
    <row r="575" spans="1:5" x14ac:dyDescent="0.2">
      <c r="A575" s="15" t="s">
        <v>3165</v>
      </c>
      <c r="B575" s="11"/>
      <c r="C575" s="11"/>
      <c r="D575" s="11">
        <v>1</v>
      </c>
      <c r="E575" s="11">
        <v>1</v>
      </c>
    </row>
    <row r="576" spans="1:5" x14ac:dyDescent="0.2">
      <c r="A576" s="15" t="s">
        <v>3447</v>
      </c>
      <c r="B576" s="11"/>
      <c r="C576" s="11"/>
      <c r="D576" s="11">
        <v>1</v>
      </c>
      <c r="E576" s="11">
        <v>1</v>
      </c>
    </row>
    <row r="577" spans="1:5" x14ac:dyDescent="0.2">
      <c r="A577" s="15" t="s">
        <v>1298</v>
      </c>
      <c r="B577" s="11"/>
      <c r="C577" s="11"/>
      <c r="D577" s="11">
        <v>1</v>
      </c>
      <c r="E577" s="11">
        <v>1</v>
      </c>
    </row>
    <row r="578" spans="1:5" x14ac:dyDescent="0.2">
      <c r="A578" s="15" t="s">
        <v>3850</v>
      </c>
      <c r="B578" s="11">
        <v>1</v>
      </c>
      <c r="C578" s="11"/>
      <c r="D578" s="11"/>
      <c r="E578" s="11">
        <v>1</v>
      </c>
    </row>
    <row r="579" spans="1:5" x14ac:dyDescent="0.2">
      <c r="A579" s="15" t="s">
        <v>3344</v>
      </c>
      <c r="B579" s="11"/>
      <c r="C579" s="11"/>
      <c r="D579" s="11">
        <v>1</v>
      </c>
      <c r="E579" s="11">
        <v>1</v>
      </c>
    </row>
    <row r="580" spans="1:5" x14ac:dyDescent="0.2">
      <c r="A580" s="15" t="s">
        <v>4033</v>
      </c>
      <c r="B580" s="11">
        <v>1</v>
      </c>
      <c r="C580" s="11"/>
      <c r="D580" s="11"/>
      <c r="E580" s="11">
        <v>1</v>
      </c>
    </row>
    <row r="581" spans="1:5" x14ac:dyDescent="0.2">
      <c r="A581" s="15" t="s">
        <v>2827</v>
      </c>
      <c r="B581" s="11"/>
      <c r="C581" s="11"/>
      <c r="D581" s="11">
        <v>1</v>
      </c>
      <c r="E581" s="11">
        <v>1</v>
      </c>
    </row>
    <row r="582" spans="1:5" x14ac:dyDescent="0.2">
      <c r="A582" s="15" t="s">
        <v>3728</v>
      </c>
      <c r="B582" s="11">
        <v>1</v>
      </c>
      <c r="C582" s="11"/>
      <c r="D582" s="11"/>
      <c r="E582" s="11">
        <v>1</v>
      </c>
    </row>
    <row r="583" spans="1:5" x14ac:dyDescent="0.2">
      <c r="A583" s="15" t="s">
        <v>3530</v>
      </c>
      <c r="B583" s="11"/>
      <c r="C583" s="11"/>
      <c r="D583" s="11">
        <v>1</v>
      </c>
      <c r="E583" s="11">
        <v>1</v>
      </c>
    </row>
    <row r="584" spans="1:5" x14ac:dyDescent="0.2">
      <c r="A584" s="15" t="s">
        <v>3307</v>
      </c>
      <c r="B584" s="11"/>
      <c r="C584" s="11"/>
      <c r="D584" s="11">
        <v>1</v>
      </c>
      <c r="E584" s="11">
        <v>1</v>
      </c>
    </row>
    <row r="585" spans="1:5" x14ac:dyDescent="0.2">
      <c r="A585" s="15" t="s">
        <v>4013</v>
      </c>
      <c r="B585" s="11">
        <v>1</v>
      </c>
      <c r="C585" s="11"/>
      <c r="D585" s="11"/>
      <c r="E585" s="11">
        <v>1</v>
      </c>
    </row>
    <row r="586" spans="1:5" x14ac:dyDescent="0.2">
      <c r="A586" s="15" t="s">
        <v>2824</v>
      </c>
      <c r="B586" s="11"/>
      <c r="C586" s="11"/>
      <c r="D586" s="11">
        <v>1</v>
      </c>
      <c r="E586" s="11">
        <v>1</v>
      </c>
    </row>
    <row r="587" spans="1:5" x14ac:dyDescent="0.2">
      <c r="A587" s="15" t="s">
        <v>2913</v>
      </c>
      <c r="B587" s="11">
        <v>1</v>
      </c>
      <c r="C587" s="11"/>
      <c r="D587" s="11"/>
      <c r="E587" s="11">
        <v>1</v>
      </c>
    </row>
    <row r="588" spans="1:5" x14ac:dyDescent="0.2">
      <c r="A588" s="15" t="s">
        <v>3334</v>
      </c>
      <c r="B588" s="11"/>
      <c r="C588" s="11"/>
      <c r="D588" s="11">
        <v>1</v>
      </c>
      <c r="E588" s="11">
        <v>1</v>
      </c>
    </row>
    <row r="589" spans="1:5" x14ac:dyDescent="0.2">
      <c r="A589" s="15" t="s">
        <v>2890</v>
      </c>
      <c r="B589" s="11">
        <v>1</v>
      </c>
      <c r="C589" s="11"/>
      <c r="D589" s="11"/>
      <c r="E589" s="11">
        <v>1</v>
      </c>
    </row>
    <row r="590" spans="1:5" x14ac:dyDescent="0.2">
      <c r="A590" s="15" t="s">
        <v>3889</v>
      </c>
      <c r="B590" s="11">
        <v>1</v>
      </c>
      <c r="C590" s="11"/>
      <c r="D590" s="11"/>
      <c r="E590" s="11">
        <v>1</v>
      </c>
    </row>
    <row r="591" spans="1:5" x14ac:dyDescent="0.2">
      <c r="A591" s="15" t="s">
        <v>3183</v>
      </c>
      <c r="B591" s="11"/>
      <c r="C591" s="11"/>
      <c r="D591" s="11">
        <v>1</v>
      </c>
      <c r="E591" s="11">
        <v>1</v>
      </c>
    </row>
    <row r="592" spans="1:5" x14ac:dyDescent="0.2">
      <c r="A592" s="15" t="s">
        <v>3229</v>
      </c>
      <c r="B592" s="11"/>
      <c r="C592" s="11"/>
      <c r="D592" s="11">
        <v>1</v>
      </c>
      <c r="E592" s="11">
        <v>1</v>
      </c>
    </row>
    <row r="593" spans="1:5" x14ac:dyDescent="0.2">
      <c r="A593" s="15" t="s">
        <v>3968</v>
      </c>
      <c r="B593" s="11">
        <v>1</v>
      </c>
      <c r="C593" s="11"/>
      <c r="D593" s="11"/>
      <c r="E593" s="11">
        <v>1</v>
      </c>
    </row>
    <row r="594" spans="1:5" x14ac:dyDescent="0.2">
      <c r="A594" s="15" t="s">
        <v>2876</v>
      </c>
      <c r="B594" s="11">
        <v>1</v>
      </c>
      <c r="C594" s="11"/>
      <c r="D594" s="11"/>
      <c r="E594" s="11">
        <v>1</v>
      </c>
    </row>
    <row r="595" spans="1:5" x14ac:dyDescent="0.2">
      <c r="A595" s="15" t="s">
        <v>3995</v>
      </c>
      <c r="B595" s="11">
        <v>1</v>
      </c>
      <c r="C595" s="11"/>
      <c r="D595" s="11"/>
      <c r="E595" s="11">
        <v>1</v>
      </c>
    </row>
    <row r="596" spans="1:5" x14ac:dyDescent="0.2">
      <c r="A596" s="15" t="s">
        <v>4085</v>
      </c>
      <c r="B596" s="11">
        <v>1</v>
      </c>
      <c r="C596" s="11"/>
      <c r="D596" s="11"/>
      <c r="E596" s="11">
        <v>1</v>
      </c>
    </row>
    <row r="597" spans="1:5" x14ac:dyDescent="0.2">
      <c r="A597" s="15" t="s">
        <v>3241</v>
      </c>
      <c r="B597" s="11"/>
      <c r="C597" s="11"/>
      <c r="D597" s="11">
        <v>1</v>
      </c>
      <c r="E597" s="11">
        <v>1</v>
      </c>
    </row>
    <row r="598" spans="1:5" x14ac:dyDescent="0.2">
      <c r="A598" s="15" t="s">
        <v>3409</v>
      </c>
      <c r="B598" s="11"/>
      <c r="C598" s="11"/>
      <c r="D598" s="11">
        <v>1</v>
      </c>
      <c r="E598" s="11">
        <v>1</v>
      </c>
    </row>
    <row r="599" spans="1:5" x14ac:dyDescent="0.2">
      <c r="A599" s="15" t="s">
        <v>4109</v>
      </c>
      <c r="B599" s="11">
        <v>1</v>
      </c>
      <c r="C599" s="11"/>
      <c r="D599" s="11"/>
      <c r="E599" s="11">
        <v>1</v>
      </c>
    </row>
    <row r="600" spans="1:5" x14ac:dyDescent="0.2">
      <c r="A600" s="15" t="s">
        <v>3582</v>
      </c>
      <c r="B600" s="11"/>
      <c r="C600" s="11"/>
      <c r="D600" s="11">
        <v>1</v>
      </c>
      <c r="E600" s="11">
        <v>1</v>
      </c>
    </row>
    <row r="601" spans="1:5" x14ac:dyDescent="0.2">
      <c r="A601" s="15" t="s">
        <v>3652</v>
      </c>
      <c r="B601" s="11"/>
      <c r="C601" s="11"/>
      <c r="D601" s="11">
        <v>1</v>
      </c>
      <c r="E601" s="11">
        <v>1</v>
      </c>
    </row>
    <row r="602" spans="1:5" x14ac:dyDescent="0.2">
      <c r="A602" s="15" t="s">
        <v>3375</v>
      </c>
      <c r="B602" s="11"/>
      <c r="C602" s="11"/>
      <c r="D602" s="11">
        <v>1</v>
      </c>
      <c r="E602" s="11">
        <v>1</v>
      </c>
    </row>
    <row r="603" spans="1:5" x14ac:dyDescent="0.2">
      <c r="A603" s="15" t="s">
        <v>3450</v>
      </c>
      <c r="B603" s="11"/>
      <c r="C603" s="11"/>
      <c r="D603" s="11">
        <v>1</v>
      </c>
      <c r="E603" s="11">
        <v>1</v>
      </c>
    </row>
    <row r="604" spans="1:5" x14ac:dyDescent="0.2">
      <c r="A604" s="15" t="s">
        <v>3547</v>
      </c>
      <c r="B604" s="11"/>
      <c r="C604" s="11"/>
      <c r="D604" s="11">
        <v>1</v>
      </c>
      <c r="E604" s="11">
        <v>1</v>
      </c>
    </row>
    <row r="605" spans="1:5" x14ac:dyDescent="0.2">
      <c r="A605" s="15" t="s">
        <v>3446</v>
      </c>
      <c r="B605" s="11"/>
      <c r="C605" s="11"/>
      <c r="D605" s="11">
        <v>1</v>
      </c>
      <c r="E605" s="11">
        <v>1</v>
      </c>
    </row>
    <row r="606" spans="1:5" x14ac:dyDescent="0.2">
      <c r="A606" s="15" t="s">
        <v>3847</v>
      </c>
      <c r="B606" s="11">
        <v>1</v>
      </c>
      <c r="C606" s="11"/>
      <c r="D606" s="11"/>
      <c r="E606" s="11">
        <v>1</v>
      </c>
    </row>
    <row r="607" spans="1:5" x14ac:dyDescent="0.2">
      <c r="A607" s="15" t="s">
        <v>4072</v>
      </c>
      <c r="B607" s="11">
        <v>1</v>
      </c>
      <c r="C607" s="11"/>
      <c r="D607" s="11"/>
      <c r="E607" s="11">
        <v>1</v>
      </c>
    </row>
    <row r="608" spans="1:5" x14ac:dyDescent="0.2">
      <c r="A608" s="15" t="s">
        <v>2885</v>
      </c>
      <c r="B608" s="11">
        <v>1</v>
      </c>
      <c r="C608" s="11"/>
      <c r="D608" s="11"/>
      <c r="E608" s="11">
        <v>1</v>
      </c>
    </row>
    <row r="609" spans="1:5" x14ac:dyDescent="0.2">
      <c r="A609" s="15" t="s">
        <v>3433</v>
      </c>
      <c r="B609" s="11"/>
      <c r="C609" s="11"/>
      <c r="D609" s="11">
        <v>1</v>
      </c>
      <c r="E609" s="11">
        <v>1</v>
      </c>
    </row>
    <row r="610" spans="1:5" x14ac:dyDescent="0.2">
      <c r="A610" s="15" t="s">
        <v>3169</v>
      </c>
      <c r="B610" s="11"/>
      <c r="C610" s="11"/>
      <c r="D610" s="11">
        <v>1</v>
      </c>
      <c r="E610" s="11">
        <v>1</v>
      </c>
    </row>
    <row r="611" spans="1:5" x14ac:dyDescent="0.2">
      <c r="A611" s="15" t="s">
        <v>3953</v>
      </c>
      <c r="B611" s="11">
        <v>1</v>
      </c>
      <c r="C611" s="11"/>
      <c r="D611" s="11"/>
      <c r="E611" s="11">
        <v>1</v>
      </c>
    </row>
    <row r="612" spans="1:5" x14ac:dyDescent="0.2">
      <c r="A612" s="15" t="s">
        <v>2974</v>
      </c>
      <c r="B612" s="11"/>
      <c r="C612" s="11"/>
      <c r="D612" s="11">
        <v>1</v>
      </c>
      <c r="E612" s="11">
        <v>1</v>
      </c>
    </row>
    <row r="613" spans="1:5" x14ac:dyDescent="0.2">
      <c r="A613" s="15" t="s">
        <v>3708</v>
      </c>
      <c r="B613" s="11"/>
      <c r="C613" s="11"/>
      <c r="D613" s="11">
        <v>1</v>
      </c>
      <c r="E613" s="11">
        <v>1</v>
      </c>
    </row>
    <row r="614" spans="1:5" x14ac:dyDescent="0.2">
      <c r="A614" s="15" t="s">
        <v>2822</v>
      </c>
      <c r="B614" s="11"/>
      <c r="C614" s="11"/>
      <c r="D614" s="11">
        <v>1</v>
      </c>
      <c r="E614" s="11">
        <v>1</v>
      </c>
    </row>
    <row r="615" spans="1:5" x14ac:dyDescent="0.2">
      <c r="A615" s="15" t="s">
        <v>2869</v>
      </c>
      <c r="B615" s="11">
        <v>1</v>
      </c>
      <c r="C615" s="11"/>
      <c r="D615" s="11"/>
      <c r="E615" s="11">
        <v>1</v>
      </c>
    </row>
    <row r="616" spans="1:5" x14ac:dyDescent="0.2">
      <c r="A616" s="15" t="s">
        <v>3455</v>
      </c>
      <c r="B616" s="11"/>
      <c r="C616" s="11"/>
      <c r="D616" s="11">
        <v>1</v>
      </c>
      <c r="E616" s="11">
        <v>1</v>
      </c>
    </row>
    <row r="617" spans="1:5" x14ac:dyDescent="0.2">
      <c r="A617" s="15" t="s">
        <v>4016</v>
      </c>
      <c r="B617" s="11">
        <v>1</v>
      </c>
      <c r="C617" s="11"/>
      <c r="D617" s="11"/>
      <c r="E617" s="11">
        <v>1</v>
      </c>
    </row>
    <row r="618" spans="1:5" x14ac:dyDescent="0.2">
      <c r="A618" s="15" t="s">
        <v>3691</v>
      </c>
      <c r="B618" s="11"/>
      <c r="C618" s="11"/>
      <c r="D618" s="11">
        <v>1</v>
      </c>
      <c r="E618" s="11">
        <v>1</v>
      </c>
    </row>
    <row r="619" spans="1:5" x14ac:dyDescent="0.2">
      <c r="A619" s="15" t="s">
        <v>3930</v>
      </c>
      <c r="B619" s="11">
        <v>1</v>
      </c>
      <c r="C619" s="11"/>
      <c r="D619" s="11"/>
      <c r="E619" s="11">
        <v>1</v>
      </c>
    </row>
    <row r="620" spans="1:5" x14ac:dyDescent="0.2">
      <c r="A620" s="15" t="s">
        <v>4048</v>
      </c>
      <c r="B620" s="11">
        <v>1</v>
      </c>
      <c r="C620" s="11"/>
      <c r="D620" s="11"/>
      <c r="E620" s="11">
        <v>1</v>
      </c>
    </row>
    <row r="621" spans="1:5" x14ac:dyDescent="0.2">
      <c r="A621" s="15" t="s">
        <v>3434</v>
      </c>
      <c r="B621" s="11"/>
      <c r="C621" s="11"/>
      <c r="D621" s="11">
        <v>1</v>
      </c>
      <c r="E621" s="11">
        <v>1</v>
      </c>
    </row>
    <row r="622" spans="1:5" x14ac:dyDescent="0.2">
      <c r="A622" s="15" t="s">
        <v>3177</v>
      </c>
      <c r="B622" s="11"/>
      <c r="C622" s="11"/>
      <c r="D622" s="11">
        <v>1</v>
      </c>
      <c r="E622" s="11">
        <v>1</v>
      </c>
    </row>
    <row r="623" spans="1:5" x14ac:dyDescent="0.2">
      <c r="A623" s="15" t="s">
        <v>3211</v>
      </c>
      <c r="B623" s="11"/>
      <c r="C623" s="11"/>
      <c r="D623" s="11">
        <v>1</v>
      </c>
      <c r="E623" s="11">
        <v>1</v>
      </c>
    </row>
    <row r="624" spans="1:5" x14ac:dyDescent="0.2">
      <c r="A624" s="15" t="s">
        <v>3263</v>
      </c>
      <c r="B624" s="11"/>
      <c r="C624" s="11"/>
      <c r="D624" s="11">
        <v>1</v>
      </c>
      <c r="E624" s="11">
        <v>1</v>
      </c>
    </row>
    <row r="625" spans="1:5" x14ac:dyDescent="0.2">
      <c r="A625" s="15" t="s">
        <v>3546</v>
      </c>
      <c r="B625" s="11"/>
      <c r="C625" s="11"/>
      <c r="D625" s="11">
        <v>1</v>
      </c>
      <c r="E625" s="11">
        <v>1</v>
      </c>
    </row>
    <row r="626" spans="1:5" x14ac:dyDescent="0.2">
      <c r="A626" s="15" t="s">
        <v>3273</v>
      </c>
      <c r="B626" s="11"/>
      <c r="C626" s="11"/>
      <c r="D626" s="11">
        <v>1</v>
      </c>
      <c r="E626" s="11">
        <v>1</v>
      </c>
    </row>
    <row r="627" spans="1:5" x14ac:dyDescent="0.2">
      <c r="A627" s="15" t="s">
        <v>3390</v>
      </c>
      <c r="B627" s="11"/>
      <c r="C627" s="11"/>
      <c r="D627" s="11">
        <v>1</v>
      </c>
      <c r="E627" s="11">
        <v>1</v>
      </c>
    </row>
    <row r="628" spans="1:5" x14ac:dyDescent="0.2">
      <c r="A628" s="15" t="s">
        <v>4050</v>
      </c>
      <c r="B628" s="11">
        <v>1</v>
      </c>
      <c r="C628" s="11"/>
      <c r="D628" s="11"/>
      <c r="E628" s="11">
        <v>1</v>
      </c>
    </row>
    <row r="629" spans="1:5" x14ac:dyDescent="0.2">
      <c r="A629" s="15" t="s">
        <v>3919</v>
      </c>
      <c r="B629" s="11">
        <v>1</v>
      </c>
      <c r="C629" s="11"/>
      <c r="D629" s="11"/>
      <c r="E629" s="11">
        <v>1</v>
      </c>
    </row>
    <row r="630" spans="1:5" x14ac:dyDescent="0.2">
      <c r="A630" s="15" t="s">
        <v>3514</v>
      </c>
      <c r="B630" s="11"/>
      <c r="C630" s="11"/>
      <c r="D630" s="11">
        <v>1</v>
      </c>
      <c r="E630" s="11">
        <v>1</v>
      </c>
    </row>
    <row r="631" spans="1:5" x14ac:dyDescent="0.2">
      <c r="A631" s="15" t="s">
        <v>3814</v>
      </c>
      <c r="B631" s="11"/>
      <c r="C631" s="11"/>
      <c r="D631" s="11">
        <v>1</v>
      </c>
      <c r="E631" s="11">
        <v>1</v>
      </c>
    </row>
    <row r="632" spans="1:5" x14ac:dyDescent="0.2">
      <c r="A632" s="15" t="s">
        <v>3225</v>
      </c>
      <c r="B632" s="11"/>
      <c r="C632" s="11"/>
      <c r="D632" s="11">
        <v>1</v>
      </c>
      <c r="E632" s="11">
        <v>1</v>
      </c>
    </row>
    <row r="633" spans="1:5" x14ac:dyDescent="0.2">
      <c r="A633" s="15" t="s">
        <v>3938</v>
      </c>
      <c r="B633" s="11">
        <v>1</v>
      </c>
      <c r="C633" s="11"/>
      <c r="D633" s="11"/>
      <c r="E633" s="11">
        <v>1</v>
      </c>
    </row>
    <row r="634" spans="1:5" x14ac:dyDescent="0.2">
      <c r="A634" s="15" t="s">
        <v>3682</v>
      </c>
      <c r="B634" s="11"/>
      <c r="C634" s="11"/>
      <c r="D634" s="11">
        <v>1</v>
      </c>
      <c r="E634" s="11">
        <v>1</v>
      </c>
    </row>
    <row r="635" spans="1:5" x14ac:dyDescent="0.2">
      <c r="A635" s="15" t="s">
        <v>3742</v>
      </c>
      <c r="B635" s="11">
        <v>1</v>
      </c>
      <c r="C635" s="11"/>
      <c r="D635" s="11"/>
      <c r="E635" s="11">
        <v>1</v>
      </c>
    </row>
    <row r="636" spans="1:5" x14ac:dyDescent="0.2">
      <c r="A636" s="15" t="s">
        <v>522</v>
      </c>
      <c r="B636" s="11"/>
      <c r="C636" s="11"/>
      <c r="D636" s="11">
        <v>1</v>
      </c>
      <c r="E636" s="11">
        <v>1</v>
      </c>
    </row>
    <row r="637" spans="1:5" x14ac:dyDescent="0.2">
      <c r="A637" s="15" t="s">
        <v>3345</v>
      </c>
      <c r="B637" s="11"/>
      <c r="C637" s="11"/>
      <c r="D637" s="11">
        <v>1</v>
      </c>
      <c r="E637" s="11">
        <v>1</v>
      </c>
    </row>
    <row r="638" spans="1:5" x14ac:dyDescent="0.2">
      <c r="A638" s="15" t="s">
        <v>3860</v>
      </c>
      <c r="B638" s="11">
        <v>1</v>
      </c>
      <c r="C638" s="11"/>
      <c r="D638" s="11"/>
      <c r="E638" s="11">
        <v>1</v>
      </c>
    </row>
    <row r="639" spans="1:5" x14ac:dyDescent="0.2">
      <c r="A639" s="15" t="s">
        <v>4076</v>
      </c>
      <c r="B639" s="11">
        <v>1</v>
      </c>
      <c r="C639" s="11"/>
      <c r="D639" s="11"/>
      <c r="E639" s="11">
        <v>1</v>
      </c>
    </row>
    <row r="640" spans="1:5" x14ac:dyDescent="0.2">
      <c r="A640" s="15" t="s">
        <v>3905</v>
      </c>
      <c r="B640" s="11">
        <v>1</v>
      </c>
      <c r="C640" s="11"/>
      <c r="D640" s="11"/>
      <c r="E640" s="11">
        <v>1</v>
      </c>
    </row>
    <row r="641" spans="1:5" x14ac:dyDescent="0.2">
      <c r="A641" s="15" t="s">
        <v>2781</v>
      </c>
      <c r="B641" s="11"/>
      <c r="C641" s="11"/>
      <c r="D641" s="11">
        <v>1</v>
      </c>
      <c r="E641" s="11">
        <v>1</v>
      </c>
    </row>
    <row r="642" spans="1:5" x14ac:dyDescent="0.2">
      <c r="A642" s="15" t="s">
        <v>3342</v>
      </c>
      <c r="B642" s="11"/>
      <c r="C642" s="11"/>
      <c r="D642" s="11">
        <v>1</v>
      </c>
      <c r="E642" s="11">
        <v>1</v>
      </c>
    </row>
    <row r="643" spans="1:5" x14ac:dyDescent="0.2">
      <c r="A643" s="15" t="s">
        <v>3461</v>
      </c>
      <c r="B643" s="11"/>
      <c r="C643" s="11"/>
      <c r="D643" s="11">
        <v>1</v>
      </c>
      <c r="E643" s="11">
        <v>1</v>
      </c>
    </row>
    <row r="644" spans="1:5" x14ac:dyDescent="0.2">
      <c r="A644" s="15" t="s">
        <v>3969</v>
      </c>
      <c r="B644" s="11">
        <v>1</v>
      </c>
      <c r="C644" s="11"/>
      <c r="D644" s="11"/>
      <c r="E644" s="11">
        <v>1</v>
      </c>
    </row>
    <row r="645" spans="1:5" x14ac:dyDescent="0.2">
      <c r="A645" s="15" t="s">
        <v>3840</v>
      </c>
      <c r="B645" s="11">
        <v>1</v>
      </c>
      <c r="C645" s="11"/>
      <c r="D645" s="11"/>
      <c r="E645" s="11">
        <v>1</v>
      </c>
    </row>
    <row r="646" spans="1:5" x14ac:dyDescent="0.2">
      <c r="A646" s="15" t="s">
        <v>3466</v>
      </c>
      <c r="B646" s="11"/>
      <c r="C646" s="11"/>
      <c r="D646" s="11">
        <v>1</v>
      </c>
      <c r="E646" s="11">
        <v>1</v>
      </c>
    </row>
    <row r="647" spans="1:5" x14ac:dyDescent="0.2">
      <c r="A647" s="15" t="s">
        <v>3166</v>
      </c>
      <c r="B647" s="11"/>
      <c r="C647" s="11"/>
      <c r="D647" s="11">
        <v>1</v>
      </c>
      <c r="E647" s="11">
        <v>1</v>
      </c>
    </row>
    <row r="648" spans="1:5" x14ac:dyDescent="0.2">
      <c r="A648" s="15" t="s">
        <v>3892</v>
      </c>
      <c r="B648" s="11">
        <v>1</v>
      </c>
      <c r="C648" s="11"/>
      <c r="D648" s="11"/>
      <c r="E648" s="11">
        <v>1</v>
      </c>
    </row>
    <row r="649" spans="1:5" x14ac:dyDescent="0.2">
      <c r="A649" s="15" t="s">
        <v>3360</v>
      </c>
      <c r="B649" s="11"/>
      <c r="C649" s="11"/>
      <c r="D649" s="11">
        <v>1</v>
      </c>
      <c r="E649" s="11">
        <v>1</v>
      </c>
    </row>
    <row r="650" spans="1:5" x14ac:dyDescent="0.2">
      <c r="A650" s="15" t="s">
        <v>3303</v>
      </c>
      <c r="B650" s="11"/>
      <c r="C650" s="11"/>
      <c r="D650" s="11">
        <v>1</v>
      </c>
      <c r="E650" s="11">
        <v>1</v>
      </c>
    </row>
    <row r="651" spans="1:5" x14ac:dyDescent="0.2">
      <c r="A651" s="15" t="s">
        <v>3405</v>
      </c>
      <c r="B651" s="11"/>
      <c r="C651" s="11"/>
      <c r="D651" s="11">
        <v>1</v>
      </c>
      <c r="E651" s="11">
        <v>1</v>
      </c>
    </row>
    <row r="652" spans="1:5" x14ac:dyDescent="0.2">
      <c r="A652" s="15" t="s">
        <v>3575</v>
      </c>
      <c r="B652" s="11"/>
      <c r="C652" s="11"/>
      <c r="D652" s="11">
        <v>1</v>
      </c>
      <c r="E652" s="11">
        <v>1</v>
      </c>
    </row>
    <row r="653" spans="1:5" x14ac:dyDescent="0.2">
      <c r="A653" s="15" t="s">
        <v>3617</v>
      </c>
      <c r="B653" s="11"/>
      <c r="C653" s="11"/>
      <c r="D653" s="11">
        <v>1</v>
      </c>
      <c r="E653" s="11">
        <v>1</v>
      </c>
    </row>
    <row r="654" spans="1:5" x14ac:dyDescent="0.2">
      <c r="A654" s="15" t="s">
        <v>3217</v>
      </c>
      <c r="B654" s="11"/>
      <c r="C654" s="11"/>
      <c r="D654" s="11">
        <v>1</v>
      </c>
      <c r="E654" s="11">
        <v>1</v>
      </c>
    </row>
    <row r="655" spans="1:5" x14ac:dyDescent="0.2">
      <c r="A655" s="15" t="s">
        <v>533</v>
      </c>
      <c r="B655" s="11"/>
      <c r="C655" s="11"/>
      <c r="D655" s="11">
        <v>1</v>
      </c>
      <c r="E655" s="11">
        <v>1</v>
      </c>
    </row>
    <row r="656" spans="1:5" x14ac:dyDescent="0.2">
      <c r="A656" s="15" t="s">
        <v>3159</v>
      </c>
      <c r="B656" s="11"/>
      <c r="C656" s="11"/>
      <c r="D656" s="11">
        <v>1</v>
      </c>
      <c r="E656" s="11">
        <v>1</v>
      </c>
    </row>
    <row r="657" spans="1:5" x14ac:dyDescent="0.2">
      <c r="A657" s="15" t="s">
        <v>4015</v>
      </c>
      <c r="B657" s="11">
        <v>1</v>
      </c>
      <c r="C657" s="11"/>
      <c r="D657" s="11"/>
      <c r="E657" s="11">
        <v>1</v>
      </c>
    </row>
    <row r="658" spans="1:5" x14ac:dyDescent="0.2">
      <c r="A658" s="15" t="s">
        <v>3160</v>
      </c>
      <c r="B658" s="11"/>
      <c r="C658" s="11"/>
      <c r="D658" s="11">
        <v>1</v>
      </c>
      <c r="E658" s="11">
        <v>1</v>
      </c>
    </row>
    <row r="659" spans="1:5" x14ac:dyDescent="0.2">
      <c r="A659" s="15" t="s">
        <v>3687</v>
      </c>
      <c r="B659" s="11"/>
      <c r="C659" s="11"/>
      <c r="D659" s="11">
        <v>1</v>
      </c>
      <c r="E659" s="11">
        <v>1</v>
      </c>
    </row>
    <row r="660" spans="1:5" x14ac:dyDescent="0.2">
      <c r="A660" s="15" t="s">
        <v>4099</v>
      </c>
      <c r="B660" s="11">
        <v>1</v>
      </c>
      <c r="C660" s="11"/>
      <c r="D660" s="11"/>
      <c r="E660" s="11">
        <v>1</v>
      </c>
    </row>
    <row r="661" spans="1:5" x14ac:dyDescent="0.2">
      <c r="A661" s="15" t="s">
        <v>3856</v>
      </c>
      <c r="B661" s="11">
        <v>1</v>
      </c>
      <c r="C661" s="11"/>
      <c r="D661" s="11"/>
      <c r="E661" s="11">
        <v>1</v>
      </c>
    </row>
    <row r="662" spans="1:5" x14ac:dyDescent="0.2">
      <c r="A662" s="15" t="s">
        <v>2918</v>
      </c>
      <c r="B662" s="11">
        <v>1</v>
      </c>
      <c r="C662" s="11"/>
      <c r="D662" s="11"/>
      <c r="E662" s="11">
        <v>1</v>
      </c>
    </row>
    <row r="663" spans="1:5" x14ac:dyDescent="0.2">
      <c r="A663" s="15" t="s">
        <v>2919</v>
      </c>
      <c r="B663" s="11">
        <v>1</v>
      </c>
      <c r="C663" s="11"/>
      <c r="D663" s="11"/>
      <c r="E663" s="11">
        <v>1</v>
      </c>
    </row>
    <row r="664" spans="1:5" x14ac:dyDescent="0.2">
      <c r="A664" s="15" t="s">
        <v>3490</v>
      </c>
      <c r="B664" s="11"/>
      <c r="C664" s="11"/>
      <c r="D664" s="11">
        <v>1</v>
      </c>
      <c r="E664" s="11">
        <v>1</v>
      </c>
    </row>
    <row r="665" spans="1:5" x14ac:dyDescent="0.2">
      <c r="A665" s="15" t="s">
        <v>3906</v>
      </c>
      <c r="B665" s="11">
        <v>1</v>
      </c>
      <c r="C665" s="11"/>
      <c r="D665" s="11"/>
      <c r="E665" s="11">
        <v>1</v>
      </c>
    </row>
    <row r="666" spans="1:5" x14ac:dyDescent="0.2">
      <c r="A666" s="15" t="s">
        <v>2971</v>
      </c>
      <c r="B666" s="11"/>
      <c r="C666" s="11"/>
      <c r="D666" s="11">
        <v>1</v>
      </c>
      <c r="E666" s="11">
        <v>1</v>
      </c>
    </row>
    <row r="667" spans="1:5" x14ac:dyDescent="0.2">
      <c r="A667" s="15" t="s">
        <v>1294</v>
      </c>
      <c r="B667" s="11"/>
      <c r="C667" s="11"/>
      <c r="D667" s="11">
        <v>1</v>
      </c>
      <c r="E667" s="11">
        <v>1</v>
      </c>
    </row>
    <row r="668" spans="1:5" x14ac:dyDescent="0.2">
      <c r="A668" s="15" t="s">
        <v>3954</v>
      </c>
      <c r="B668" s="11">
        <v>1</v>
      </c>
      <c r="C668" s="11"/>
      <c r="D668" s="11"/>
      <c r="E668" s="11">
        <v>1</v>
      </c>
    </row>
    <row r="669" spans="1:5" x14ac:dyDescent="0.2">
      <c r="A669" s="15" t="s">
        <v>3249</v>
      </c>
      <c r="B669" s="11"/>
      <c r="C669" s="11"/>
      <c r="D669" s="11">
        <v>1</v>
      </c>
      <c r="E669" s="11">
        <v>1</v>
      </c>
    </row>
    <row r="670" spans="1:5" x14ac:dyDescent="0.2">
      <c r="A670" s="15" t="s">
        <v>3893</v>
      </c>
      <c r="B670" s="11">
        <v>1</v>
      </c>
      <c r="C670" s="11"/>
      <c r="D670" s="11"/>
      <c r="E670" s="11">
        <v>1</v>
      </c>
    </row>
    <row r="671" spans="1:5" x14ac:dyDescent="0.2">
      <c r="A671" s="15" t="s">
        <v>3399</v>
      </c>
      <c r="B671" s="11"/>
      <c r="C671" s="11"/>
      <c r="D671" s="11">
        <v>1</v>
      </c>
      <c r="E671" s="11">
        <v>1</v>
      </c>
    </row>
    <row r="672" spans="1:5" x14ac:dyDescent="0.2">
      <c r="A672" s="15" t="s">
        <v>3532</v>
      </c>
      <c r="B672" s="11"/>
      <c r="C672" s="11"/>
      <c r="D672" s="11">
        <v>1</v>
      </c>
      <c r="E672" s="11">
        <v>1</v>
      </c>
    </row>
    <row r="673" spans="1:5" x14ac:dyDescent="0.2">
      <c r="A673" s="15" t="s">
        <v>3162</v>
      </c>
      <c r="B673" s="11"/>
      <c r="C673" s="11"/>
      <c r="D673" s="11">
        <v>1</v>
      </c>
      <c r="E673" s="11">
        <v>1</v>
      </c>
    </row>
    <row r="674" spans="1:5" x14ac:dyDescent="0.2">
      <c r="A674" s="15" t="s">
        <v>8362</v>
      </c>
      <c r="B674" s="11">
        <v>250</v>
      </c>
      <c r="C674" s="11">
        <v>9</v>
      </c>
      <c r="D674" s="11">
        <v>412</v>
      </c>
      <c r="E674" s="11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E6FCE-771F-884B-91D3-74DB9FFFD778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8222</v>
      </c>
      <c r="B2" t="s">
        <v>8224</v>
      </c>
    </row>
    <row r="3" spans="1:5" x14ac:dyDescent="0.2">
      <c r="A3" s="14" t="s">
        <v>8359</v>
      </c>
      <c r="B3" t="s">
        <v>8316</v>
      </c>
    </row>
    <row r="5" spans="1:5" x14ac:dyDescent="0.2">
      <c r="B5" s="14" t="s">
        <v>8363</v>
      </c>
    </row>
    <row r="6" spans="1:5" x14ac:dyDescent="0.2">
      <c r="B6" t="s">
        <v>8220</v>
      </c>
      <c r="C6" t="s">
        <v>8221</v>
      </c>
      <c r="D6" t="s">
        <v>8218</v>
      </c>
      <c r="E6" t="s">
        <v>8362</v>
      </c>
    </row>
    <row r="7" spans="1:5" x14ac:dyDescent="0.2">
      <c r="A7" t="s">
        <v>8360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191DF-3D67-A449-803B-495BAEF30B6A}">
  <dimension ref="A3:F17"/>
  <sheetViews>
    <sheetView workbookViewId="0">
      <selection activeCell="N12" sqref="N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4" t="s">
        <v>8360</v>
      </c>
      <c r="B3" s="14" t="s">
        <v>8363</v>
      </c>
    </row>
    <row r="4" spans="1:6" x14ac:dyDescent="0.2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8372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7" t="s">
        <v>8373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7" t="s">
        <v>8374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7" t="s">
        <v>8375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7" t="s">
        <v>8366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7" t="s">
        <v>8376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7" t="s">
        <v>8367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7" t="s">
        <v>8368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7" t="s">
        <v>8369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7" t="s">
        <v>8370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7" t="s">
        <v>8371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7" t="s">
        <v>8377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7" t="s">
        <v>8362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23EB9-6780-C74B-B615-2660C31C2E2F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37.83203125" customWidth="1"/>
  </cols>
  <sheetData>
    <row r="1" spans="1:6" x14ac:dyDescent="0.2">
      <c r="A1" s="18" t="s">
        <v>8378</v>
      </c>
      <c r="B1" s="18" t="s">
        <v>4110</v>
      </c>
      <c r="C1" s="18" t="s">
        <v>8381</v>
      </c>
      <c r="D1" s="18" t="s">
        <v>8380</v>
      </c>
      <c r="E1" s="18" t="s">
        <v>8307</v>
      </c>
      <c r="F1" s="18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8379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6B917-D127-5045-892F-7A6AE8A58FFD}">
  <dimension ref="A1:T413"/>
  <sheetViews>
    <sheetView zoomScale="60" zoomScaleNormal="60" workbookViewId="0">
      <selection activeCell="W3" sqref="W3"/>
    </sheetView>
  </sheetViews>
  <sheetFormatPr baseColWidth="10" defaultRowHeight="15" x14ac:dyDescent="0.2"/>
  <cols>
    <col min="20" max="20" width="22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8364</v>
      </c>
      <c r="T1" s="18" t="s">
        <v>8365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FAB32-94F1-9842-9D92-9E2B6CF48F3C}">
  <dimension ref="A1:T251"/>
  <sheetViews>
    <sheetView tabSelected="1" workbookViewId="0">
      <selection activeCell="U2" sqref="U2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8383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19" t="s">
        <v>8364</v>
      </c>
      <c r="T1" s="24" t="s">
        <v>8365</v>
      </c>
    </row>
    <row r="2" spans="1:20" ht="224" x14ac:dyDescent="0.2">
      <c r="A2" s="24">
        <v>2843</v>
      </c>
      <c r="B2" s="25" t="s">
        <v>2843</v>
      </c>
      <c r="C2" s="25" t="s">
        <v>6953</v>
      </c>
      <c r="D2" s="26">
        <v>1200</v>
      </c>
      <c r="E2" s="27">
        <v>0</v>
      </c>
      <c r="F2" s="28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28">
        <v>0</v>
      </c>
      <c r="P2" s="24">
        <v>0</v>
      </c>
      <c r="Q2" s="29" t="s">
        <v>8315</v>
      </c>
      <c r="R2" s="24" t="s">
        <v>8316</v>
      </c>
      <c r="S2" s="30">
        <v>42492</v>
      </c>
      <c r="T2" s="30">
        <v>42534</v>
      </c>
    </row>
    <row r="3" spans="1:20" ht="192" x14ac:dyDescent="0.2">
      <c r="A3" s="24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28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28">
        <v>32</v>
      </c>
      <c r="P3" s="24">
        <v>60.67</v>
      </c>
      <c r="Q3" s="29" t="s">
        <v>8315</v>
      </c>
      <c r="R3" s="24" t="s">
        <v>8316</v>
      </c>
      <c r="S3" s="30">
        <v>42103</v>
      </c>
      <c r="T3" s="30">
        <v>42163</v>
      </c>
    </row>
    <row r="4" spans="1:20" ht="224" x14ac:dyDescent="0.2">
      <c r="A4" s="24">
        <v>2846</v>
      </c>
      <c r="B4" s="25" t="s">
        <v>2846</v>
      </c>
      <c r="C4" s="25" t="s">
        <v>6956</v>
      </c>
      <c r="D4" s="26">
        <v>8000</v>
      </c>
      <c r="E4" s="27">
        <v>0</v>
      </c>
      <c r="F4" s="28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28">
        <v>0</v>
      </c>
      <c r="P4" s="24">
        <v>0</v>
      </c>
      <c r="Q4" s="29" t="s">
        <v>8315</v>
      </c>
      <c r="R4" s="24" t="s">
        <v>8316</v>
      </c>
      <c r="S4" s="30">
        <v>42108</v>
      </c>
      <c r="T4" s="30">
        <v>42153</v>
      </c>
    </row>
    <row r="5" spans="1:20" ht="192" x14ac:dyDescent="0.2">
      <c r="A5" s="24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28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28">
        <v>0</v>
      </c>
      <c r="P5" s="24">
        <v>0</v>
      </c>
      <c r="Q5" s="29" t="s">
        <v>8315</v>
      </c>
      <c r="R5" s="24" t="s">
        <v>8316</v>
      </c>
      <c r="S5" s="30">
        <v>42453</v>
      </c>
      <c r="T5" s="30">
        <v>42513</v>
      </c>
    </row>
    <row r="6" spans="1:20" ht="224" x14ac:dyDescent="0.2">
      <c r="A6" s="24">
        <v>2848</v>
      </c>
      <c r="B6" s="25" t="s">
        <v>2848</v>
      </c>
      <c r="C6" s="25" t="s">
        <v>6958</v>
      </c>
      <c r="D6" s="26">
        <v>35000</v>
      </c>
      <c r="E6" s="27">
        <v>70</v>
      </c>
      <c r="F6" s="28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28">
        <v>0</v>
      </c>
      <c r="P6" s="24">
        <v>23.33</v>
      </c>
      <c r="Q6" s="29" t="s">
        <v>8315</v>
      </c>
      <c r="R6" s="24" t="s">
        <v>8316</v>
      </c>
      <c r="S6" s="30">
        <v>42123</v>
      </c>
      <c r="T6" s="30">
        <v>42153</v>
      </c>
    </row>
    <row r="7" spans="1:20" ht="192" x14ac:dyDescent="0.2">
      <c r="A7" s="24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28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28">
        <v>4</v>
      </c>
      <c r="P7" s="24">
        <v>23.92</v>
      </c>
      <c r="Q7" s="29" t="s">
        <v>8315</v>
      </c>
      <c r="R7" s="24" t="s">
        <v>8316</v>
      </c>
      <c r="S7" s="30">
        <v>41858</v>
      </c>
      <c r="T7" s="30">
        <v>41888</v>
      </c>
    </row>
    <row r="8" spans="1:20" ht="176" x14ac:dyDescent="0.2">
      <c r="A8" s="24">
        <v>2852</v>
      </c>
      <c r="B8" s="25" t="s">
        <v>2852</v>
      </c>
      <c r="C8" s="25" t="s">
        <v>6962</v>
      </c>
      <c r="D8" s="26">
        <v>5000</v>
      </c>
      <c r="E8" s="27">
        <v>95</v>
      </c>
      <c r="F8" s="28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28">
        <v>2</v>
      </c>
      <c r="P8" s="24">
        <v>15.83</v>
      </c>
      <c r="Q8" s="29" t="s">
        <v>8315</v>
      </c>
      <c r="R8" s="24" t="s">
        <v>8316</v>
      </c>
      <c r="S8" s="30">
        <v>41781</v>
      </c>
      <c r="T8" s="30">
        <v>41811</v>
      </c>
    </row>
    <row r="9" spans="1:20" ht="256" x14ac:dyDescent="0.2">
      <c r="A9" s="24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28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28">
        <v>50</v>
      </c>
      <c r="P9" s="24">
        <v>60</v>
      </c>
      <c r="Q9" s="29" t="s">
        <v>8315</v>
      </c>
      <c r="R9" s="24" t="s">
        <v>8316</v>
      </c>
      <c r="S9" s="30">
        <v>42370</v>
      </c>
      <c r="T9" s="30">
        <v>42398</v>
      </c>
    </row>
    <row r="10" spans="1:20" ht="20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7">
        <v>146</v>
      </c>
      <c r="F10" s="28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28">
        <v>5</v>
      </c>
      <c r="P10" s="24">
        <v>24.33</v>
      </c>
      <c r="Q10" s="29" t="s">
        <v>8315</v>
      </c>
      <c r="R10" s="24" t="s">
        <v>8316</v>
      </c>
      <c r="S10" s="30">
        <v>42165</v>
      </c>
      <c r="T10" s="30">
        <v>42224</v>
      </c>
    </row>
    <row r="11" spans="1:20" ht="208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28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28">
        <v>7</v>
      </c>
      <c r="P11" s="24">
        <v>29.56</v>
      </c>
      <c r="Q11" s="29" t="s">
        <v>8315</v>
      </c>
      <c r="R11" s="24" t="s">
        <v>8316</v>
      </c>
      <c r="S11" s="30">
        <v>42480</v>
      </c>
      <c r="T11" s="30">
        <v>42540</v>
      </c>
    </row>
    <row r="12" spans="1:20" ht="176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7">
        <v>55</v>
      </c>
      <c r="F12" s="28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28">
        <v>0</v>
      </c>
      <c r="P12" s="24">
        <v>18.329999999999998</v>
      </c>
      <c r="Q12" s="29" t="s">
        <v>8315</v>
      </c>
      <c r="R12" s="24" t="s">
        <v>8316</v>
      </c>
      <c r="S12" s="30">
        <v>41784</v>
      </c>
      <c r="T12" s="30">
        <v>41814</v>
      </c>
    </row>
    <row r="13" spans="1:20" ht="208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28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28">
        <v>0</v>
      </c>
      <c r="P13" s="24">
        <v>20</v>
      </c>
      <c r="Q13" s="29" t="s">
        <v>8315</v>
      </c>
      <c r="R13" s="24" t="s">
        <v>8316</v>
      </c>
      <c r="S13" s="30">
        <v>41831</v>
      </c>
      <c r="T13" s="30">
        <v>41891</v>
      </c>
    </row>
    <row r="14" spans="1:20" ht="176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7">
        <v>0</v>
      </c>
      <c r="F14" s="28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28">
        <v>0</v>
      </c>
      <c r="P14" s="24">
        <v>0</v>
      </c>
      <c r="Q14" s="29" t="s">
        <v>8315</v>
      </c>
      <c r="R14" s="24" t="s">
        <v>8316</v>
      </c>
      <c r="S14" s="30">
        <v>41950</v>
      </c>
      <c r="T14" s="30">
        <v>42010</v>
      </c>
    </row>
    <row r="15" spans="1:20" ht="192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28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28">
        <v>1</v>
      </c>
      <c r="P15" s="24">
        <v>22.5</v>
      </c>
      <c r="Q15" s="29" t="s">
        <v>8315</v>
      </c>
      <c r="R15" s="24" t="s">
        <v>8316</v>
      </c>
      <c r="S15" s="30">
        <v>42627</v>
      </c>
      <c r="T15" s="30">
        <v>42657</v>
      </c>
    </row>
    <row r="16" spans="1:20" ht="224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7">
        <v>504</v>
      </c>
      <c r="F16" s="28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28">
        <v>20</v>
      </c>
      <c r="P16" s="24">
        <v>50.4</v>
      </c>
      <c r="Q16" s="29" t="s">
        <v>8315</v>
      </c>
      <c r="R16" s="24" t="s">
        <v>8316</v>
      </c>
      <c r="S16" s="30">
        <v>42531</v>
      </c>
      <c r="T16" s="30">
        <v>42555</v>
      </c>
    </row>
    <row r="17" spans="1:20" ht="224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28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28">
        <v>42</v>
      </c>
      <c r="P17" s="24">
        <v>105.03</v>
      </c>
      <c r="Q17" s="29" t="s">
        <v>8315</v>
      </c>
      <c r="R17" s="24" t="s">
        <v>8316</v>
      </c>
      <c r="S17" s="30">
        <v>42618</v>
      </c>
      <c r="T17" s="30">
        <v>42648</v>
      </c>
    </row>
    <row r="18" spans="1:20" ht="224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7">
        <v>177</v>
      </c>
      <c r="F18" s="28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28">
        <v>1</v>
      </c>
      <c r="P18" s="24">
        <v>35.4</v>
      </c>
      <c r="Q18" s="29" t="s">
        <v>8315</v>
      </c>
      <c r="R18" s="24" t="s">
        <v>8316</v>
      </c>
      <c r="S18" s="30">
        <v>42540</v>
      </c>
      <c r="T18" s="30">
        <v>42570</v>
      </c>
    </row>
    <row r="19" spans="1:20" ht="192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28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28">
        <v>15</v>
      </c>
      <c r="P19" s="24">
        <v>83.33</v>
      </c>
      <c r="Q19" s="29" t="s">
        <v>8315</v>
      </c>
      <c r="R19" s="24" t="s">
        <v>8316</v>
      </c>
      <c r="S19" s="30">
        <v>41746</v>
      </c>
      <c r="T19" s="30">
        <v>41776</v>
      </c>
    </row>
    <row r="20" spans="1:20" ht="160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7">
        <v>467</v>
      </c>
      <c r="F20" s="28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28">
        <v>5</v>
      </c>
      <c r="P20" s="24">
        <v>35.92</v>
      </c>
      <c r="Q20" s="29" t="s">
        <v>8315</v>
      </c>
      <c r="R20" s="24" t="s">
        <v>8316</v>
      </c>
      <c r="S20" s="30">
        <v>41974</v>
      </c>
      <c r="T20" s="30">
        <v>41994</v>
      </c>
    </row>
    <row r="21" spans="1:20" ht="176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28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28">
        <v>0</v>
      </c>
      <c r="P21" s="24">
        <v>0</v>
      </c>
      <c r="Q21" s="29" t="s">
        <v>8315</v>
      </c>
      <c r="R21" s="24" t="s">
        <v>8316</v>
      </c>
      <c r="S21" s="30">
        <v>42115</v>
      </c>
      <c r="T21" s="30">
        <v>42175</v>
      </c>
    </row>
    <row r="22" spans="1:20" ht="224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7">
        <v>953</v>
      </c>
      <c r="F22" s="28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28">
        <v>38</v>
      </c>
      <c r="P22" s="24">
        <v>119.13</v>
      </c>
      <c r="Q22" s="29" t="s">
        <v>8315</v>
      </c>
      <c r="R22" s="24" t="s">
        <v>8316</v>
      </c>
      <c r="S22" s="30">
        <v>42002</v>
      </c>
      <c r="T22" s="30">
        <v>42032</v>
      </c>
    </row>
    <row r="23" spans="1:20" ht="192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28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28">
        <v>5</v>
      </c>
      <c r="P23" s="24">
        <v>90.33</v>
      </c>
      <c r="Q23" s="29" t="s">
        <v>8315</v>
      </c>
      <c r="R23" s="24" t="s">
        <v>8316</v>
      </c>
      <c r="S23" s="30">
        <v>42722</v>
      </c>
      <c r="T23" s="30">
        <v>42752</v>
      </c>
    </row>
    <row r="24" spans="1:20" ht="192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7">
        <v>7</v>
      </c>
      <c r="F24" s="28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28">
        <v>0</v>
      </c>
      <c r="P24" s="24">
        <v>2.33</v>
      </c>
      <c r="Q24" s="29" t="s">
        <v>8315</v>
      </c>
      <c r="R24" s="24" t="s">
        <v>8316</v>
      </c>
      <c r="S24" s="30">
        <v>42465</v>
      </c>
      <c r="T24" s="30">
        <v>42495</v>
      </c>
    </row>
    <row r="25" spans="1:20" ht="176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28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28">
        <v>0</v>
      </c>
      <c r="P25" s="24">
        <v>0</v>
      </c>
      <c r="Q25" s="29" t="s">
        <v>8315</v>
      </c>
      <c r="R25" s="24" t="s">
        <v>8316</v>
      </c>
      <c r="S25" s="30">
        <v>42171</v>
      </c>
      <c r="T25" s="30">
        <v>42201</v>
      </c>
    </row>
    <row r="26" spans="1:20" ht="192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7">
        <v>650</v>
      </c>
      <c r="F26" s="28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28">
        <v>11</v>
      </c>
      <c r="P26" s="24">
        <v>108.33</v>
      </c>
      <c r="Q26" s="29" t="s">
        <v>8315</v>
      </c>
      <c r="R26" s="24" t="s">
        <v>8316</v>
      </c>
      <c r="S26" s="30">
        <v>42672</v>
      </c>
      <c r="T26" s="30">
        <v>42704</v>
      </c>
    </row>
    <row r="27" spans="1:20" ht="176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28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28">
        <v>0</v>
      </c>
      <c r="P27" s="24">
        <v>29</v>
      </c>
      <c r="Q27" s="29" t="s">
        <v>8315</v>
      </c>
      <c r="R27" s="24" t="s">
        <v>8316</v>
      </c>
      <c r="S27" s="30">
        <v>42359</v>
      </c>
      <c r="T27" s="30">
        <v>42389</v>
      </c>
    </row>
    <row r="28" spans="1:20" ht="208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7">
        <v>2800</v>
      </c>
      <c r="F28" s="28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28">
        <v>23</v>
      </c>
      <c r="P28" s="24">
        <v>96.55</v>
      </c>
      <c r="Q28" s="29" t="s">
        <v>8315</v>
      </c>
      <c r="R28" s="24" t="s">
        <v>8316</v>
      </c>
      <c r="S28" s="30">
        <v>42192</v>
      </c>
      <c r="T28" s="30">
        <v>42236</v>
      </c>
    </row>
    <row r="29" spans="1:20" ht="192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28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28">
        <v>0</v>
      </c>
      <c r="P29" s="24">
        <v>0</v>
      </c>
      <c r="Q29" s="29" t="s">
        <v>8315</v>
      </c>
      <c r="R29" s="24" t="s">
        <v>8316</v>
      </c>
      <c r="S29" s="30">
        <v>41916</v>
      </c>
      <c r="T29" s="30">
        <v>41976</v>
      </c>
    </row>
    <row r="30" spans="1:20" ht="208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7">
        <v>252</v>
      </c>
      <c r="F30" s="28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28">
        <v>34</v>
      </c>
      <c r="P30" s="24">
        <v>63</v>
      </c>
      <c r="Q30" s="29" t="s">
        <v>8315</v>
      </c>
      <c r="R30" s="24" t="s">
        <v>8316</v>
      </c>
      <c r="S30" s="30">
        <v>42461</v>
      </c>
      <c r="T30" s="30">
        <v>42491</v>
      </c>
    </row>
    <row r="31" spans="1:20" ht="224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28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28">
        <v>19</v>
      </c>
      <c r="P31" s="24">
        <v>381.6</v>
      </c>
      <c r="Q31" s="29" t="s">
        <v>8315</v>
      </c>
      <c r="R31" s="24" t="s">
        <v>8316</v>
      </c>
      <c r="S31" s="30">
        <v>42370</v>
      </c>
      <c r="T31" s="30">
        <v>42406</v>
      </c>
    </row>
    <row r="32" spans="1:20" ht="144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7">
        <v>185</v>
      </c>
      <c r="F32" s="28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28">
        <v>0</v>
      </c>
      <c r="P32" s="24">
        <v>46.25</v>
      </c>
      <c r="Q32" s="29" t="s">
        <v>8315</v>
      </c>
      <c r="R32" s="24" t="s">
        <v>8316</v>
      </c>
      <c r="S32" s="30">
        <v>41948</v>
      </c>
      <c r="T32" s="30">
        <v>41978</v>
      </c>
    </row>
    <row r="33" spans="1:20" ht="128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28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28">
        <v>33</v>
      </c>
      <c r="P33" s="24">
        <v>26</v>
      </c>
      <c r="Q33" s="29" t="s">
        <v>8315</v>
      </c>
      <c r="R33" s="24" t="s">
        <v>8316</v>
      </c>
      <c r="S33" s="30">
        <v>42047</v>
      </c>
      <c r="T33" s="30">
        <v>42077</v>
      </c>
    </row>
    <row r="34" spans="1:20" ht="192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7">
        <v>10</v>
      </c>
      <c r="F34" s="28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28">
        <v>5</v>
      </c>
      <c r="P34" s="24">
        <v>10</v>
      </c>
      <c r="Q34" s="29" t="s">
        <v>8315</v>
      </c>
      <c r="R34" s="24" t="s">
        <v>8316</v>
      </c>
      <c r="S34" s="30">
        <v>42261</v>
      </c>
      <c r="T34" s="30">
        <v>42266</v>
      </c>
    </row>
    <row r="35" spans="1:20" ht="224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28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28">
        <v>0</v>
      </c>
      <c r="P35" s="24">
        <v>5</v>
      </c>
      <c r="Q35" s="29" t="s">
        <v>8315</v>
      </c>
      <c r="R35" s="24" t="s">
        <v>8316</v>
      </c>
      <c r="S35" s="30">
        <v>41985</v>
      </c>
      <c r="T35" s="30">
        <v>42015</v>
      </c>
    </row>
    <row r="36" spans="1:20" ht="208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7">
        <v>0</v>
      </c>
      <c r="F36" s="28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28">
        <v>0</v>
      </c>
      <c r="P36" s="24">
        <v>0</v>
      </c>
      <c r="Q36" s="29" t="s">
        <v>8315</v>
      </c>
      <c r="R36" s="24" t="s">
        <v>8316</v>
      </c>
      <c r="S36" s="30">
        <v>41922</v>
      </c>
      <c r="T36" s="30">
        <v>41930</v>
      </c>
    </row>
    <row r="37" spans="1:20" ht="20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28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28">
        <v>38</v>
      </c>
      <c r="P37" s="24">
        <v>81.569999999999993</v>
      </c>
      <c r="Q37" s="29" t="s">
        <v>8315</v>
      </c>
      <c r="R37" s="24" t="s">
        <v>8316</v>
      </c>
      <c r="S37" s="30">
        <v>41850</v>
      </c>
      <c r="T37" s="30">
        <v>41880</v>
      </c>
    </row>
    <row r="38" spans="1:20" ht="224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7">
        <v>21</v>
      </c>
      <c r="F38" s="28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28">
        <v>1</v>
      </c>
      <c r="P38" s="24">
        <v>7</v>
      </c>
      <c r="Q38" s="29" t="s">
        <v>8315</v>
      </c>
      <c r="R38" s="24" t="s">
        <v>8316</v>
      </c>
      <c r="S38" s="30">
        <v>41831</v>
      </c>
      <c r="T38" s="30">
        <v>41860</v>
      </c>
    </row>
    <row r="39" spans="1:20" ht="192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28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28">
        <v>3</v>
      </c>
      <c r="P39" s="24">
        <v>27.3</v>
      </c>
      <c r="Q39" s="29" t="s">
        <v>8315</v>
      </c>
      <c r="R39" s="24" t="s">
        <v>8316</v>
      </c>
      <c r="S39" s="30">
        <v>42415</v>
      </c>
      <c r="T39" s="30">
        <v>42475</v>
      </c>
    </row>
    <row r="40" spans="1:20" ht="192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7">
        <v>500</v>
      </c>
      <c r="F40" s="28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28">
        <v>9</v>
      </c>
      <c r="P40" s="24">
        <v>29.41</v>
      </c>
      <c r="Q40" s="29" t="s">
        <v>8315</v>
      </c>
      <c r="R40" s="24" t="s">
        <v>8316</v>
      </c>
      <c r="S40" s="30">
        <v>41869</v>
      </c>
      <c r="T40" s="30">
        <v>41876</v>
      </c>
    </row>
    <row r="41" spans="1:20" ht="80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28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28">
        <v>1</v>
      </c>
      <c r="P41" s="24">
        <v>12.5</v>
      </c>
      <c r="Q41" s="29" t="s">
        <v>8315</v>
      </c>
      <c r="R41" s="24" t="s">
        <v>8316</v>
      </c>
      <c r="S41" s="30">
        <v>41953</v>
      </c>
      <c r="T41" s="30">
        <v>42013</v>
      </c>
    </row>
    <row r="42" spans="1:20" ht="80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7">
        <v>0</v>
      </c>
      <c r="F42" s="28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28">
        <v>0</v>
      </c>
      <c r="P42" s="24">
        <v>0</v>
      </c>
      <c r="Q42" s="29" t="s">
        <v>8315</v>
      </c>
      <c r="R42" s="24" t="s">
        <v>8316</v>
      </c>
      <c r="S42" s="30">
        <v>42037</v>
      </c>
      <c r="T42" s="30">
        <v>42097</v>
      </c>
    </row>
    <row r="43" spans="1:20" ht="208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28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28">
        <v>5</v>
      </c>
      <c r="P43" s="24">
        <v>5.75</v>
      </c>
      <c r="Q43" s="29" t="s">
        <v>8315</v>
      </c>
      <c r="R43" s="24" t="s">
        <v>8316</v>
      </c>
      <c r="S43" s="30">
        <v>41811</v>
      </c>
      <c r="T43" s="30">
        <v>41812</v>
      </c>
    </row>
    <row r="44" spans="1:20" ht="128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7">
        <v>625</v>
      </c>
      <c r="F44" s="28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28">
        <v>21</v>
      </c>
      <c r="P44" s="24">
        <v>52.08</v>
      </c>
      <c r="Q44" s="29" t="s">
        <v>8315</v>
      </c>
      <c r="R44" s="24" t="s">
        <v>8316</v>
      </c>
      <c r="S44" s="30">
        <v>42701</v>
      </c>
      <c r="T44" s="30">
        <v>42716</v>
      </c>
    </row>
    <row r="45" spans="1:20" ht="192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28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28">
        <v>5</v>
      </c>
      <c r="P45" s="24">
        <v>183.33</v>
      </c>
      <c r="Q45" s="29" t="s">
        <v>8315</v>
      </c>
      <c r="R45" s="24" t="s">
        <v>8316</v>
      </c>
      <c r="S45" s="30">
        <v>42258</v>
      </c>
      <c r="T45" s="30">
        <v>42288</v>
      </c>
    </row>
    <row r="46" spans="1:20" ht="224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7">
        <v>316</v>
      </c>
      <c r="F46" s="28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28">
        <v>4</v>
      </c>
      <c r="P46" s="24">
        <v>26.33</v>
      </c>
      <c r="Q46" s="29" t="s">
        <v>8315</v>
      </c>
      <c r="R46" s="24" t="s">
        <v>8316</v>
      </c>
      <c r="S46" s="30">
        <v>42278</v>
      </c>
      <c r="T46" s="30">
        <v>42308</v>
      </c>
    </row>
    <row r="47" spans="1:20" ht="224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28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28">
        <v>0</v>
      </c>
      <c r="P47" s="24">
        <v>0</v>
      </c>
      <c r="Q47" s="29" t="s">
        <v>8315</v>
      </c>
      <c r="R47" s="24" t="s">
        <v>8316</v>
      </c>
      <c r="S47" s="30">
        <v>42515</v>
      </c>
      <c r="T47" s="30">
        <v>42575</v>
      </c>
    </row>
    <row r="48" spans="1:20" ht="224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7">
        <v>3405</v>
      </c>
      <c r="F48" s="28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28">
        <v>62</v>
      </c>
      <c r="P48" s="24">
        <v>486.43</v>
      </c>
      <c r="Q48" s="29" t="s">
        <v>8315</v>
      </c>
      <c r="R48" s="24" t="s">
        <v>8316</v>
      </c>
      <c r="S48" s="30">
        <v>41830</v>
      </c>
      <c r="T48" s="30">
        <v>41860</v>
      </c>
    </row>
    <row r="49" spans="1:20" ht="176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28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28">
        <v>1</v>
      </c>
      <c r="P49" s="24">
        <v>3</v>
      </c>
      <c r="Q49" s="29" t="s">
        <v>8315</v>
      </c>
      <c r="R49" s="24" t="s">
        <v>8316</v>
      </c>
      <c r="S49" s="30">
        <v>41982</v>
      </c>
      <c r="T49" s="30">
        <v>42042</v>
      </c>
    </row>
    <row r="50" spans="1:20" ht="160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7">
        <v>25</v>
      </c>
      <c r="F50" s="28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28">
        <v>0</v>
      </c>
      <c r="P50" s="24">
        <v>25</v>
      </c>
      <c r="Q50" s="29" t="s">
        <v>8315</v>
      </c>
      <c r="R50" s="24" t="s">
        <v>8316</v>
      </c>
      <c r="S50" s="30">
        <v>42210</v>
      </c>
      <c r="T50" s="30">
        <v>42240</v>
      </c>
    </row>
    <row r="51" spans="1:20" ht="208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28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28">
        <v>1</v>
      </c>
      <c r="P51" s="24">
        <v>9.75</v>
      </c>
      <c r="Q51" s="29" t="s">
        <v>8315</v>
      </c>
      <c r="R51" s="24" t="s">
        <v>8316</v>
      </c>
      <c r="S51" s="30">
        <v>42196</v>
      </c>
      <c r="T51" s="30">
        <v>42256</v>
      </c>
    </row>
    <row r="52" spans="1:20" ht="192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28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28">
        <v>18</v>
      </c>
      <c r="P52" s="24">
        <v>36.590000000000003</v>
      </c>
      <c r="Q52" s="29" t="s">
        <v>8315</v>
      </c>
      <c r="R52" s="24" t="s">
        <v>8316</v>
      </c>
      <c r="S52" s="30">
        <v>42606</v>
      </c>
      <c r="T52" s="30">
        <v>42620</v>
      </c>
    </row>
    <row r="53" spans="1:20" ht="240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28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28">
        <v>9</v>
      </c>
      <c r="P53" s="24">
        <v>80.709999999999994</v>
      </c>
      <c r="Q53" s="29" t="s">
        <v>8315</v>
      </c>
      <c r="R53" s="24" t="s">
        <v>8316</v>
      </c>
      <c r="S53" s="30">
        <v>42199</v>
      </c>
      <c r="T53" s="30">
        <v>42217</v>
      </c>
    </row>
    <row r="54" spans="1:20" ht="192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7">
        <v>2</v>
      </c>
      <c r="F54" s="28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28">
        <v>0</v>
      </c>
      <c r="P54" s="24">
        <v>1</v>
      </c>
      <c r="Q54" s="29" t="s">
        <v>8315</v>
      </c>
      <c r="R54" s="24" t="s">
        <v>8316</v>
      </c>
      <c r="S54" s="30">
        <v>42444</v>
      </c>
      <c r="T54" s="30">
        <v>42504</v>
      </c>
    </row>
    <row r="55" spans="1:20" ht="22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28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28">
        <v>3</v>
      </c>
      <c r="P55" s="24">
        <v>52.8</v>
      </c>
      <c r="Q55" s="29" t="s">
        <v>8315</v>
      </c>
      <c r="R55" s="24" t="s">
        <v>8316</v>
      </c>
      <c r="S55" s="30">
        <v>42499</v>
      </c>
      <c r="T55" s="30">
        <v>42529</v>
      </c>
    </row>
    <row r="56" spans="1:20" ht="208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7">
        <v>20</v>
      </c>
      <c r="F56" s="28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28">
        <v>0</v>
      </c>
      <c r="P56" s="24">
        <v>20</v>
      </c>
      <c r="Q56" s="29" t="s">
        <v>8315</v>
      </c>
      <c r="R56" s="24" t="s">
        <v>8316</v>
      </c>
      <c r="S56" s="30">
        <v>41929</v>
      </c>
      <c r="T56" s="30">
        <v>41968</v>
      </c>
    </row>
    <row r="57" spans="1:20" ht="208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28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28">
        <v>37</v>
      </c>
      <c r="P57" s="24">
        <v>46.93</v>
      </c>
      <c r="Q57" s="29" t="s">
        <v>8315</v>
      </c>
      <c r="R57" s="24" t="s">
        <v>8316</v>
      </c>
      <c r="S57" s="30">
        <v>42142</v>
      </c>
      <c r="T57" s="30">
        <v>42182</v>
      </c>
    </row>
    <row r="58" spans="1:20" ht="192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7">
        <v>2030</v>
      </c>
      <c r="F58" s="28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28">
        <v>14</v>
      </c>
      <c r="P58" s="24">
        <v>78.08</v>
      </c>
      <c r="Q58" s="29" t="s">
        <v>8315</v>
      </c>
      <c r="R58" s="24" t="s">
        <v>8316</v>
      </c>
      <c r="S58" s="30">
        <v>42354</v>
      </c>
      <c r="T58" s="30">
        <v>42384</v>
      </c>
    </row>
    <row r="59" spans="1:20" ht="20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28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28">
        <v>0</v>
      </c>
      <c r="P59" s="24">
        <v>1</v>
      </c>
      <c r="Q59" s="29" t="s">
        <v>8315</v>
      </c>
      <c r="R59" s="24" t="s">
        <v>8316</v>
      </c>
      <c r="S59" s="30">
        <v>41828</v>
      </c>
      <c r="T59" s="30">
        <v>41888</v>
      </c>
    </row>
    <row r="60" spans="1:20" ht="240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7">
        <v>437</v>
      </c>
      <c r="F60" s="28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28">
        <v>22</v>
      </c>
      <c r="P60" s="24">
        <v>48.56</v>
      </c>
      <c r="Q60" s="29" t="s">
        <v>8315</v>
      </c>
      <c r="R60" s="24" t="s">
        <v>8316</v>
      </c>
      <c r="S60" s="30">
        <v>42245</v>
      </c>
      <c r="T60" s="30">
        <v>42263</v>
      </c>
    </row>
    <row r="61" spans="1:20" ht="208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28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28">
        <v>27</v>
      </c>
      <c r="P61" s="24">
        <v>68.099999999999994</v>
      </c>
      <c r="Q61" s="29" t="s">
        <v>8315</v>
      </c>
      <c r="R61" s="24" t="s">
        <v>8316</v>
      </c>
      <c r="S61" s="30">
        <v>42278</v>
      </c>
      <c r="T61" s="30">
        <v>42306</v>
      </c>
    </row>
    <row r="62" spans="1:20" ht="160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7">
        <v>51</v>
      </c>
      <c r="F62" s="28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28">
        <v>9</v>
      </c>
      <c r="P62" s="24">
        <v>8.5</v>
      </c>
      <c r="Q62" s="29" t="s">
        <v>8315</v>
      </c>
      <c r="R62" s="24" t="s">
        <v>8316</v>
      </c>
      <c r="S62" s="30">
        <v>41826</v>
      </c>
      <c r="T62" s="30">
        <v>41856</v>
      </c>
    </row>
    <row r="63" spans="1:20" ht="160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28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28">
        <v>9</v>
      </c>
      <c r="P63" s="24">
        <v>60.06</v>
      </c>
      <c r="Q63" s="29" t="s">
        <v>8315</v>
      </c>
      <c r="R63" s="24" t="s">
        <v>8316</v>
      </c>
      <c r="S63" s="30">
        <v>42205</v>
      </c>
      <c r="T63" s="30">
        <v>42235</v>
      </c>
    </row>
    <row r="64" spans="1:20" ht="208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7">
        <v>362</v>
      </c>
      <c r="F64" s="28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28">
        <v>7</v>
      </c>
      <c r="P64" s="24">
        <v>72.400000000000006</v>
      </c>
      <c r="Q64" s="29" t="s">
        <v>8315</v>
      </c>
      <c r="R64" s="24" t="s">
        <v>8316</v>
      </c>
      <c r="S64" s="30">
        <v>42041</v>
      </c>
      <c r="T64" s="30">
        <v>42086</v>
      </c>
    </row>
    <row r="65" spans="1:20" ht="208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28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28">
        <v>10</v>
      </c>
      <c r="P65" s="24">
        <v>100</v>
      </c>
      <c r="Q65" s="29" t="s">
        <v>8315</v>
      </c>
      <c r="R65" s="24" t="s">
        <v>8316</v>
      </c>
      <c r="S65" s="30">
        <v>42203</v>
      </c>
      <c r="T65" s="30">
        <v>42233</v>
      </c>
    </row>
    <row r="66" spans="1:20" ht="224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7">
        <v>620</v>
      </c>
      <c r="F66" s="28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28">
        <v>11</v>
      </c>
      <c r="P66" s="24">
        <v>51.67</v>
      </c>
      <c r="Q66" s="29" t="s">
        <v>8315</v>
      </c>
      <c r="R66" s="24" t="s">
        <v>8316</v>
      </c>
      <c r="S66" s="30">
        <v>41983</v>
      </c>
      <c r="T66" s="30">
        <v>42014</v>
      </c>
    </row>
    <row r="67" spans="1:20" ht="176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28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28">
        <v>0</v>
      </c>
      <c r="P67" s="24">
        <v>0</v>
      </c>
      <c r="Q67" s="29" t="s">
        <v>8315</v>
      </c>
      <c r="R67" s="24" t="s">
        <v>8316</v>
      </c>
      <c r="S67" s="30">
        <v>42103</v>
      </c>
      <c r="T67" s="30">
        <v>42112</v>
      </c>
    </row>
    <row r="68" spans="1:20" ht="224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7">
        <v>427</v>
      </c>
      <c r="F68" s="28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28">
        <v>28</v>
      </c>
      <c r="P68" s="24">
        <v>61</v>
      </c>
      <c r="Q68" s="29" t="s">
        <v>8315</v>
      </c>
      <c r="R68" s="24" t="s">
        <v>8316</v>
      </c>
      <c r="S68" s="30">
        <v>42089</v>
      </c>
      <c r="T68" s="30">
        <v>42149</v>
      </c>
    </row>
    <row r="69" spans="1:20" ht="160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28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28">
        <v>21</v>
      </c>
      <c r="P69" s="24">
        <v>37.5</v>
      </c>
      <c r="Q69" s="29" t="s">
        <v>8315</v>
      </c>
      <c r="R69" s="24" t="s">
        <v>8316</v>
      </c>
      <c r="S69" s="30">
        <v>42297</v>
      </c>
      <c r="T69" s="30">
        <v>42320</v>
      </c>
    </row>
    <row r="70" spans="1:20" ht="224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7">
        <v>358</v>
      </c>
      <c r="F70" s="28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28">
        <v>18</v>
      </c>
      <c r="P70" s="24">
        <v>25.57</v>
      </c>
      <c r="Q70" s="29" t="s">
        <v>8315</v>
      </c>
      <c r="R70" s="24" t="s">
        <v>8316</v>
      </c>
      <c r="S70" s="30">
        <v>41833</v>
      </c>
      <c r="T70" s="30">
        <v>41863</v>
      </c>
    </row>
    <row r="71" spans="1:20" ht="176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28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28">
        <v>0</v>
      </c>
      <c r="P71" s="24">
        <v>0</v>
      </c>
      <c r="Q71" s="29" t="s">
        <v>8315</v>
      </c>
      <c r="R71" s="24" t="s">
        <v>8316</v>
      </c>
      <c r="S71" s="30">
        <v>42325</v>
      </c>
      <c r="T71" s="30">
        <v>42355</v>
      </c>
    </row>
    <row r="72" spans="1:20" ht="192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7">
        <v>100</v>
      </c>
      <c r="F72" s="28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28">
        <v>2</v>
      </c>
      <c r="P72" s="24">
        <v>25</v>
      </c>
      <c r="Q72" s="29" t="s">
        <v>8315</v>
      </c>
      <c r="R72" s="24" t="s">
        <v>8316</v>
      </c>
      <c r="S72" s="30">
        <v>41858</v>
      </c>
      <c r="T72" s="30">
        <v>41888</v>
      </c>
    </row>
    <row r="73" spans="1:20" ht="160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28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28">
        <v>0</v>
      </c>
      <c r="P73" s="24">
        <v>0</v>
      </c>
      <c r="Q73" s="29" t="s">
        <v>8315</v>
      </c>
      <c r="R73" s="24" t="s">
        <v>8316</v>
      </c>
      <c r="S73" s="30">
        <v>41793</v>
      </c>
      <c r="T73" s="30">
        <v>41823</v>
      </c>
    </row>
    <row r="74" spans="1:20" ht="192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7">
        <v>0</v>
      </c>
      <c r="F74" s="28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28">
        <v>0</v>
      </c>
      <c r="P74" s="24">
        <v>0</v>
      </c>
      <c r="Q74" s="29" t="s">
        <v>8315</v>
      </c>
      <c r="R74" s="24" t="s">
        <v>8316</v>
      </c>
      <c r="S74" s="30">
        <v>41793</v>
      </c>
      <c r="T74" s="30">
        <v>41825</v>
      </c>
    </row>
    <row r="75" spans="1:20" ht="160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28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28">
        <v>10</v>
      </c>
      <c r="P75" s="24">
        <v>10</v>
      </c>
      <c r="Q75" s="29" t="s">
        <v>8315</v>
      </c>
      <c r="R75" s="24" t="s">
        <v>8316</v>
      </c>
      <c r="S75" s="30">
        <v>41831</v>
      </c>
      <c r="T75" s="30">
        <v>41861</v>
      </c>
    </row>
    <row r="76" spans="1:20" ht="80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7">
        <v>202</v>
      </c>
      <c r="F76" s="28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28">
        <v>2</v>
      </c>
      <c r="P76" s="24">
        <v>202</v>
      </c>
      <c r="Q76" s="29" t="s">
        <v>8315</v>
      </c>
      <c r="R76" s="24" t="s">
        <v>8316</v>
      </c>
      <c r="S76" s="30">
        <v>42621</v>
      </c>
      <c r="T76" s="30">
        <v>42651</v>
      </c>
    </row>
    <row r="77" spans="1:20" ht="208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28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28">
        <v>9</v>
      </c>
      <c r="P77" s="24">
        <v>25.65</v>
      </c>
      <c r="Q77" s="29" t="s">
        <v>8315</v>
      </c>
      <c r="R77" s="24" t="s">
        <v>8316</v>
      </c>
      <c r="S77" s="30">
        <v>41780</v>
      </c>
      <c r="T77" s="30">
        <v>41840</v>
      </c>
    </row>
    <row r="78" spans="1:20" ht="192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7">
        <v>1065</v>
      </c>
      <c r="F78" s="28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28">
        <v>21</v>
      </c>
      <c r="P78" s="24">
        <v>56.05</v>
      </c>
      <c r="Q78" s="29" t="s">
        <v>8315</v>
      </c>
      <c r="R78" s="24" t="s">
        <v>8316</v>
      </c>
      <c r="S78" s="30">
        <v>41766</v>
      </c>
      <c r="T78" s="30">
        <v>41791</v>
      </c>
    </row>
    <row r="79" spans="1:20" ht="224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28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28">
        <v>41</v>
      </c>
      <c r="P79" s="24">
        <v>81.319999999999993</v>
      </c>
      <c r="Q79" s="29" t="s">
        <v>8315</v>
      </c>
      <c r="R79" s="24" t="s">
        <v>8316</v>
      </c>
      <c r="S79" s="30">
        <v>41766</v>
      </c>
      <c r="T79" s="30">
        <v>41793</v>
      </c>
    </row>
    <row r="80" spans="1:20" ht="192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7">
        <v>842</v>
      </c>
      <c r="F80" s="28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28">
        <v>2</v>
      </c>
      <c r="P80" s="24">
        <v>70.17</v>
      </c>
      <c r="Q80" s="29" t="s">
        <v>8315</v>
      </c>
      <c r="R80" s="24" t="s">
        <v>8316</v>
      </c>
      <c r="S80" s="30">
        <v>42248</v>
      </c>
      <c r="T80" s="30">
        <v>42278</v>
      </c>
    </row>
    <row r="81" spans="1:20" ht="192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28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28">
        <v>3</v>
      </c>
      <c r="P81" s="24">
        <v>23.63</v>
      </c>
      <c r="Q81" s="29" t="s">
        <v>8315</v>
      </c>
      <c r="R81" s="24" t="s">
        <v>8316</v>
      </c>
      <c r="S81" s="30">
        <v>41885</v>
      </c>
      <c r="T81" s="30">
        <v>41916</v>
      </c>
    </row>
    <row r="82" spans="1:20" ht="192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7">
        <v>1697</v>
      </c>
      <c r="F82" s="28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28">
        <v>16</v>
      </c>
      <c r="P82" s="24">
        <v>188.56</v>
      </c>
      <c r="Q82" s="29" t="s">
        <v>8315</v>
      </c>
      <c r="R82" s="24" t="s">
        <v>8316</v>
      </c>
      <c r="S82" s="30">
        <v>42159</v>
      </c>
      <c r="T82" s="30">
        <v>42204</v>
      </c>
    </row>
    <row r="83" spans="1:20" ht="208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28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28">
        <v>16</v>
      </c>
      <c r="P83" s="24">
        <v>49.51</v>
      </c>
      <c r="Q83" s="29" t="s">
        <v>8315</v>
      </c>
      <c r="R83" s="24" t="s">
        <v>8316</v>
      </c>
      <c r="S83" s="30">
        <v>42265</v>
      </c>
      <c r="T83" s="30">
        <v>42295</v>
      </c>
    </row>
    <row r="84" spans="1:20" ht="144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7">
        <v>38</v>
      </c>
      <c r="F84" s="28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28">
        <v>4</v>
      </c>
      <c r="P84" s="24">
        <v>9.5</v>
      </c>
      <c r="Q84" s="29" t="s">
        <v>8315</v>
      </c>
      <c r="R84" s="24" t="s">
        <v>8316</v>
      </c>
      <c r="S84" s="30">
        <v>41975</v>
      </c>
      <c r="T84" s="30">
        <v>42005</v>
      </c>
    </row>
    <row r="85" spans="1:20" ht="176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28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28">
        <v>0</v>
      </c>
      <c r="P85" s="24">
        <v>10</v>
      </c>
      <c r="Q85" s="29" t="s">
        <v>8315</v>
      </c>
      <c r="R85" s="24" t="s">
        <v>8316</v>
      </c>
      <c r="S85" s="30">
        <v>42065</v>
      </c>
      <c r="T85" s="30">
        <v>42090</v>
      </c>
    </row>
    <row r="86" spans="1:20" ht="144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7">
        <v>26</v>
      </c>
      <c r="F86" s="28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28">
        <v>0</v>
      </c>
      <c r="P86" s="24">
        <v>13</v>
      </c>
      <c r="Q86" s="29" t="s">
        <v>8315</v>
      </c>
      <c r="R86" s="24" t="s">
        <v>8316</v>
      </c>
      <c r="S86" s="30">
        <v>41848</v>
      </c>
      <c r="T86" s="30">
        <v>41883</v>
      </c>
    </row>
    <row r="87" spans="1:20" ht="112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28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28">
        <v>16</v>
      </c>
      <c r="P87" s="24">
        <v>89.4</v>
      </c>
      <c r="Q87" s="29" t="s">
        <v>8315</v>
      </c>
      <c r="R87" s="24" t="s">
        <v>8316</v>
      </c>
      <c r="S87" s="30">
        <v>42103</v>
      </c>
      <c r="T87" s="30">
        <v>42133</v>
      </c>
    </row>
    <row r="88" spans="1:20" ht="224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7">
        <v>25</v>
      </c>
      <c r="F88" s="28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28">
        <v>3</v>
      </c>
      <c r="P88" s="24">
        <v>25</v>
      </c>
      <c r="Q88" s="29" t="s">
        <v>8315</v>
      </c>
      <c r="R88" s="24" t="s">
        <v>8316</v>
      </c>
      <c r="S88" s="30">
        <v>42059</v>
      </c>
      <c r="T88" s="30">
        <v>42089</v>
      </c>
    </row>
    <row r="89" spans="1:20" ht="224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28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28">
        <v>0</v>
      </c>
      <c r="P89" s="24">
        <v>1</v>
      </c>
      <c r="Q89" s="29" t="s">
        <v>8315</v>
      </c>
      <c r="R89" s="24" t="s">
        <v>8316</v>
      </c>
      <c r="S89" s="30">
        <v>42041</v>
      </c>
      <c r="T89" s="30">
        <v>42071</v>
      </c>
    </row>
    <row r="90" spans="1:20" ht="208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7">
        <v>260</v>
      </c>
      <c r="F90" s="28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28">
        <v>5</v>
      </c>
      <c r="P90" s="24">
        <v>65</v>
      </c>
      <c r="Q90" s="29" t="s">
        <v>8315</v>
      </c>
      <c r="R90" s="24" t="s">
        <v>8316</v>
      </c>
      <c r="S90" s="30">
        <v>41829</v>
      </c>
      <c r="T90" s="30">
        <v>41852</v>
      </c>
    </row>
    <row r="91" spans="1:20" ht="192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28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28">
        <v>0</v>
      </c>
      <c r="P91" s="24">
        <v>1</v>
      </c>
      <c r="Q91" s="29" t="s">
        <v>8315</v>
      </c>
      <c r="R91" s="24" t="s">
        <v>8316</v>
      </c>
      <c r="S91" s="30">
        <v>41789</v>
      </c>
      <c r="T91" s="30">
        <v>41815</v>
      </c>
    </row>
    <row r="92" spans="1:20" ht="192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7">
        <v>1060</v>
      </c>
      <c r="F92" s="28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28">
        <v>18</v>
      </c>
      <c r="P92" s="24">
        <v>81.540000000000006</v>
      </c>
      <c r="Q92" s="29" t="s">
        <v>8315</v>
      </c>
      <c r="R92" s="24" t="s">
        <v>8316</v>
      </c>
      <c r="S92" s="30">
        <v>41833</v>
      </c>
      <c r="T92" s="30">
        <v>41863</v>
      </c>
    </row>
    <row r="93" spans="1:20" ht="48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28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28">
        <v>5</v>
      </c>
      <c r="P93" s="24">
        <v>100</v>
      </c>
      <c r="Q93" s="29" t="s">
        <v>8315</v>
      </c>
      <c r="R93" s="24" t="s">
        <v>8316</v>
      </c>
      <c r="S93" s="30">
        <v>41914</v>
      </c>
      <c r="T93" s="30">
        <v>41955</v>
      </c>
    </row>
    <row r="94" spans="1:20" ht="128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7">
        <v>1</v>
      </c>
      <c r="F94" s="28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28">
        <v>0</v>
      </c>
      <c r="P94" s="24">
        <v>1</v>
      </c>
      <c r="Q94" s="29" t="s">
        <v>8315</v>
      </c>
      <c r="R94" s="24" t="s">
        <v>8316</v>
      </c>
      <c r="S94" s="30">
        <v>42611</v>
      </c>
      <c r="T94" s="30">
        <v>42625</v>
      </c>
    </row>
    <row r="95" spans="1:20" ht="208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28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28">
        <v>0</v>
      </c>
      <c r="P95" s="24">
        <v>0</v>
      </c>
      <c r="Q95" s="29" t="s">
        <v>8315</v>
      </c>
      <c r="R95" s="24" t="s">
        <v>8316</v>
      </c>
      <c r="S95" s="30">
        <v>42253</v>
      </c>
      <c r="T95" s="30">
        <v>42313</v>
      </c>
    </row>
    <row r="96" spans="1:20" ht="208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7">
        <v>60</v>
      </c>
      <c r="F96" s="28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28">
        <v>1</v>
      </c>
      <c r="P96" s="24">
        <v>20</v>
      </c>
      <c r="Q96" s="29" t="s">
        <v>8315</v>
      </c>
      <c r="R96" s="24" t="s">
        <v>8316</v>
      </c>
      <c r="S96" s="30">
        <v>42295</v>
      </c>
      <c r="T96" s="30">
        <v>42325</v>
      </c>
    </row>
    <row r="97" spans="1:20" ht="112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28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28">
        <v>1</v>
      </c>
      <c r="P97" s="24">
        <v>5.5</v>
      </c>
      <c r="Q97" s="29" t="s">
        <v>8315</v>
      </c>
      <c r="R97" s="24" t="s">
        <v>8316</v>
      </c>
      <c r="S97" s="30">
        <v>42402</v>
      </c>
      <c r="T97" s="30">
        <v>42452</v>
      </c>
    </row>
    <row r="98" spans="1:20" ht="192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7">
        <v>251</v>
      </c>
      <c r="F98" s="28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28">
        <v>13</v>
      </c>
      <c r="P98" s="24">
        <v>50.2</v>
      </c>
      <c r="Q98" s="29" t="s">
        <v>8315</v>
      </c>
      <c r="R98" s="24" t="s">
        <v>8316</v>
      </c>
      <c r="S98" s="30">
        <v>42509</v>
      </c>
      <c r="T98" s="30">
        <v>42539</v>
      </c>
    </row>
    <row r="99" spans="1:20" ht="160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28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28">
        <v>1</v>
      </c>
      <c r="P99" s="24">
        <v>13.11</v>
      </c>
      <c r="Q99" s="29" t="s">
        <v>8315</v>
      </c>
      <c r="R99" s="24" t="s">
        <v>8316</v>
      </c>
      <c r="S99" s="30">
        <v>41977</v>
      </c>
      <c r="T99" s="30">
        <v>42008</v>
      </c>
    </row>
    <row r="100" spans="1:20" ht="208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7">
        <v>2524</v>
      </c>
      <c r="F100" s="28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28">
        <v>17</v>
      </c>
      <c r="P100" s="24">
        <v>315.5</v>
      </c>
      <c r="Q100" s="29" t="s">
        <v>8315</v>
      </c>
      <c r="R100" s="24" t="s">
        <v>8316</v>
      </c>
      <c r="S100" s="30">
        <v>42171</v>
      </c>
      <c r="T100" s="30">
        <v>42231</v>
      </c>
    </row>
    <row r="101" spans="1:20" ht="112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28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28">
        <v>33</v>
      </c>
      <c r="P101" s="24">
        <v>37.14</v>
      </c>
      <c r="Q101" s="29" t="s">
        <v>8315</v>
      </c>
      <c r="R101" s="24" t="s">
        <v>8316</v>
      </c>
      <c r="S101" s="30">
        <v>42056</v>
      </c>
      <c r="T101" s="30">
        <v>42086</v>
      </c>
    </row>
    <row r="102" spans="1:20" ht="224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7">
        <v>0</v>
      </c>
      <c r="F102" s="28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28">
        <v>0</v>
      </c>
      <c r="P102" s="24">
        <v>0</v>
      </c>
      <c r="Q102" s="29" t="s">
        <v>8315</v>
      </c>
      <c r="R102" s="24" t="s">
        <v>8316</v>
      </c>
      <c r="S102" s="30">
        <v>41867</v>
      </c>
      <c r="T102" s="30">
        <v>41875</v>
      </c>
    </row>
    <row r="103" spans="1:20" ht="224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28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28">
        <v>22</v>
      </c>
      <c r="P103" s="24">
        <v>128.27000000000001</v>
      </c>
      <c r="Q103" s="29" t="s">
        <v>8315</v>
      </c>
      <c r="R103" s="24" t="s">
        <v>8316</v>
      </c>
      <c r="S103" s="30">
        <v>41779</v>
      </c>
      <c r="T103" s="30">
        <v>41821</v>
      </c>
    </row>
    <row r="104" spans="1:20" ht="208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7">
        <v>520</v>
      </c>
      <c r="F104" s="28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28">
        <v>3</v>
      </c>
      <c r="P104" s="24">
        <v>47.27</v>
      </c>
      <c r="Q104" s="29" t="s">
        <v>8315</v>
      </c>
      <c r="R104" s="24" t="s">
        <v>8316</v>
      </c>
      <c r="S104" s="30">
        <v>42679</v>
      </c>
      <c r="T104" s="30">
        <v>42710</v>
      </c>
    </row>
    <row r="105" spans="1:20" ht="224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28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28">
        <v>5</v>
      </c>
      <c r="P105" s="24">
        <v>50</v>
      </c>
      <c r="Q105" s="29" t="s">
        <v>8315</v>
      </c>
      <c r="R105" s="24" t="s">
        <v>8316</v>
      </c>
      <c r="S105" s="30">
        <v>42032</v>
      </c>
      <c r="T105" s="30">
        <v>42063</v>
      </c>
    </row>
    <row r="106" spans="1:20" ht="20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7">
        <v>170</v>
      </c>
      <c r="F106" s="28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28">
        <v>11</v>
      </c>
      <c r="P106" s="24">
        <v>42.5</v>
      </c>
      <c r="Q106" s="29" t="s">
        <v>8315</v>
      </c>
      <c r="R106" s="24" t="s">
        <v>8316</v>
      </c>
      <c r="S106" s="30">
        <v>41793</v>
      </c>
      <c r="T106" s="30">
        <v>41807</v>
      </c>
    </row>
    <row r="107" spans="1:20" ht="160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28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28">
        <v>1</v>
      </c>
      <c r="P107" s="24">
        <v>62.5</v>
      </c>
      <c r="Q107" s="29" t="s">
        <v>8315</v>
      </c>
      <c r="R107" s="24" t="s">
        <v>8316</v>
      </c>
      <c r="S107" s="30">
        <v>41843</v>
      </c>
      <c r="T107" s="30">
        <v>41863</v>
      </c>
    </row>
    <row r="108" spans="1:20" ht="144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7">
        <v>135</v>
      </c>
      <c r="F108" s="28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28">
        <v>5</v>
      </c>
      <c r="P108" s="24">
        <v>27</v>
      </c>
      <c r="Q108" s="29" t="s">
        <v>8315</v>
      </c>
      <c r="R108" s="24" t="s">
        <v>8316</v>
      </c>
      <c r="S108" s="30">
        <v>42136</v>
      </c>
      <c r="T108" s="30">
        <v>42166</v>
      </c>
    </row>
    <row r="109" spans="1:20" ht="208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28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28">
        <v>1</v>
      </c>
      <c r="P109" s="24">
        <v>25</v>
      </c>
      <c r="Q109" s="29" t="s">
        <v>8315</v>
      </c>
      <c r="R109" s="24" t="s">
        <v>8316</v>
      </c>
      <c r="S109" s="30">
        <v>42317</v>
      </c>
      <c r="T109" s="30">
        <v>42357</v>
      </c>
    </row>
    <row r="110" spans="1:20" ht="240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7">
        <v>0</v>
      </c>
      <c r="F110" s="28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28">
        <v>0</v>
      </c>
      <c r="P110" s="24">
        <v>0</v>
      </c>
      <c r="Q110" s="29" t="s">
        <v>8315</v>
      </c>
      <c r="R110" s="24" t="s">
        <v>8316</v>
      </c>
      <c r="S110" s="30">
        <v>42186</v>
      </c>
      <c r="T110" s="30">
        <v>42230</v>
      </c>
    </row>
    <row r="111" spans="1:20" ht="80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28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28">
        <v>0</v>
      </c>
      <c r="P111" s="24">
        <v>1.5</v>
      </c>
      <c r="Q111" s="29" t="s">
        <v>8315</v>
      </c>
      <c r="R111" s="24" t="s">
        <v>8316</v>
      </c>
      <c r="S111" s="30">
        <v>42095</v>
      </c>
      <c r="T111" s="30">
        <v>42109</v>
      </c>
    </row>
    <row r="112" spans="1:20" ht="160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7">
        <v>153</v>
      </c>
      <c r="F112" s="28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28">
        <v>15</v>
      </c>
      <c r="P112" s="24">
        <v>38.25</v>
      </c>
      <c r="Q112" s="29" t="s">
        <v>8315</v>
      </c>
      <c r="R112" s="24" t="s">
        <v>8316</v>
      </c>
      <c r="S112" s="30">
        <v>41906</v>
      </c>
      <c r="T112" s="30">
        <v>41938</v>
      </c>
    </row>
    <row r="113" spans="1:20" ht="192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28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28">
        <v>9</v>
      </c>
      <c r="P113" s="24">
        <v>16.25</v>
      </c>
      <c r="Q113" s="29" t="s">
        <v>8315</v>
      </c>
      <c r="R113" s="24" t="s">
        <v>8316</v>
      </c>
      <c r="S113" s="30">
        <v>41834</v>
      </c>
      <c r="T113" s="30">
        <v>41849</v>
      </c>
    </row>
    <row r="114" spans="1:20" ht="192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7">
        <v>135</v>
      </c>
      <c r="F114" s="28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28">
        <v>0</v>
      </c>
      <c r="P114" s="24">
        <v>33.75</v>
      </c>
      <c r="Q114" s="29" t="s">
        <v>8315</v>
      </c>
      <c r="R114" s="24" t="s">
        <v>8316</v>
      </c>
      <c r="S114" s="30">
        <v>41863</v>
      </c>
      <c r="T114" s="30">
        <v>41893</v>
      </c>
    </row>
    <row r="115" spans="1:20" ht="192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28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28">
        <v>3</v>
      </c>
      <c r="P115" s="24">
        <v>61.67</v>
      </c>
      <c r="Q115" s="29" t="s">
        <v>8315</v>
      </c>
      <c r="R115" s="24" t="s">
        <v>8316</v>
      </c>
      <c r="S115" s="30">
        <v>42224</v>
      </c>
      <c r="T115" s="30">
        <v>42254</v>
      </c>
    </row>
    <row r="116" spans="1:20" ht="176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7">
        <v>2993</v>
      </c>
      <c r="F116" s="28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28">
        <v>37</v>
      </c>
      <c r="P116" s="24">
        <v>83.14</v>
      </c>
      <c r="Q116" s="29" t="s">
        <v>8315</v>
      </c>
      <c r="R116" s="24" t="s">
        <v>8316</v>
      </c>
      <c r="S116" s="30">
        <v>41939</v>
      </c>
      <c r="T116" s="30">
        <v>41969</v>
      </c>
    </row>
    <row r="117" spans="1:20" ht="192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28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28">
        <v>0</v>
      </c>
      <c r="P117" s="24">
        <v>1</v>
      </c>
      <c r="Q117" s="29" t="s">
        <v>8315</v>
      </c>
      <c r="R117" s="24" t="s">
        <v>8316</v>
      </c>
      <c r="S117" s="30">
        <v>42059</v>
      </c>
      <c r="T117" s="30">
        <v>42119</v>
      </c>
    </row>
    <row r="118" spans="1:20" ht="208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7">
        <v>1000</v>
      </c>
      <c r="F118" s="28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28">
        <v>10</v>
      </c>
      <c r="P118" s="24">
        <v>142.86000000000001</v>
      </c>
      <c r="Q118" s="29" t="s">
        <v>8315</v>
      </c>
      <c r="R118" s="24" t="s">
        <v>8316</v>
      </c>
      <c r="S118" s="30">
        <v>42308</v>
      </c>
      <c r="T118" s="30">
        <v>42338</v>
      </c>
    </row>
    <row r="119" spans="1:20" ht="208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28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28">
        <v>8</v>
      </c>
      <c r="P119" s="24">
        <v>10.17</v>
      </c>
      <c r="Q119" s="29" t="s">
        <v>8315</v>
      </c>
      <c r="R119" s="24" t="s">
        <v>8316</v>
      </c>
      <c r="S119" s="30">
        <v>42020</v>
      </c>
      <c r="T119" s="30">
        <v>42065</v>
      </c>
    </row>
    <row r="120" spans="1:20" ht="224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7">
        <v>2290</v>
      </c>
      <c r="F120" s="28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28">
        <v>15</v>
      </c>
      <c r="P120" s="24">
        <v>57.25</v>
      </c>
      <c r="Q120" s="29" t="s">
        <v>8315</v>
      </c>
      <c r="R120" s="24" t="s">
        <v>8316</v>
      </c>
      <c r="S120" s="30">
        <v>41786</v>
      </c>
      <c r="T120" s="30">
        <v>41816</v>
      </c>
    </row>
    <row r="121" spans="1:20" ht="176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28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28">
        <v>10</v>
      </c>
      <c r="P121" s="24">
        <v>5</v>
      </c>
      <c r="Q121" s="29" t="s">
        <v>8315</v>
      </c>
      <c r="R121" s="24" t="s">
        <v>8316</v>
      </c>
      <c r="S121" s="30">
        <v>41820</v>
      </c>
      <c r="T121" s="30">
        <v>41850</v>
      </c>
    </row>
    <row r="122" spans="1:20" ht="224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7">
        <v>651</v>
      </c>
      <c r="F122" s="28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28">
        <v>13</v>
      </c>
      <c r="P122" s="24">
        <v>93</v>
      </c>
      <c r="Q122" s="29" t="s">
        <v>8315</v>
      </c>
      <c r="R122" s="24" t="s">
        <v>8316</v>
      </c>
      <c r="S122" s="30">
        <v>42265</v>
      </c>
      <c r="T122" s="30">
        <v>42293</v>
      </c>
    </row>
    <row r="123" spans="1:20" ht="192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28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28">
        <v>2</v>
      </c>
      <c r="P123" s="24">
        <v>32.36</v>
      </c>
      <c r="Q123" s="29" t="s">
        <v>8315</v>
      </c>
      <c r="R123" s="24" t="s">
        <v>8316</v>
      </c>
      <c r="S123" s="30">
        <v>42601</v>
      </c>
      <c r="T123" s="30">
        <v>42631</v>
      </c>
    </row>
    <row r="124" spans="1:20" ht="20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7">
        <v>0</v>
      </c>
      <c r="F124" s="28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28">
        <v>0</v>
      </c>
      <c r="P124" s="24">
        <v>0</v>
      </c>
      <c r="Q124" s="29" t="s">
        <v>8315</v>
      </c>
      <c r="R124" s="24" t="s">
        <v>8316</v>
      </c>
      <c r="S124" s="30">
        <v>42228</v>
      </c>
      <c r="T124" s="30">
        <v>42253</v>
      </c>
    </row>
    <row r="125" spans="1:20" ht="192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28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28">
        <v>0</v>
      </c>
      <c r="P125" s="24">
        <v>1</v>
      </c>
      <c r="Q125" s="29" t="s">
        <v>8315</v>
      </c>
      <c r="R125" s="24" t="s">
        <v>8316</v>
      </c>
      <c r="S125" s="30">
        <v>42415</v>
      </c>
      <c r="T125" s="30">
        <v>42445</v>
      </c>
    </row>
    <row r="126" spans="1:20" ht="192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7">
        <v>1102</v>
      </c>
      <c r="F126" s="28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28">
        <v>16</v>
      </c>
      <c r="P126" s="24">
        <v>91.83</v>
      </c>
      <c r="Q126" s="29" t="s">
        <v>8315</v>
      </c>
      <c r="R126" s="24" t="s">
        <v>8316</v>
      </c>
      <c r="S126" s="30">
        <v>42538</v>
      </c>
      <c r="T126" s="30">
        <v>42568</v>
      </c>
    </row>
    <row r="127" spans="1:20" ht="20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28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28">
        <v>11</v>
      </c>
      <c r="P127" s="24">
        <v>45.83</v>
      </c>
      <c r="Q127" s="29" t="s">
        <v>8315</v>
      </c>
      <c r="R127" s="24" t="s">
        <v>8316</v>
      </c>
      <c r="S127" s="30">
        <v>42233</v>
      </c>
      <c r="T127" s="30">
        <v>42278</v>
      </c>
    </row>
    <row r="128" spans="1:20" ht="208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7">
        <v>0</v>
      </c>
      <c r="F128" s="28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28">
        <v>0</v>
      </c>
      <c r="P128" s="24">
        <v>0</v>
      </c>
      <c r="Q128" s="29" t="s">
        <v>8315</v>
      </c>
      <c r="R128" s="24" t="s">
        <v>8316</v>
      </c>
      <c r="S128" s="30">
        <v>42675</v>
      </c>
      <c r="T128" s="30">
        <v>42705</v>
      </c>
    </row>
    <row r="129" spans="1:20" ht="176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28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28">
        <v>86</v>
      </c>
      <c r="P129" s="24">
        <v>248.5</v>
      </c>
      <c r="Q129" s="29" t="s">
        <v>8315</v>
      </c>
      <c r="R129" s="24" t="s">
        <v>8316</v>
      </c>
      <c r="S129" s="30">
        <v>42534</v>
      </c>
      <c r="T129" s="30">
        <v>42562</v>
      </c>
    </row>
    <row r="130" spans="1:20" ht="192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7">
        <v>397</v>
      </c>
      <c r="F130" s="28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28">
        <v>12</v>
      </c>
      <c r="P130" s="24">
        <v>79.400000000000006</v>
      </c>
      <c r="Q130" s="29" t="s">
        <v>8315</v>
      </c>
      <c r="R130" s="24" t="s">
        <v>8316</v>
      </c>
      <c r="S130" s="30">
        <v>42151</v>
      </c>
      <c r="T130" s="30">
        <v>42182</v>
      </c>
    </row>
    <row r="131" spans="1:20" ht="20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28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28">
        <v>0</v>
      </c>
      <c r="P131" s="24">
        <v>5.5</v>
      </c>
      <c r="Q131" s="29" t="s">
        <v>8315</v>
      </c>
      <c r="R131" s="24" t="s">
        <v>8316</v>
      </c>
      <c r="S131" s="30">
        <v>41961</v>
      </c>
      <c r="T131" s="30">
        <v>42006</v>
      </c>
    </row>
    <row r="132" spans="1:20" ht="224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7">
        <v>50</v>
      </c>
      <c r="F132" s="28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28">
        <v>1</v>
      </c>
      <c r="P132" s="24">
        <v>25</v>
      </c>
      <c r="Q132" s="29" t="s">
        <v>8315</v>
      </c>
      <c r="R132" s="24" t="s">
        <v>8316</v>
      </c>
      <c r="S132" s="30">
        <v>41940</v>
      </c>
      <c r="T132" s="30">
        <v>41968</v>
      </c>
    </row>
    <row r="133" spans="1:20" ht="208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28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28">
        <v>0</v>
      </c>
      <c r="P133" s="24">
        <v>0</v>
      </c>
      <c r="Q133" s="29" t="s">
        <v>8315</v>
      </c>
      <c r="R133" s="24" t="s">
        <v>8316</v>
      </c>
      <c r="S133" s="30">
        <v>42111</v>
      </c>
      <c r="T133" s="30">
        <v>42171</v>
      </c>
    </row>
    <row r="134" spans="1:20" ht="176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7">
        <v>1782</v>
      </c>
      <c r="F134" s="28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28">
        <v>36</v>
      </c>
      <c r="P134" s="24">
        <v>137.08000000000001</v>
      </c>
      <c r="Q134" s="29" t="s">
        <v>8315</v>
      </c>
      <c r="R134" s="24" t="s">
        <v>8316</v>
      </c>
      <c r="S134" s="30">
        <v>42279</v>
      </c>
      <c r="T134" s="30">
        <v>42310</v>
      </c>
    </row>
    <row r="135" spans="1:20" ht="224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28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28">
        <v>0</v>
      </c>
      <c r="P135" s="24">
        <v>0</v>
      </c>
      <c r="Q135" s="29" t="s">
        <v>8315</v>
      </c>
      <c r="R135" s="24" t="s">
        <v>8316</v>
      </c>
      <c r="S135" s="30">
        <v>42213</v>
      </c>
      <c r="T135" s="30">
        <v>42243</v>
      </c>
    </row>
    <row r="136" spans="1:20" ht="224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7">
        <v>5</v>
      </c>
      <c r="F136" s="28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28">
        <v>0</v>
      </c>
      <c r="P136" s="24">
        <v>5</v>
      </c>
      <c r="Q136" s="29" t="s">
        <v>8315</v>
      </c>
      <c r="R136" s="24" t="s">
        <v>8316</v>
      </c>
      <c r="S136" s="30">
        <v>42109</v>
      </c>
      <c r="T136" s="30">
        <v>42139</v>
      </c>
    </row>
    <row r="137" spans="1:20" ht="128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28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28">
        <v>3</v>
      </c>
      <c r="P137" s="24">
        <v>39</v>
      </c>
      <c r="Q137" s="29" t="s">
        <v>8315</v>
      </c>
      <c r="R137" s="24" t="s">
        <v>8316</v>
      </c>
      <c r="S137" s="30">
        <v>42031</v>
      </c>
      <c r="T137" s="30">
        <v>42063</v>
      </c>
    </row>
    <row r="138" spans="1:20" ht="192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7">
        <v>101</v>
      </c>
      <c r="F138" s="28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28">
        <v>3</v>
      </c>
      <c r="P138" s="24">
        <v>50.5</v>
      </c>
      <c r="Q138" s="29" t="s">
        <v>8315</v>
      </c>
      <c r="R138" s="24" t="s">
        <v>8316</v>
      </c>
      <c r="S138" s="30">
        <v>42615</v>
      </c>
      <c r="T138" s="30">
        <v>42645</v>
      </c>
    </row>
    <row r="139" spans="1:20" ht="240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28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28">
        <v>1</v>
      </c>
      <c r="P139" s="24">
        <v>25</v>
      </c>
      <c r="Q139" s="29" t="s">
        <v>8315</v>
      </c>
      <c r="R139" s="24" t="s">
        <v>8316</v>
      </c>
      <c r="S139" s="30">
        <v>42439</v>
      </c>
      <c r="T139" s="30">
        <v>42468</v>
      </c>
    </row>
    <row r="140" spans="1:20" ht="208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7">
        <v>25</v>
      </c>
      <c r="F140" s="28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28">
        <v>0</v>
      </c>
      <c r="P140" s="24">
        <v>25</v>
      </c>
      <c r="Q140" s="29" t="s">
        <v>8315</v>
      </c>
      <c r="R140" s="24" t="s">
        <v>8316</v>
      </c>
      <c r="S140" s="30">
        <v>42243</v>
      </c>
      <c r="T140" s="30">
        <v>42303</v>
      </c>
    </row>
    <row r="141" spans="1:20" ht="192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28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28">
        <v>0</v>
      </c>
      <c r="P141" s="24">
        <v>0</v>
      </c>
      <c r="Q141" s="29" t="s">
        <v>8315</v>
      </c>
      <c r="R141" s="24" t="s">
        <v>8316</v>
      </c>
      <c r="S141" s="30">
        <v>42550</v>
      </c>
      <c r="T141" s="30">
        <v>42580</v>
      </c>
    </row>
    <row r="142" spans="1:20" ht="208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7">
        <v>425</v>
      </c>
      <c r="F142" s="28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28">
        <v>24</v>
      </c>
      <c r="P142" s="24">
        <v>53.13</v>
      </c>
      <c r="Q142" s="29" t="s">
        <v>8315</v>
      </c>
      <c r="R142" s="24" t="s">
        <v>8316</v>
      </c>
      <c r="S142" s="30">
        <v>42306</v>
      </c>
      <c r="T142" s="30">
        <v>42336</v>
      </c>
    </row>
    <row r="143" spans="1:20" ht="192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28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28">
        <v>0</v>
      </c>
      <c r="P143" s="24">
        <v>0</v>
      </c>
      <c r="Q143" s="29" t="s">
        <v>8315</v>
      </c>
      <c r="R143" s="24" t="s">
        <v>8316</v>
      </c>
      <c r="S143" s="30">
        <v>42457</v>
      </c>
      <c r="T143" s="30">
        <v>42485</v>
      </c>
    </row>
    <row r="144" spans="1:20" ht="144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7">
        <v>7</v>
      </c>
      <c r="F144" s="28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28">
        <v>0</v>
      </c>
      <c r="P144" s="24">
        <v>7</v>
      </c>
      <c r="Q144" s="29" t="s">
        <v>8315</v>
      </c>
      <c r="R144" s="24" t="s">
        <v>8316</v>
      </c>
      <c r="S144" s="30">
        <v>42513</v>
      </c>
      <c r="T144" s="30">
        <v>42559</v>
      </c>
    </row>
    <row r="145" spans="1:20" ht="208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28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28">
        <v>32</v>
      </c>
      <c r="P145" s="24">
        <v>40.06</v>
      </c>
      <c r="Q145" s="29" t="s">
        <v>8315</v>
      </c>
      <c r="R145" s="24" t="s">
        <v>8316</v>
      </c>
      <c r="S145" s="30">
        <v>41816</v>
      </c>
      <c r="T145" s="30">
        <v>41853</v>
      </c>
    </row>
    <row r="146" spans="1:20" ht="192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7">
        <v>292</v>
      </c>
      <c r="F146" s="28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28">
        <v>24</v>
      </c>
      <c r="P146" s="24">
        <v>24.33</v>
      </c>
      <c r="Q146" s="29" t="s">
        <v>8315</v>
      </c>
      <c r="R146" s="24" t="s">
        <v>8316</v>
      </c>
      <c r="S146" s="30">
        <v>41880</v>
      </c>
      <c r="T146" s="30">
        <v>41910</v>
      </c>
    </row>
    <row r="147" spans="1:20" ht="208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28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28">
        <v>2</v>
      </c>
      <c r="P147" s="24">
        <v>11.25</v>
      </c>
      <c r="Q147" s="29" t="s">
        <v>8315</v>
      </c>
      <c r="R147" s="24" t="s">
        <v>8316</v>
      </c>
      <c r="S147" s="30">
        <v>42342</v>
      </c>
      <c r="T147" s="30">
        <v>42372</v>
      </c>
    </row>
    <row r="148" spans="1:20" ht="176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7">
        <v>126</v>
      </c>
      <c r="F148" s="28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28">
        <v>6</v>
      </c>
      <c r="P148" s="24">
        <v>42</v>
      </c>
      <c r="Q148" s="29" t="s">
        <v>8315</v>
      </c>
      <c r="R148" s="24" t="s">
        <v>8316</v>
      </c>
      <c r="S148" s="30">
        <v>42053</v>
      </c>
      <c r="T148" s="30">
        <v>42113</v>
      </c>
    </row>
    <row r="149" spans="1:20" ht="224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28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28">
        <v>14</v>
      </c>
      <c r="P149" s="24">
        <v>71.25</v>
      </c>
      <c r="Q149" s="29" t="s">
        <v>8315</v>
      </c>
      <c r="R149" s="24" t="s">
        <v>8316</v>
      </c>
      <c r="S149" s="30">
        <v>42414</v>
      </c>
      <c r="T149" s="30">
        <v>42474</v>
      </c>
    </row>
    <row r="150" spans="1:20" ht="208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7">
        <v>45</v>
      </c>
      <c r="F150" s="28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28">
        <v>1</v>
      </c>
      <c r="P150" s="24">
        <v>22.5</v>
      </c>
      <c r="Q150" s="29" t="s">
        <v>8315</v>
      </c>
      <c r="R150" s="24" t="s">
        <v>8316</v>
      </c>
      <c r="S150" s="30">
        <v>41801</v>
      </c>
      <c r="T150" s="30">
        <v>41844</v>
      </c>
    </row>
    <row r="151" spans="1:20" ht="224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28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28">
        <v>24</v>
      </c>
      <c r="P151" s="24">
        <v>41</v>
      </c>
      <c r="Q151" s="29" t="s">
        <v>8315</v>
      </c>
      <c r="R151" s="24" t="s">
        <v>8316</v>
      </c>
      <c r="S151" s="30">
        <v>42770</v>
      </c>
      <c r="T151" s="30">
        <v>42800</v>
      </c>
    </row>
    <row r="152" spans="1:20" ht="160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7">
        <v>527</v>
      </c>
      <c r="F152" s="28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28">
        <v>11</v>
      </c>
      <c r="P152" s="24">
        <v>47.91</v>
      </c>
      <c r="Q152" s="29" t="s">
        <v>8315</v>
      </c>
      <c r="R152" s="24" t="s">
        <v>8316</v>
      </c>
      <c r="S152" s="30">
        <v>42452</v>
      </c>
      <c r="T152" s="30">
        <v>42512</v>
      </c>
    </row>
    <row r="153" spans="1:20" ht="208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28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28">
        <v>7</v>
      </c>
      <c r="P153" s="24">
        <v>35.17</v>
      </c>
      <c r="Q153" s="29" t="s">
        <v>8315</v>
      </c>
      <c r="R153" s="24" t="s">
        <v>8316</v>
      </c>
      <c r="S153" s="30">
        <v>42601</v>
      </c>
      <c r="T153" s="30">
        <v>42611</v>
      </c>
    </row>
    <row r="154" spans="1:20" ht="224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7">
        <v>11</v>
      </c>
      <c r="F154" s="28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28">
        <v>0</v>
      </c>
      <c r="P154" s="24">
        <v>5.5</v>
      </c>
      <c r="Q154" s="29" t="s">
        <v>8315</v>
      </c>
      <c r="R154" s="24" t="s">
        <v>8316</v>
      </c>
      <c r="S154" s="30">
        <v>42447</v>
      </c>
      <c r="T154" s="30">
        <v>42477</v>
      </c>
    </row>
    <row r="155" spans="1:20" ht="192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28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28">
        <v>1</v>
      </c>
      <c r="P155" s="24">
        <v>22.67</v>
      </c>
      <c r="Q155" s="29" t="s">
        <v>8315</v>
      </c>
      <c r="R155" s="24" t="s">
        <v>8316</v>
      </c>
      <c r="S155" s="30">
        <v>41811</v>
      </c>
      <c r="T155" s="30">
        <v>41841</v>
      </c>
    </row>
    <row r="156" spans="1:20" ht="160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7">
        <v>211</v>
      </c>
      <c r="F156" s="28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28">
        <v>21</v>
      </c>
      <c r="P156" s="24">
        <v>26.38</v>
      </c>
      <c r="Q156" s="29" t="s">
        <v>8315</v>
      </c>
      <c r="R156" s="24" t="s">
        <v>8316</v>
      </c>
      <c r="S156" s="30">
        <v>41981</v>
      </c>
      <c r="T156" s="30">
        <v>42041</v>
      </c>
    </row>
    <row r="157" spans="1:20" ht="208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28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28">
        <v>78</v>
      </c>
      <c r="P157" s="24">
        <v>105.54</v>
      </c>
      <c r="Q157" s="29" t="s">
        <v>8315</v>
      </c>
      <c r="R157" s="24" t="s">
        <v>8316</v>
      </c>
      <c r="S157" s="30">
        <v>42469</v>
      </c>
      <c r="T157" s="30">
        <v>42499</v>
      </c>
    </row>
    <row r="158" spans="1:20" ht="224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7">
        <v>0</v>
      </c>
      <c r="F158" s="28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28">
        <v>0</v>
      </c>
      <c r="P158" s="24">
        <v>0</v>
      </c>
      <c r="Q158" s="29" t="s">
        <v>8315</v>
      </c>
      <c r="R158" s="24" t="s">
        <v>8316</v>
      </c>
      <c r="S158" s="30">
        <v>42534</v>
      </c>
      <c r="T158" s="30">
        <v>42564</v>
      </c>
    </row>
    <row r="159" spans="1:20" ht="224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28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28">
        <v>48</v>
      </c>
      <c r="P159" s="24">
        <v>62</v>
      </c>
      <c r="Q159" s="29" t="s">
        <v>8315</v>
      </c>
      <c r="R159" s="24" t="s">
        <v>8316</v>
      </c>
      <c r="S159" s="30">
        <v>41830</v>
      </c>
      <c r="T159" s="30">
        <v>41852</v>
      </c>
    </row>
    <row r="160" spans="1:20" ht="192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7">
        <v>1305</v>
      </c>
      <c r="F160" s="28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28">
        <v>1</v>
      </c>
      <c r="P160" s="24">
        <v>217.5</v>
      </c>
      <c r="Q160" s="29" t="s">
        <v>8315</v>
      </c>
      <c r="R160" s="24" t="s">
        <v>8316</v>
      </c>
      <c r="S160" s="30">
        <v>42543</v>
      </c>
      <c r="T160" s="30">
        <v>42573</v>
      </c>
    </row>
    <row r="161" spans="1:20" ht="208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28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28">
        <v>11</v>
      </c>
      <c r="P161" s="24">
        <v>26.75</v>
      </c>
      <c r="Q161" s="29" t="s">
        <v>8315</v>
      </c>
      <c r="R161" s="24" t="s">
        <v>8316</v>
      </c>
      <c r="S161" s="30">
        <v>41975</v>
      </c>
      <c r="T161" s="30">
        <v>42035</v>
      </c>
    </row>
    <row r="162" spans="1:20" ht="224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7">
        <v>450</v>
      </c>
      <c r="F162" s="28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28">
        <v>18</v>
      </c>
      <c r="P162" s="24">
        <v>64.290000000000006</v>
      </c>
      <c r="Q162" s="29" t="s">
        <v>8315</v>
      </c>
      <c r="R162" s="24" t="s">
        <v>8316</v>
      </c>
      <c r="S162" s="30">
        <v>41795</v>
      </c>
      <c r="T162" s="30">
        <v>41825</v>
      </c>
    </row>
    <row r="163" spans="1:20" ht="128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28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28">
        <v>4</v>
      </c>
      <c r="P163" s="24">
        <v>175</v>
      </c>
      <c r="Q163" s="29" t="s">
        <v>8315</v>
      </c>
      <c r="R163" s="24" t="s">
        <v>8316</v>
      </c>
      <c r="S163" s="30">
        <v>42508</v>
      </c>
      <c r="T163" s="30">
        <v>42568</v>
      </c>
    </row>
    <row r="164" spans="1:20" ht="192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7">
        <v>3877</v>
      </c>
      <c r="F164" s="28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28">
        <v>35</v>
      </c>
      <c r="P164" s="24">
        <v>84.28</v>
      </c>
      <c r="Q164" s="29" t="s">
        <v>8315</v>
      </c>
      <c r="R164" s="24" t="s">
        <v>8316</v>
      </c>
      <c r="S164" s="30">
        <v>41747</v>
      </c>
      <c r="T164" s="30">
        <v>41779</v>
      </c>
    </row>
    <row r="165" spans="1:20" ht="224" x14ac:dyDescent="0.2">
      <c r="A165" s="24">
        <v>3985</v>
      </c>
      <c r="B165" s="25" t="s">
        <v>3981</v>
      </c>
      <c r="C165" s="25" t="s">
        <v>8384</v>
      </c>
      <c r="D165" s="26">
        <v>2000</v>
      </c>
      <c r="E165" s="27">
        <v>641</v>
      </c>
      <c r="F165" s="28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28">
        <v>32</v>
      </c>
      <c r="P165" s="24">
        <v>33.74</v>
      </c>
      <c r="Q165" s="29" t="s">
        <v>8315</v>
      </c>
      <c r="R165" s="24" t="s">
        <v>8316</v>
      </c>
      <c r="S165" s="30">
        <v>42399</v>
      </c>
      <c r="T165" s="30">
        <v>42420</v>
      </c>
    </row>
    <row r="166" spans="1:20" ht="80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7">
        <v>32</v>
      </c>
      <c r="F166" s="28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28">
        <v>2</v>
      </c>
      <c r="P166" s="24">
        <v>8</v>
      </c>
      <c r="Q166" s="29" t="s">
        <v>8315</v>
      </c>
      <c r="R166" s="24" t="s">
        <v>8316</v>
      </c>
      <c r="S166" s="30">
        <v>42230</v>
      </c>
      <c r="T166" s="30">
        <v>42245</v>
      </c>
    </row>
    <row r="167" spans="1:20" ht="192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28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28">
        <v>0</v>
      </c>
      <c r="P167" s="24">
        <v>0</v>
      </c>
      <c r="Q167" s="29" t="s">
        <v>8315</v>
      </c>
      <c r="R167" s="24" t="s">
        <v>8316</v>
      </c>
      <c r="S167" s="30">
        <v>42286</v>
      </c>
      <c r="T167" s="30">
        <v>42316</v>
      </c>
    </row>
    <row r="168" spans="1:20" ht="112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7">
        <v>100</v>
      </c>
      <c r="F168" s="28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28">
        <v>20</v>
      </c>
      <c r="P168" s="24">
        <v>100</v>
      </c>
      <c r="Q168" s="29" t="s">
        <v>8315</v>
      </c>
      <c r="R168" s="24" t="s">
        <v>8316</v>
      </c>
      <c r="S168" s="30">
        <v>42125</v>
      </c>
      <c r="T168" s="30">
        <v>42155</v>
      </c>
    </row>
    <row r="169" spans="1:20" ht="176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28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28">
        <v>5</v>
      </c>
      <c r="P169" s="24">
        <v>60.11</v>
      </c>
      <c r="Q169" s="29" t="s">
        <v>8315</v>
      </c>
      <c r="R169" s="24" t="s">
        <v>8316</v>
      </c>
      <c r="S169" s="30">
        <v>42289</v>
      </c>
      <c r="T169" s="30">
        <v>42349</v>
      </c>
    </row>
    <row r="170" spans="1:20" ht="160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7">
        <v>3</v>
      </c>
      <c r="F170" s="28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28">
        <v>0</v>
      </c>
      <c r="P170" s="24">
        <v>3</v>
      </c>
      <c r="Q170" s="29" t="s">
        <v>8315</v>
      </c>
      <c r="R170" s="24" t="s">
        <v>8316</v>
      </c>
      <c r="S170" s="30">
        <v>42107</v>
      </c>
      <c r="T170" s="30">
        <v>42137</v>
      </c>
    </row>
    <row r="171" spans="1:20" ht="144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28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28">
        <v>0</v>
      </c>
      <c r="P171" s="24">
        <v>5</v>
      </c>
      <c r="Q171" s="29" t="s">
        <v>8315</v>
      </c>
      <c r="R171" s="24" t="s">
        <v>8316</v>
      </c>
      <c r="S171" s="30">
        <v>41809</v>
      </c>
      <c r="T171" s="30">
        <v>41839</v>
      </c>
    </row>
    <row r="172" spans="1:20" ht="224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7">
        <v>497</v>
      </c>
      <c r="F172" s="28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28">
        <v>17</v>
      </c>
      <c r="P172" s="24">
        <v>29.24</v>
      </c>
      <c r="Q172" s="29" t="s">
        <v>8315</v>
      </c>
      <c r="R172" s="24" t="s">
        <v>8316</v>
      </c>
      <c r="S172" s="30">
        <v>41950</v>
      </c>
      <c r="T172" s="30">
        <v>41963</v>
      </c>
    </row>
    <row r="173" spans="1:20" ht="176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28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28">
        <v>57</v>
      </c>
      <c r="P173" s="24">
        <v>59.58</v>
      </c>
      <c r="Q173" s="29" t="s">
        <v>8315</v>
      </c>
      <c r="R173" s="24" t="s">
        <v>8316</v>
      </c>
      <c r="S173" s="30">
        <v>42061</v>
      </c>
      <c r="T173" s="30">
        <v>42091</v>
      </c>
    </row>
    <row r="174" spans="1:20" ht="176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7">
        <v>1156</v>
      </c>
      <c r="F174" s="28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28">
        <v>17</v>
      </c>
      <c r="P174" s="24">
        <v>82.57</v>
      </c>
      <c r="Q174" s="29" t="s">
        <v>8315</v>
      </c>
      <c r="R174" s="24" t="s">
        <v>8316</v>
      </c>
      <c r="S174" s="30">
        <v>41842</v>
      </c>
      <c r="T174" s="30">
        <v>41882</v>
      </c>
    </row>
    <row r="175" spans="1:20" ht="80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28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28">
        <v>0</v>
      </c>
      <c r="P175" s="24">
        <v>10</v>
      </c>
      <c r="Q175" s="29" t="s">
        <v>8315</v>
      </c>
      <c r="R175" s="24" t="s">
        <v>8316</v>
      </c>
      <c r="S175" s="30">
        <v>42437</v>
      </c>
      <c r="T175" s="30">
        <v>42497</v>
      </c>
    </row>
    <row r="176" spans="1:20" ht="192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7">
        <v>23</v>
      </c>
      <c r="F176" s="28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28">
        <v>2</v>
      </c>
      <c r="P176" s="24">
        <v>5.75</v>
      </c>
      <c r="Q176" s="29" t="s">
        <v>8315</v>
      </c>
      <c r="R176" s="24" t="s">
        <v>8316</v>
      </c>
      <c r="S176" s="30">
        <v>41879</v>
      </c>
      <c r="T176" s="30">
        <v>41909</v>
      </c>
    </row>
    <row r="177" spans="1:20" ht="176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28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28">
        <v>10</v>
      </c>
      <c r="P177" s="24">
        <v>100.5</v>
      </c>
      <c r="Q177" s="29" t="s">
        <v>8315</v>
      </c>
      <c r="R177" s="24" t="s">
        <v>8316</v>
      </c>
      <c r="S177" s="30">
        <v>42020</v>
      </c>
      <c r="T177" s="30">
        <v>42050</v>
      </c>
    </row>
    <row r="178" spans="1:20" ht="64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7">
        <v>1</v>
      </c>
      <c r="F178" s="28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28">
        <v>0</v>
      </c>
      <c r="P178" s="24">
        <v>1</v>
      </c>
      <c r="Q178" s="29" t="s">
        <v>8315</v>
      </c>
      <c r="R178" s="24" t="s">
        <v>8316</v>
      </c>
      <c r="S178" s="30">
        <v>41890</v>
      </c>
      <c r="T178" s="30">
        <v>41920</v>
      </c>
    </row>
    <row r="179" spans="1:20" ht="192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28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28">
        <v>1</v>
      </c>
      <c r="P179" s="24">
        <v>20</v>
      </c>
      <c r="Q179" s="29" t="s">
        <v>8315</v>
      </c>
      <c r="R179" s="24" t="s">
        <v>8316</v>
      </c>
      <c r="S179" s="30">
        <v>41872</v>
      </c>
      <c r="T179" s="30">
        <v>41932</v>
      </c>
    </row>
    <row r="180" spans="1:20" ht="208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7">
        <v>2</v>
      </c>
      <c r="F180" s="28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28">
        <v>0</v>
      </c>
      <c r="P180" s="24">
        <v>2</v>
      </c>
      <c r="Q180" s="29" t="s">
        <v>8315</v>
      </c>
      <c r="R180" s="24" t="s">
        <v>8316</v>
      </c>
      <c r="S180" s="30">
        <v>42391</v>
      </c>
      <c r="T180" s="30">
        <v>42416</v>
      </c>
    </row>
    <row r="181" spans="1:20" ht="176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28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28">
        <v>0</v>
      </c>
      <c r="P181" s="24">
        <v>5</v>
      </c>
      <c r="Q181" s="29" t="s">
        <v>8315</v>
      </c>
      <c r="R181" s="24" t="s">
        <v>8316</v>
      </c>
      <c r="S181" s="30">
        <v>41848</v>
      </c>
      <c r="T181" s="30">
        <v>41877</v>
      </c>
    </row>
    <row r="182" spans="1:20" ht="176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7">
        <v>1742</v>
      </c>
      <c r="F182" s="28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28">
        <v>24</v>
      </c>
      <c r="P182" s="24">
        <v>45.84</v>
      </c>
      <c r="Q182" s="29" t="s">
        <v>8315</v>
      </c>
      <c r="R182" s="24" t="s">
        <v>8316</v>
      </c>
      <c r="S182" s="30">
        <v>41921</v>
      </c>
      <c r="T182" s="30">
        <v>41938</v>
      </c>
    </row>
    <row r="183" spans="1:20" ht="208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28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28">
        <v>1</v>
      </c>
      <c r="P183" s="24">
        <v>13</v>
      </c>
      <c r="Q183" s="29" t="s">
        <v>8315</v>
      </c>
      <c r="R183" s="24" t="s">
        <v>8316</v>
      </c>
      <c r="S183" s="30">
        <v>42021</v>
      </c>
      <c r="T183" s="30">
        <v>42051</v>
      </c>
    </row>
    <row r="184" spans="1:20" ht="192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7">
        <v>0</v>
      </c>
      <c r="F184" s="28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28">
        <v>0</v>
      </c>
      <c r="P184" s="24">
        <v>0</v>
      </c>
      <c r="Q184" s="29" t="s">
        <v>8315</v>
      </c>
      <c r="R184" s="24" t="s">
        <v>8316</v>
      </c>
      <c r="S184" s="30">
        <v>42419</v>
      </c>
      <c r="T184" s="30">
        <v>42434</v>
      </c>
    </row>
    <row r="185" spans="1:20" ht="224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28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28">
        <v>0</v>
      </c>
      <c r="P185" s="24">
        <v>1</v>
      </c>
      <c r="Q185" s="29" t="s">
        <v>8315</v>
      </c>
      <c r="R185" s="24" t="s">
        <v>8316</v>
      </c>
      <c r="S185" s="30">
        <v>42174</v>
      </c>
      <c r="T185" s="30">
        <v>42204</v>
      </c>
    </row>
    <row r="186" spans="1:20" ht="224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7">
        <v>105</v>
      </c>
      <c r="F186" s="28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28">
        <v>1</v>
      </c>
      <c r="P186" s="24">
        <v>52.5</v>
      </c>
      <c r="Q186" s="29" t="s">
        <v>8315</v>
      </c>
      <c r="R186" s="24" t="s">
        <v>8316</v>
      </c>
      <c r="S186" s="30">
        <v>41856</v>
      </c>
      <c r="T186" s="30">
        <v>41886</v>
      </c>
    </row>
    <row r="187" spans="1:20" ht="20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28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28">
        <v>1</v>
      </c>
      <c r="P187" s="24">
        <v>7.25</v>
      </c>
      <c r="Q187" s="29" t="s">
        <v>8315</v>
      </c>
      <c r="R187" s="24" t="s">
        <v>8316</v>
      </c>
      <c r="S187" s="30">
        <v>42417</v>
      </c>
      <c r="T187" s="30">
        <v>42475</v>
      </c>
    </row>
    <row r="188" spans="1:20" ht="192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7">
        <v>100</v>
      </c>
      <c r="F188" s="28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28">
        <v>17</v>
      </c>
      <c r="P188" s="24">
        <v>33.33</v>
      </c>
      <c r="Q188" s="29" t="s">
        <v>8315</v>
      </c>
      <c r="R188" s="24" t="s">
        <v>8316</v>
      </c>
      <c r="S188" s="30">
        <v>42057</v>
      </c>
      <c r="T188" s="30">
        <v>42087</v>
      </c>
    </row>
    <row r="189" spans="1:20" ht="160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28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28">
        <v>1</v>
      </c>
      <c r="P189" s="24">
        <v>62.5</v>
      </c>
      <c r="Q189" s="29" t="s">
        <v>8315</v>
      </c>
      <c r="R189" s="24" t="s">
        <v>8316</v>
      </c>
      <c r="S189" s="30">
        <v>41878</v>
      </c>
      <c r="T189" s="30">
        <v>41938</v>
      </c>
    </row>
    <row r="190" spans="1:20" ht="112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7">
        <v>12521</v>
      </c>
      <c r="F190" s="28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28">
        <v>70</v>
      </c>
      <c r="P190" s="24">
        <v>63.56</v>
      </c>
      <c r="Q190" s="29" t="s">
        <v>8315</v>
      </c>
      <c r="R190" s="24" t="s">
        <v>8316</v>
      </c>
      <c r="S190" s="30">
        <v>41990</v>
      </c>
      <c r="T190" s="30">
        <v>42036</v>
      </c>
    </row>
    <row r="191" spans="1:20" ht="160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28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28">
        <v>0</v>
      </c>
      <c r="P191" s="24">
        <v>0</v>
      </c>
      <c r="Q191" s="29" t="s">
        <v>8315</v>
      </c>
      <c r="R191" s="24" t="s">
        <v>8316</v>
      </c>
      <c r="S191" s="30">
        <v>42408</v>
      </c>
      <c r="T191" s="30">
        <v>42453</v>
      </c>
    </row>
    <row r="192" spans="1:20" ht="208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7">
        <v>10</v>
      </c>
      <c r="F192" s="28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28">
        <v>1</v>
      </c>
      <c r="P192" s="24">
        <v>10</v>
      </c>
      <c r="Q192" s="29" t="s">
        <v>8315</v>
      </c>
      <c r="R192" s="24" t="s">
        <v>8316</v>
      </c>
      <c r="S192" s="30">
        <v>42217</v>
      </c>
      <c r="T192" s="30">
        <v>42247</v>
      </c>
    </row>
    <row r="193" spans="1:20" ht="144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28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28">
        <v>0</v>
      </c>
      <c r="P193" s="24">
        <v>0</v>
      </c>
      <c r="Q193" s="29" t="s">
        <v>8315</v>
      </c>
      <c r="R193" s="24" t="s">
        <v>8316</v>
      </c>
      <c r="S193" s="30">
        <v>42282</v>
      </c>
      <c r="T193" s="30">
        <v>42342</v>
      </c>
    </row>
    <row r="194" spans="1:20" ht="208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7">
        <v>215</v>
      </c>
      <c r="F194" s="28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28">
        <v>7</v>
      </c>
      <c r="P194" s="24">
        <v>30.71</v>
      </c>
      <c r="Q194" s="29" t="s">
        <v>8315</v>
      </c>
      <c r="R194" s="24" t="s">
        <v>8316</v>
      </c>
      <c r="S194" s="30">
        <v>42768</v>
      </c>
      <c r="T194" s="30">
        <v>42789</v>
      </c>
    </row>
    <row r="195" spans="1:20" ht="176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28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28">
        <v>28</v>
      </c>
      <c r="P195" s="24">
        <v>51</v>
      </c>
      <c r="Q195" s="29" t="s">
        <v>8315</v>
      </c>
      <c r="R195" s="24" t="s">
        <v>8316</v>
      </c>
      <c r="S195" s="30">
        <v>41765</v>
      </c>
      <c r="T195" s="30">
        <v>41795</v>
      </c>
    </row>
    <row r="196" spans="1:20" ht="20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7">
        <v>0</v>
      </c>
      <c r="F196" s="28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28">
        <v>0</v>
      </c>
      <c r="P196" s="24">
        <v>0</v>
      </c>
      <c r="Q196" s="29" t="s">
        <v>8315</v>
      </c>
      <c r="R196" s="24" t="s">
        <v>8316</v>
      </c>
      <c r="S196" s="30">
        <v>42322</v>
      </c>
      <c r="T196" s="30">
        <v>42352</v>
      </c>
    </row>
    <row r="197" spans="1:20" ht="192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28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28">
        <v>16</v>
      </c>
      <c r="P197" s="24">
        <v>66.67</v>
      </c>
      <c r="Q197" s="29" t="s">
        <v>8315</v>
      </c>
      <c r="R197" s="24" t="s">
        <v>8316</v>
      </c>
      <c r="S197" s="30">
        <v>42374</v>
      </c>
      <c r="T197" s="30">
        <v>42403</v>
      </c>
    </row>
    <row r="198" spans="1:20" ht="208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7">
        <v>0</v>
      </c>
      <c r="F198" s="28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28">
        <v>0</v>
      </c>
      <c r="P198" s="24">
        <v>0</v>
      </c>
      <c r="Q198" s="29" t="s">
        <v>8315</v>
      </c>
      <c r="R198" s="24" t="s">
        <v>8316</v>
      </c>
      <c r="S198" s="30">
        <v>41941</v>
      </c>
      <c r="T198" s="30">
        <v>41991</v>
      </c>
    </row>
    <row r="199" spans="1:20" ht="208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28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28">
        <v>7</v>
      </c>
      <c r="P199" s="24">
        <v>59</v>
      </c>
      <c r="Q199" s="29" t="s">
        <v>8315</v>
      </c>
      <c r="R199" s="24" t="s">
        <v>8316</v>
      </c>
      <c r="S199" s="30">
        <v>42293</v>
      </c>
      <c r="T199" s="30">
        <v>42353</v>
      </c>
    </row>
    <row r="200" spans="1:20" ht="208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7">
        <v>200</v>
      </c>
      <c r="F200" s="28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28">
        <v>1</v>
      </c>
      <c r="P200" s="24">
        <v>100</v>
      </c>
      <c r="Q200" s="29" t="s">
        <v>8315</v>
      </c>
      <c r="R200" s="24" t="s">
        <v>8316</v>
      </c>
      <c r="S200" s="30">
        <v>42067</v>
      </c>
      <c r="T200" s="30">
        <v>42097</v>
      </c>
    </row>
    <row r="201" spans="1:20" ht="11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28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28">
        <v>37</v>
      </c>
      <c r="P201" s="24">
        <v>147.4</v>
      </c>
      <c r="Q201" s="29" t="s">
        <v>8315</v>
      </c>
      <c r="R201" s="24" t="s">
        <v>8316</v>
      </c>
      <c r="S201" s="30">
        <v>41903</v>
      </c>
      <c r="T201" s="30">
        <v>41933</v>
      </c>
    </row>
    <row r="202" spans="1:20" ht="192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7">
        <v>2823</v>
      </c>
      <c r="F202" s="28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28">
        <v>47</v>
      </c>
      <c r="P202" s="24">
        <v>166.06</v>
      </c>
      <c r="Q202" s="29" t="s">
        <v>8315</v>
      </c>
      <c r="R202" s="24" t="s">
        <v>8316</v>
      </c>
      <c r="S202" s="30">
        <v>41804</v>
      </c>
      <c r="T202" s="30">
        <v>41821</v>
      </c>
    </row>
    <row r="203" spans="1:20" ht="224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28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28">
        <v>11</v>
      </c>
      <c r="P203" s="24">
        <v>40</v>
      </c>
      <c r="Q203" s="29" t="s">
        <v>8315</v>
      </c>
      <c r="R203" s="24" t="s">
        <v>8316</v>
      </c>
      <c r="S203" s="30">
        <v>42497</v>
      </c>
      <c r="T203" s="30">
        <v>42514</v>
      </c>
    </row>
    <row r="204" spans="1:20" ht="224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7">
        <v>301</v>
      </c>
      <c r="F204" s="28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28">
        <v>12</v>
      </c>
      <c r="P204" s="24">
        <v>75.25</v>
      </c>
      <c r="Q204" s="29" t="s">
        <v>8315</v>
      </c>
      <c r="R204" s="24" t="s">
        <v>8316</v>
      </c>
      <c r="S204" s="30">
        <v>41869</v>
      </c>
      <c r="T204" s="30">
        <v>41929</v>
      </c>
    </row>
    <row r="205" spans="1:20" ht="144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28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28">
        <v>60</v>
      </c>
      <c r="P205" s="24">
        <v>60</v>
      </c>
      <c r="Q205" s="29" t="s">
        <v>8315</v>
      </c>
      <c r="R205" s="24" t="s">
        <v>8316</v>
      </c>
      <c r="S205" s="30">
        <v>42305</v>
      </c>
      <c r="T205" s="30">
        <v>42339</v>
      </c>
    </row>
    <row r="206" spans="1:20" ht="192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7">
        <v>2500</v>
      </c>
      <c r="F206" s="28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28">
        <v>31</v>
      </c>
      <c r="P206" s="24">
        <v>1250</v>
      </c>
      <c r="Q206" s="29" t="s">
        <v>8315</v>
      </c>
      <c r="R206" s="24" t="s">
        <v>8316</v>
      </c>
      <c r="S206" s="30">
        <v>42144</v>
      </c>
      <c r="T206" s="30">
        <v>42203</v>
      </c>
    </row>
    <row r="207" spans="1:20" ht="192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28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28">
        <v>0</v>
      </c>
      <c r="P207" s="24">
        <v>7</v>
      </c>
      <c r="Q207" s="29" t="s">
        <v>8315</v>
      </c>
      <c r="R207" s="24" t="s">
        <v>8316</v>
      </c>
      <c r="S207" s="30">
        <v>41995</v>
      </c>
      <c r="T207" s="30">
        <v>42024</v>
      </c>
    </row>
    <row r="208" spans="1:20" ht="20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7">
        <v>225</v>
      </c>
      <c r="F208" s="28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28">
        <v>38</v>
      </c>
      <c r="P208" s="24">
        <v>56.25</v>
      </c>
      <c r="Q208" s="29" t="s">
        <v>8315</v>
      </c>
      <c r="R208" s="24" t="s">
        <v>8316</v>
      </c>
      <c r="S208" s="30">
        <v>42074</v>
      </c>
      <c r="T208" s="30">
        <v>42104</v>
      </c>
    </row>
    <row r="209" spans="1:20" ht="208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28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28">
        <v>8</v>
      </c>
      <c r="P209" s="24">
        <v>38.33</v>
      </c>
      <c r="Q209" s="29" t="s">
        <v>8315</v>
      </c>
      <c r="R209" s="24" t="s">
        <v>8316</v>
      </c>
      <c r="S209" s="30">
        <v>41904</v>
      </c>
      <c r="T209" s="30">
        <v>41934</v>
      </c>
    </row>
    <row r="210" spans="1:20" ht="192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7">
        <v>110</v>
      </c>
      <c r="F210" s="28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28">
        <v>2</v>
      </c>
      <c r="P210" s="24">
        <v>27.5</v>
      </c>
      <c r="Q210" s="29" t="s">
        <v>8315</v>
      </c>
      <c r="R210" s="24" t="s">
        <v>8316</v>
      </c>
      <c r="S210" s="30">
        <v>41991</v>
      </c>
      <c r="T210" s="30">
        <v>42015</v>
      </c>
    </row>
    <row r="211" spans="1:20" ht="192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28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28">
        <v>0</v>
      </c>
      <c r="P211" s="24">
        <v>16</v>
      </c>
      <c r="Q211" s="29" t="s">
        <v>8315</v>
      </c>
      <c r="R211" s="24" t="s">
        <v>8316</v>
      </c>
      <c r="S211" s="30">
        <v>42169</v>
      </c>
      <c r="T211" s="30">
        <v>42199</v>
      </c>
    </row>
    <row r="212" spans="1:20" ht="208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28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8">
        <v>0</v>
      </c>
      <c r="P212" s="24">
        <v>1</v>
      </c>
      <c r="Q212" s="29" t="s">
        <v>8315</v>
      </c>
      <c r="R212" s="24" t="s">
        <v>8316</v>
      </c>
      <c r="S212" s="30">
        <v>41905</v>
      </c>
      <c r="T212" s="30">
        <v>41935</v>
      </c>
    </row>
    <row r="213" spans="1:20" ht="176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28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28">
        <v>0</v>
      </c>
      <c r="P213" s="24">
        <v>0</v>
      </c>
      <c r="Q213" s="29" t="s">
        <v>8315</v>
      </c>
      <c r="R213" s="24" t="s">
        <v>8316</v>
      </c>
      <c r="S213" s="30">
        <v>41761</v>
      </c>
      <c r="T213" s="30">
        <v>41768</v>
      </c>
    </row>
    <row r="214" spans="1:20" ht="22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7">
        <v>1126</v>
      </c>
      <c r="F214" s="28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28">
        <v>38</v>
      </c>
      <c r="P214" s="24">
        <v>86.62</v>
      </c>
      <c r="Q214" s="29" t="s">
        <v>8315</v>
      </c>
      <c r="R214" s="24" t="s">
        <v>8316</v>
      </c>
      <c r="S214" s="30">
        <v>41865</v>
      </c>
      <c r="T214" s="30">
        <v>41925</v>
      </c>
    </row>
    <row r="215" spans="1:20" ht="176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28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28">
        <v>0</v>
      </c>
      <c r="P215" s="24">
        <v>0</v>
      </c>
      <c r="Q215" s="29" t="s">
        <v>8315</v>
      </c>
      <c r="R215" s="24" t="s">
        <v>8316</v>
      </c>
      <c r="S215" s="30">
        <v>42613</v>
      </c>
      <c r="T215" s="30">
        <v>42644</v>
      </c>
    </row>
    <row r="216" spans="1:20" ht="192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7">
        <v>795</v>
      </c>
      <c r="F216" s="28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28">
        <v>53</v>
      </c>
      <c r="P216" s="24">
        <v>88.33</v>
      </c>
      <c r="Q216" s="29" t="s">
        <v>8315</v>
      </c>
      <c r="R216" s="24" t="s">
        <v>8316</v>
      </c>
      <c r="S216" s="30">
        <v>42534</v>
      </c>
      <c r="T216" s="30">
        <v>42554</v>
      </c>
    </row>
    <row r="217" spans="1:20" ht="208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28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28">
        <v>3</v>
      </c>
      <c r="P217" s="24">
        <v>23.75</v>
      </c>
      <c r="Q217" s="29" t="s">
        <v>8315</v>
      </c>
      <c r="R217" s="24" t="s">
        <v>8316</v>
      </c>
      <c r="S217" s="30">
        <v>42446</v>
      </c>
      <c r="T217" s="30">
        <v>42461</v>
      </c>
    </row>
    <row r="218" spans="1:20" ht="144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7">
        <v>0</v>
      </c>
      <c r="F218" s="28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28">
        <v>0</v>
      </c>
      <c r="P218" s="24">
        <v>0</v>
      </c>
      <c r="Q218" s="29" t="s">
        <v>8315</v>
      </c>
      <c r="R218" s="24" t="s">
        <v>8316</v>
      </c>
      <c r="S218" s="30">
        <v>42421</v>
      </c>
      <c r="T218" s="30">
        <v>42481</v>
      </c>
    </row>
    <row r="219" spans="1:20" ht="208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28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28">
        <v>2</v>
      </c>
      <c r="P219" s="24">
        <v>163.33000000000001</v>
      </c>
      <c r="Q219" s="29" t="s">
        <v>8315</v>
      </c>
      <c r="R219" s="24" t="s">
        <v>8316</v>
      </c>
      <c r="S219" s="30">
        <v>42523</v>
      </c>
      <c r="T219" s="30">
        <v>42553</v>
      </c>
    </row>
    <row r="220" spans="1:20" ht="144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7">
        <v>27</v>
      </c>
      <c r="F220" s="28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28">
        <v>1</v>
      </c>
      <c r="P220" s="24">
        <v>6.75</v>
      </c>
      <c r="Q220" s="29" t="s">
        <v>8315</v>
      </c>
      <c r="R220" s="24" t="s">
        <v>8316</v>
      </c>
      <c r="S220" s="30">
        <v>41833</v>
      </c>
      <c r="T220" s="30">
        <v>41863</v>
      </c>
    </row>
    <row r="221" spans="1:20" ht="224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28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28">
        <v>0</v>
      </c>
      <c r="P221" s="24">
        <v>25</v>
      </c>
      <c r="Q221" s="29" t="s">
        <v>8315</v>
      </c>
      <c r="R221" s="24" t="s">
        <v>8316</v>
      </c>
      <c r="S221" s="30">
        <v>42479</v>
      </c>
      <c r="T221" s="30">
        <v>42509</v>
      </c>
    </row>
    <row r="222" spans="1:20" ht="208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7">
        <v>3045</v>
      </c>
      <c r="F222" s="28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28">
        <v>61</v>
      </c>
      <c r="P222" s="24">
        <v>179.12</v>
      </c>
      <c r="Q222" s="29" t="s">
        <v>8315</v>
      </c>
      <c r="R222" s="24" t="s">
        <v>8316</v>
      </c>
      <c r="S222" s="30">
        <v>42235</v>
      </c>
      <c r="T222" s="30">
        <v>42275</v>
      </c>
    </row>
    <row r="223" spans="1:20" ht="160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28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28">
        <v>1</v>
      </c>
      <c r="P223" s="24">
        <v>34.950000000000003</v>
      </c>
      <c r="Q223" s="29" t="s">
        <v>8315</v>
      </c>
      <c r="R223" s="24" t="s">
        <v>8316</v>
      </c>
      <c r="S223" s="30">
        <v>42718</v>
      </c>
      <c r="T223" s="30">
        <v>42748</v>
      </c>
    </row>
    <row r="224" spans="1:20" ht="176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7">
        <v>165</v>
      </c>
      <c r="F224" s="28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28">
        <v>17</v>
      </c>
      <c r="P224" s="24">
        <v>27.5</v>
      </c>
      <c r="Q224" s="29" t="s">
        <v>8315</v>
      </c>
      <c r="R224" s="24" t="s">
        <v>8316</v>
      </c>
      <c r="S224" s="30">
        <v>42031</v>
      </c>
      <c r="T224" s="30">
        <v>42064</v>
      </c>
    </row>
    <row r="225" spans="1:20" ht="208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28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28">
        <v>1</v>
      </c>
      <c r="P225" s="24">
        <v>18.5</v>
      </c>
      <c r="Q225" s="29" t="s">
        <v>8315</v>
      </c>
      <c r="R225" s="24" t="s">
        <v>8316</v>
      </c>
      <c r="S225" s="30">
        <v>42078</v>
      </c>
      <c r="T225" s="30">
        <v>42133</v>
      </c>
    </row>
    <row r="226" spans="1:20" ht="176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7">
        <v>0</v>
      </c>
      <c r="F226" s="28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28">
        <v>0</v>
      </c>
      <c r="P226" s="24">
        <v>0</v>
      </c>
      <c r="Q226" s="29" t="s">
        <v>8315</v>
      </c>
      <c r="R226" s="24" t="s">
        <v>8316</v>
      </c>
      <c r="S226" s="30">
        <v>41905</v>
      </c>
      <c r="T226" s="30">
        <v>41933</v>
      </c>
    </row>
    <row r="227" spans="1:20" ht="224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28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28">
        <v>9</v>
      </c>
      <c r="P227" s="24">
        <v>222.5</v>
      </c>
      <c r="Q227" s="29" t="s">
        <v>8315</v>
      </c>
      <c r="R227" s="24" t="s">
        <v>8316</v>
      </c>
      <c r="S227" s="30">
        <v>42695</v>
      </c>
      <c r="T227" s="30">
        <v>42725</v>
      </c>
    </row>
    <row r="228" spans="1:20" ht="192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7">
        <v>5</v>
      </c>
      <c r="F228" s="28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28">
        <v>0</v>
      </c>
      <c r="P228" s="24">
        <v>5</v>
      </c>
      <c r="Q228" s="29" t="s">
        <v>8315</v>
      </c>
      <c r="R228" s="24" t="s">
        <v>8316</v>
      </c>
      <c r="S228" s="30">
        <v>42510</v>
      </c>
      <c r="T228" s="30">
        <v>42540</v>
      </c>
    </row>
    <row r="229" spans="1:20" ht="192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28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28">
        <v>0</v>
      </c>
      <c r="P229" s="24">
        <v>0</v>
      </c>
      <c r="Q229" s="29" t="s">
        <v>8315</v>
      </c>
      <c r="R229" s="24" t="s">
        <v>8316</v>
      </c>
      <c r="S229" s="30">
        <v>42511</v>
      </c>
      <c r="T229" s="30">
        <v>42535</v>
      </c>
    </row>
    <row r="230" spans="1:20" ht="176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7">
        <v>350</v>
      </c>
      <c r="F230" s="28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28">
        <v>16</v>
      </c>
      <c r="P230" s="24">
        <v>29.17</v>
      </c>
      <c r="Q230" s="29" t="s">
        <v>8315</v>
      </c>
      <c r="R230" s="24" t="s">
        <v>8316</v>
      </c>
      <c r="S230" s="30">
        <v>42041</v>
      </c>
      <c r="T230" s="30">
        <v>42071</v>
      </c>
    </row>
    <row r="231" spans="1:20" ht="208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28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28">
        <v>2</v>
      </c>
      <c r="P231" s="24">
        <v>1.5</v>
      </c>
      <c r="Q231" s="29" t="s">
        <v>8315</v>
      </c>
      <c r="R231" s="24" t="s">
        <v>8316</v>
      </c>
      <c r="S231" s="30">
        <v>42307</v>
      </c>
      <c r="T231" s="30">
        <v>42322</v>
      </c>
    </row>
    <row r="232" spans="1:20" ht="208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7">
        <v>759</v>
      </c>
      <c r="F232" s="28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28">
        <v>22</v>
      </c>
      <c r="P232" s="24">
        <v>126.5</v>
      </c>
      <c r="Q232" s="29" t="s">
        <v>8315</v>
      </c>
      <c r="R232" s="24" t="s">
        <v>8316</v>
      </c>
      <c r="S232" s="30">
        <v>42353</v>
      </c>
      <c r="T232" s="30">
        <v>42383</v>
      </c>
    </row>
    <row r="233" spans="1:20" ht="208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28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28">
        <v>0</v>
      </c>
      <c r="P233" s="24">
        <v>10</v>
      </c>
      <c r="Q233" s="29" t="s">
        <v>8315</v>
      </c>
      <c r="R233" s="24" t="s">
        <v>8316</v>
      </c>
      <c r="S233" s="30">
        <v>42058</v>
      </c>
      <c r="T233" s="30">
        <v>42087</v>
      </c>
    </row>
    <row r="234" spans="1:20" ht="192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7">
        <v>47</v>
      </c>
      <c r="F234" s="28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28">
        <v>5</v>
      </c>
      <c r="P234" s="24">
        <v>9.4</v>
      </c>
      <c r="Q234" s="29" t="s">
        <v>8315</v>
      </c>
      <c r="R234" s="24" t="s">
        <v>8316</v>
      </c>
      <c r="S234" s="30">
        <v>42304</v>
      </c>
      <c r="T234" s="30">
        <v>42329</v>
      </c>
    </row>
    <row r="235" spans="1:20" ht="64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28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28">
        <v>0</v>
      </c>
      <c r="P235" s="24">
        <v>0</v>
      </c>
      <c r="Q235" s="29" t="s">
        <v>8315</v>
      </c>
      <c r="R235" s="24" t="s">
        <v>8316</v>
      </c>
      <c r="S235" s="30">
        <v>42538</v>
      </c>
      <c r="T235" s="30">
        <v>42568</v>
      </c>
    </row>
    <row r="236" spans="1:20" ht="208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7">
        <v>240</v>
      </c>
      <c r="F236" s="28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28">
        <v>5</v>
      </c>
      <c r="P236" s="24">
        <v>30</v>
      </c>
      <c r="Q236" s="29" t="s">
        <v>8315</v>
      </c>
      <c r="R236" s="24" t="s">
        <v>8316</v>
      </c>
      <c r="S236" s="30">
        <v>42122</v>
      </c>
      <c r="T236" s="30">
        <v>42155</v>
      </c>
    </row>
    <row r="237" spans="1:20" ht="192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28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28">
        <v>3</v>
      </c>
      <c r="P237" s="24">
        <v>10.67</v>
      </c>
      <c r="Q237" s="29" t="s">
        <v>8315</v>
      </c>
      <c r="R237" s="24" t="s">
        <v>8316</v>
      </c>
      <c r="S237" s="30">
        <v>42209</v>
      </c>
      <c r="T237" s="30">
        <v>42223</v>
      </c>
    </row>
    <row r="238" spans="1:20" ht="224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7">
        <v>204</v>
      </c>
      <c r="F238" s="28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28">
        <v>13</v>
      </c>
      <c r="P238" s="24">
        <v>25.5</v>
      </c>
      <c r="Q238" s="29" t="s">
        <v>8315</v>
      </c>
      <c r="R238" s="24" t="s">
        <v>8316</v>
      </c>
      <c r="S238" s="30">
        <v>41990</v>
      </c>
      <c r="T238" s="30">
        <v>42020</v>
      </c>
    </row>
    <row r="239" spans="1:20" ht="20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28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28">
        <v>0</v>
      </c>
      <c r="P239" s="24">
        <v>20</v>
      </c>
      <c r="Q239" s="29" t="s">
        <v>8315</v>
      </c>
      <c r="R239" s="24" t="s">
        <v>8316</v>
      </c>
      <c r="S239" s="30">
        <v>42039</v>
      </c>
      <c r="T239" s="30">
        <v>42099</v>
      </c>
    </row>
    <row r="240" spans="1:20" ht="192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7">
        <v>730</v>
      </c>
      <c r="F240" s="28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28">
        <v>37</v>
      </c>
      <c r="P240" s="24">
        <v>91.25</v>
      </c>
      <c r="Q240" s="29" t="s">
        <v>8315</v>
      </c>
      <c r="R240" s="24" t="s">
        <v>8316</v>
      </c>
      <c r="S240" s="30">
        <v>41890</v>
      </c>
      <c r="T240" s="30">
        <v>41934</v>
      </c>
    </row>
    <row r="241" spans="1:20" ht="160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28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28">
        <v>0</v>
      </c>
      <c r="P241" s="24">
        <v>0</v>
      </c>
      <c r="Q241" s="29" t="s">
        <v>8315</v>
      </c>
      <c r="R241" s="24" t="s">
        <v>8316</v>
      </c>
      <c r="S241" s="30">
        <v>42495</v>
      </c>
      <c r="T241" s="30">
        <v>42525</v>
      </c>
    </row>
    <row r="242" spans="1:20" ht="224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7">
        <v>50</v>
      </c>
      <c r="F242" s="28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28">
        <v>1</v>
      </c>
      <c r="P242" s="24">
        <v>50</v>
      </c>
      <c r="Q242" s="29" t="s">
        <v>8315</v>
      </c>
      <c r="R242" s="24" t="s">
        <v>8316</v>
      </c>
      <c r="S242" s="30">
        <v>42570</v>
      </c>
      <c r="T242" s="30">
        <v>42615</v>
      </c>
    </row>
    <row r="243" spans="1:20" ht="144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28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28">
        <v>0</v>
      </c>
      <c r="P243" s="24">
        <v>0</v>
      </c>
      <c r="Q243" s="29" t="s">
        <v>8315</v>
      </c>
      <c r="R243" s="24" t="s">
        <v>8316</v>
      </c>
      <c r="S243" s="30">
        <v>41927</v>
      </c>
      <c r="T243" s="30">
        <v>41937</v>
      </c>
    </row>
    <row r="244" spans="1:20" ht="208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7">
        <v>0</v>
      </c>
      <c r="F244" s="28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28">
        <v>0</v>
      </c>
      <c r="P244" s="24">
        <v>0</v>
      </c>
      <c r="Q244" s="29" t="s">
        <v>8315</v>
      </c>
      <c r="R244" s="24" t="s">
        <v>8316</v>
      </c>
      <c r="S244" s="30">
        <v>42730</v>
      </c>
      <c r="T244" s="30">
        <v>42760</v>
      </c>
    </row>
    <row r="245" spans="1:20" ht="176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28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28">
        <v>27</v>
      </c>
      <c r="P245" s="24">
        <v>22.83</v>
      </c>
      <c r="Q245" s="29" t="s">
        <v>8315</v>
      </c>
      <c r="R245" s="24" t="s">
        <v>8316</v>
      </c>
      <c r="S245" s="30">
        <v>42475</v>
      </c>
      <c r="T245" s="30">
        <v>42505</v>
      </c>
    </row>
    <row r="246" spans="1:20" ht="192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7">
        <v>100</v>
      </c>
      <c r="F246" s="28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28">
        <v>10</v>
      </c>
      <c r="P246" s="24">
        <v>16.670000000000002</v>
      </c>
      <c r="Q246" s="29" t="s">
        <v>8315</v>
      </c>
      <c r="R246" s="24" t="s">
        <v>8316</v>
      </c>
      <c r="S246" s="30">
        <v>42188</v>
      </c>
      <c r="T246" s="30">
        <v>42242</v>
      </c>
    </row>
    <row r="247" spans="1:20" ht="208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28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28">
        <v>71</v>
      </c>
      <c r="P247" s="24">
        <v>106.97</v>
      </c>
      <c r="Q247" s="29" t="s">
        <v>8315</v>
      </c>
      <c r="R247" s="24" t="s">
        <v>8316</v>
      </c>
      <c r="S247" s="30">
        <v>42053</v>
      </c>
      <c r="T247" s="30">
        <v>42096</v>
      </c>
    </row>
    <row r="248" spans="1:20" ht="208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7">
        <v>41</v>
      </c>
      <c r="F248" s="28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28">
        <v>2</v>
      </c>
      <c r="P248" s="24">
        <v>10.25</v>
      </c>
      <c r="Q248" s="29" t="s">
        <v>8315</v>
      </c>
      <c r="R248" s="24" t="s">
        <v>8316</v>
      </c>
      <c r="S248" s="30">
        <v>41883</v>
      </c>
      <c r="T248" s="30">
        <v>41906</v>
      </c>
    </row>
    <row r="249" spans="1:20" ht="208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28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28">
        <v>2</v>
      </c>
      <c r="P249" s="24">
        <v>59</v>
      </c>
      <c r="Q249" s="29" t="s">
        <v>8315</v>
      </c>
      <c r="R249" s="24" t="s">
        <v>8316</v>
      </c>
      <c r="S249" s="30">
        <v>42767</v>
      </c>
      <c r="T249" s="30">
        <v>42797</v>
      </c>
    </row>
    <row r="250" spans="1:20" ht="192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7">
        <v>94</v>
      </c>
      <c r="F250" s="28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28">
        <v>3</v>
      </c>
      <c r="P250" s="24">
        <v>15.67</v>
      </c>
      <c r="Q250" s="29" t="s">
        <v>8315</v>
      </c>
      <c r="R250" s="24" t="s">
        <v>8316</v>
      </c>
      <c r="S250" s="30">
        <v>42029</v>
      </c>
      <c r="T250" s="30">
        <v>42059</v>
      </c>
    </row>
    <row r="251" spans="1:20" ht="192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28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28">
        <v>0</v>
      </c>
      <c r="P251" s="24">
        <v>1</v>
      </c>
      <c r="Q251" s="29" t="s">
        <v>8315</v>
      </c>
      <c r="R251" s="24" t="s">
        <v>8316</v>
      </c>
      <c r="S251" s="30">
        <v>42358</v>
      </c>
      <c r="T251" s="30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51EF5-13B8-B44D-9BB4-A8D68D8CDB03}">
  <dimension ref="A1:C15"/>
  <sheetViews>
    <sheetView topLeftCell="A9" workbookViewId="0">
      <selection activeCell="B16" sqref="B16"/>
    </sheetView>
  </sheetViews>
  <sheetFormatPr baseColWidth="10" defaultRowHeight="15" x14ac:dyDescent="0.2"/>
  <cols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">
      <c r="A3" t="s">
        <v>8389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">
      <c r="A4" t="s">
        <v>8391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">
      <c r="A5" t="s">
        <v>8392</v>
      </c>
      <c r="B5" s="5">
        <f>_xlfn.QUARTILE.EXC('Successful US Kickstarters'!D:D, 3)</f>
        <v>5000</v>
      </c>
      <c r="C5" s="5">
        <f>_xlfn.QUARTILE.EXC('Failed US Kickstarters'!D:D,3)</f>
        <v>10000</v>
      </c>
    </row>
    <row r="6" spans="1:3" x14ac:dyDescent="0.2">
      <c r="A6" t="s">
        <v>8393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 x14ac:dyDescent="0.2">
      <c r="A7" t="s">
        <v>8394</v>
      </c>
      <c r="B7" s="5">
        <f>B5-B6</f>
        <v>3500</v>
      </c>
      <c r="C7" s="5">
        <f>C5-C6</f>
        <v>8000</v>
      </c>
    </row>
    <row r="8" spans="1:3" x14ac:dyDescent="0.2">
      <c r="B8" s="5"/>
      <c r="C8" s="5"/>
    </row>
    <row r="10" spans="1:3" x14ac:dyDescent="0.2">
      <c r="A10" t="s">
        <v>8388</v>
      </c>
      <c r="B10">
        <f>AVERAGE('Successful US Kickstarters'!E:E)</f>
        <v>5601.5458009708727</v>
      </c>
      <c r="C10">
        <f>AVERAGE('Failed US Kickstarters'!E:E)</f>
        <v>558.65484000000004</v>
      </c>
    </row>
    <row r="11" spans="1:3" x14ac:dyDescent="0.2">
      <c r="A11" t="s">
        <v>8390</v>
      </c>
      <c r="B11" s="5">
        <f>MEDIAN('Successful US Kickstarters'!E:E)</f>
        <v>3167.5</v>
      </c>
      <c r="C11">
        <f>MEDIAN('Failed US Kickstarters'!E:E)</f>
        <v>103</v>
      </c>
    </row>
    <row r="12" spans="1:3" x14ac:dyDescent="0.2">
      <c r="A12" t="s">
        <v>8395</v>
      </c>
      <c r="B12">
        <f>_xlfn.STDEV.P('Successful US Kickstarters'!E:E)</f>
        <v>8334.5731699164608</v>
      </c>
      <c r="C12">
        <f>_xlfn.STDEV.P('Failed US Kickstarters'!E:E)</f>
        <v>1330.5230280400915</v>
      </c>
    </row>
    <row r="13" spans="1:3" x14ac:dyDescent="0.2">
      <c r="A13" t="s">
        <v>8396</v>
      </c>
      <c r="B13">
        <f>_xlfn.QUARTILE.EXC('Successful US Kickstarters'!E:E, 3)</f>
        <v>5699</v>
      </c>
      <c r="C13">
        <f>_xlfn.QUARTILE.EXC('Failed US Kickstarters'!E:E, 3)</f>
        <v>501</v>
      </c>
    </row>
    <row r="14" spans="1:3" x14ac:dyDescent="0.2">
      <c r="A14" t="s">
        <v>8397</v>
      </c>
      <c r="B14">
        <f>_xlfn.QUARTILE.EXC('Successful US Kickstarters'!E:E, 1)</f>
        <v>1716.5074999999999</v>
      </c>
      <c r="C14">
        <f>_xlfn.QUARTILE.EXC('Failed US Kickstarters'!E:E, 1)</f>
        <v>9.25</v>
      </c>
    </row>
    <row r="15" spans="1:3" x14ac:dyDescent="0.2">
      <c r="A15" t="s">
        <v>8398</v>
      </c>
      <c r="B15">
        <f>B13-B14</f>
        <v>3982.4925000000003</v>
      </c>
      <c r="C15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</vt:lpstr>
      <vt:lpstr>Successful US Kickstarters</vt:lpstr>
      <vt:lpstr>Failed US Kickstarters</vt:lpstr>
      <vt:lpstr>Descriptive Statistics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2022-03-11T19:04:20Z</dcterms:modified>
</cp:coreProperties>
</file>