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7b6b464cadfdbe/Documents/Zed-Board/KiCAD/CPU1-NRF5340/"/>
    </mc:Choice>
  </mc:AlternateContent>
  <xr:revisionPtr revIDLastSave="50" documentId="8_{ABA07EE2-E915-457D-B648-B7837F02D14C}" xr6:coauthVersionLast="47" xr6:coauthVersionMax="47" xr10:uidLastSave="{A84AAB71-D323-4ED6-86D4-FF93923BB572}"/>
  <bookViews>
    <workbookView xWindow="34551" yWindow="3557" windowWidth="30995" windowHeight="12909" xr2:uid="{3489DE28-3150-47CD-B4D4-C37DB20BB164}"/>
  </bookViews>
  <sheets>
    <sheet name="CPU1 (2)" sheetId="4" r:id="rId1"/>
    <sheet name="Sheet1" sheetId="3" r:id="rId2"/>
  </sheets>
  <definedNames>
    <definedName name="ExternalData_1" localSheetId="0" hidden="1">'CPU1 (2)'!$A$1:$L$41</definedName>
  </definedNames>
  <calcPr calcId="0"/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D723E-2271-4A53-B651-F9BA3D71519F}" keepAlive="1" name="Query - CPU1" description="Connection to the 'CPU1' query in the workbook." type="5" refreshedVersion="0" background="1">
    <dbPr connection="Provider=Microsoft.Mashup.OleDb.1;Data Source=$Workbook$;Location=CPU1;Extended Properties=&quot;&quot;" command="SELECT * FROM [CPU1]"/>
  </connection>
  <connection id="2" xr16:uid="{7B6D89C5-8AE9-42A7-A0EE-065AB579446B}" keepAlive="1" name="Query - CPU1 (2)" description="Connection to the 'CPU1 (2)' query in the workbook." type="5" refreshedVersion="8" background="1" saveData="1">
    <dbPr connection="Provider=Microsoft.Mashup.OleDb.1;Data Source=$Workbook$;Location=&quot;CPU1 (2)&quot;;Extended Properties=&quot;&quot;" command="SELECT * FROM [CPU1 (2)]"/>
  </connection>
</connections>
</file>

<file path=xl/sharedStrings.xml><?xml version="1.0" encoding="utf-8"?>
<sst xmlns="http://schemas.openxmlformats.org/spreadsheetml/2006/main" count="324" uniqueCount="287">
  <si>
    <t>DNI</t>
  </si>
  <si>
    <t>~</t>
  </si>
  <si>
    <t>Capacitor_SMD:C_0402_1005Metric,Resistor_SMD:R_0402_1005Metric</t>
  </si>
  <si>
    <t>C1,C2,R15,R19,R22,R27</t>
  </si>
  <si>
    <t>DNP</t>
  </si>
  <si>
    <t>Resistor,Unpolarized capacitor</t>
  </si>
  <si>
    <t>C3,C8,C16</t>
  </si>
  <si>
    <t>0.1uF</t>
  </si>
  <si>
    <t>kicad-embed://CAP-BASIC-100nF-0402_C1525.pdf</t>
  </si>
  <si>
    <t>Capacitor_SMD:C_0402_1005Metric</t>
  </si>
  <si>
    <t>100nF 16V X7R ±10% 0402 Multilayer Ceramic Capacitors MLCC - SMD/SMT ROHS</t>
  </si>
  <si>
    <t>C1525</t>
  </si>
  <si>
    <t>Samsung Electro-Mechanics</t>
  </si>
  <si>
    <t>CL05B104KO5NNNC</t>
  </si>
  <si>
    <t>C4,C6,C11,C12,C13,C14,C15</t>
  </si>
  <si>
    <t>1uF</t>
  </si>
  <si>
    <t>kicad-embed://CAP-BASIC-1uF-0402_C52923.pdf</t>
  </si>
  <si>
    <t>1uF 25V X5R ±10% 0402 Multilayer Ceramic Capacitors MLCC - SMD/SMT ROHS</t>
  </si>
  <si>
    <t>C52923</t>
  </si>
  <si>
    <t>CL05A105KA5NQNC</t>
  </si>
  <si>
    <t>C5,C9,C10</t>
  </si>
  <si>
    <t>47uF</t>
  </si>
  <si>
    <t>kicad-embed://CAP-BASIC-47uF-0805_C16780.pdf</t>
  </si>
  <si>
    <t>Capacitor_SMD:C_0805_2012Metric</t>
  </si>
  <si>
    <t>47uF 6.3V X5R ±20% 0805 Multilayer Ceramic Capacitors MLCC - SMD/SMT ROHS</t>
  </si>
  <si>
    <t>C16780</t>
  </si>
  <si>
    <t>CL21A476MQYNNNE</t>
  </si>
  <si>
    <t>C7</t>
  </si>
  <si>
    <t>4.7uF</t>
  </si>
  <si>
    <t>kicad-embed://CAP-BASIC-4.7uF-0603_C19666.pdf</t>
  </si>
  <si>
    <t>Capacitor_SMD:C_0603_1608Metric</t>
  </si>
  <si>
    <t>16V 4.7uF X5R ±10% 0603 Multilayer Ceramic Capacitors MLCC - SMD/SMT ROHS</t>
  </si>
  <si>
    <t>C19666</t>
  </si>
  <si>
    <t>CL10A475KO8NNNC</t>
  </si>
  <si>
    <t>CON1,CON2,CON3,CON4</t>
  </si>
  <si>
    <t>PCB-C-12-T-SMT</t>
  </si>
  <si>
    <t>kicad-embed://CONN-12P-1mm-VERT_C6142122.pdf</t>
  </si>
  <si>
    <t>LJK_Library:ADAMTECH_PCB-C-12-T-SMT</t>
  </si>
  <si>
    <t>-55℃~+85℃ 0.3mm 12P 1mm 5.59mm Double-Sided Contacts, Top and Bottom Entry Phosphor Bronze Surface Mount,Vertical Tin SMD,P=1mm FFC, FPC (Flat Flexible) Connector Assemblies ROHS</t>
  </si>
  <si>
    <t>C6142122</t>
  </si>
  <si>
    <t>ADAM TECH</t>
  </si>
  <si>
    <t>D1</t>
  </si>
  <si>
    <t>PRTR5V0U2X</t>
  </si>
  <si>
    <t>kicad-embed://ESD-USB_C5180302.pdf</t>
  </si>
  <si>
    <t>Package_TO_SOT_SMD:SOT-143</t>
  </si>
  <si>
    <t>-40℃~+125℃ 0.8pF 180W@8/20us 18V 1uA 2 5V 6V 9A@8/20us ESD IEC 61000-4-2 Unidirectional SOT-143 ESD and Surge Protection (TVS/ESD) ROHS</t>
  </si>
  <si>
    <t>C5180302</t>
  </si>
  <si>
    <t>ElecSuper</t>
  </si>
  <si>
    <t>PRTR5V0U2X-ES</t>
  </si>
  <si>
    <t>D2</t>
  </si>
  <si>
    <t>RB161QS-40</t>
  </si>
  <si>
    <t>kicad-embed://DIODE-0402-C28646385.pdf</t>
  </si>
  <si>
    <t>Diode_SMD:D_0402_1005Metric</t>
  </si>
  <si>
    <t>1A 30uA@40V 400mA 40V 600mV@1A 0402 Schottky Diodes ROHS</t>
  </si>
  <si>
    <t>C28646385</t>
  </si>
  <si>
    <t>TECH PUBLIC</t>
  </si>
  <si>
    <t>D4</t>
  </si>
  <si>
    <t>EASV3015RGBA0</t>
  </si>
  <si>
    <t>kicad-embed://LED-RGB_EASV3015RGBA0_C5221775.pdf</t>
  </si>
  <si>
    <t>LED_SMD:LED_RGB_Everlight_EASV3015RGBA0_Horizontal</t>
  </si>
  <si>
    <t>RGB LED, anode/green/blue/red</t>
  </si>
  <si>
    <t>C5221775</t>
  </si>
  <si>
    <t>Everlight</t>
  </si>
  <si>
    <t>D5</t>
  </si>
  <si>
    <t>IN-S85CS5Y Yellow</t>
  </si>
  <si>
    <t>kicad-embed://LED-YELLOW-0805-SIDEVIEW_C6279638.pdf</t>
  </si>
  <si>
    <t>LED_SMD:LED_Kingbright_APA1606_1.6x0.6mm_Horizontal</t>
  </si>
  <si>
    <t>120° 2V 35mcd 5mA Yellow SMD,2.1x1mm LED Indication - Discrete ROHS</t>
  </si>
  <si>
    <t>C6279638</t>
  </si>
  <si>
    <t>Inolux</t>
  </si>
  <si>
    <t>IN-S85CS5Y</t>
  </si>
  <si>
    <t>D6</t>
  </si>
  <si>
    <t>A-SP136R6C-C01-3T RED</t>
  </si>
  <si>
    <t>kicad-embed://LED-RED-0402_C5160702.pdf</t>
  </si>
  <si>
    <t>LED_SMD:LED_0402_1005Metric</t>
  </si>
  <si>
    <t>-40℃~+85℃ 120° 2V 57mcd 5mA 60mW 617.5nm~629.5nm 632nm Red Water Clear op View Mount 0402 LED Indication - Discrete ROHS</t>
  </si>
  <si>
    <t>C5160702</t>
  </si>
  <si>
    <t>Amicc</t>
  </si>
  <si>
    <t>A-SP136R6C-C01-3T</t>
  </si>
  <si>
    <t>J1</t>
  </si>
  <si>
    <t>U262-161N-4BVC11</t>
  </si>
  <si>
    <t>kicad-embed://CONN-USBC-C319148.pdf</t>
  </si>
  <si>
    <t>Connector_USB:USB_C_Receptacle_XKB_U262-16XN-4BVC11</t>
  </si>
  <si>
    <t>USB 2.0-only 16P Type-C Receptacle connector</t>
  </si>
  <si>
    <t>C319148</t>
  </si>
  <si>
    <t>XKB Corporation</t>
  </si>
  <si>
    <t>J2</t>
  </si>
  <si>
    <t>SM04B-NSHSS-TB</t>
  </si>
  <si>
    <t>kicad-embed://CONN-4P-1mm-RA_C160404.pdf</t>
  </si>
  <si>
    <t>Connector_JST:JST_SH_SM04B-SRSS-TB_1x04-1MP_P1.00mm_Horizontal</t>
  </si>
  <si>
    <t>-25℃~+85℃ 1 1A 1mm 1x4P 2.9mm 4 4.32mm 4P 50V 6mm Auxiliary Solder Pin Copper Alloy PA SH Surface Mount, Right Angle Tin UL94V-0 White SMD,P=1mm,Surface Mount，Right Angle Wire To Board Connector ROHS</t>
  </si>
  <si>
    <t>C160404</t>
  </si>
  <si>
    <t>JST</t>
  </si>
  <si>
    <t>SM04B-SRSS-TB(LF)(SN)</t>
  </si>
  <si>
    <t>J3</t>
  </si>
  <si>
    <t>SM03B-NSHSS-TB</t>
  </si>
  <si>
    <t>kicad-embed://CONN-3P-1mm-RA_C20528326.pdf</t>
  </si>
  <si>
    <t>LJK_Library:JST_SH_SM03B-SRSS-TB_1x03-1MP_P1.00mm_Horizontal</t>
  </si>
  <si>
    <t>-25℃~+85℃ 1 1A 1mm 1x3P 3 3P 4.4mm 50V 5mm 6.8mm Auxiliary Solder Pin Copper Alloy NSH PA Surface Mount, Right Angle Tin UL94V-0 White - Wire To Board Connector ROHS</t>
  </si>
  <si>
    <t>C20528326</t>
  </si>
  <si>
    <t>J4</t>
  </si>
  <si>
    <t>S2B-PH-SM4-TB</t>
  </si>
  <si>
    <t>kicad-embed://CONN-2P-2mm-RA_C295747.pdf</t>
  </si>
  <si>
    <t>LJK_Library:JST_PH_S2B-PH-SM4-TB_1x02-1MP_P2.00mm_Horizontal</t>
  </si>
  <si>
    <t>-25℃~+85℃ 1 100V 1x2P 2 2A 2P 2mm 5.5mm 7.9mm 8.6mm Auxiliary Solder Pin Beige Copper Alloy PA PH Surface Mount, Right Angle Tin UL94V-0 SMD,P=2mm,Surface Mount，Right Angle Wire To Board Connector ROHS</t>
  </si>
  <si>
    <t>C295747</t>
  </si>
  <si>
    <t>S2B-PH-SM4-TB(LF)(SN)</t>
  </si>
  <si>
    <t>L1</t>
  </si>
  <si>
    <t>10uH 80mA</t>
  </si>
  <si>
    <t>kicad-embed://INDUCTOR-10uH-80mA-0603_C5383007.pdf</t>
  </si>
  <si>
    <t>Inductor_SMD:L_0603_1608Metric</t>
  </si>
  <si>
    <t>10uH 360mΩ 80mA ±10% 0603 Power Inductors ROHS</t>
  </si>
  <si>
    <t>C5383007</t>
  </si>
  <si>
    <t>Taiyo Yuden</t>
  </si>
  <si>
    <t>LSQBB160808T100K</t>
  </si>
  <si>
    <t>L2,L3</t>
  </si>
  <si>
    <t>10uH 50mA</t>
  </si>
  <si>
    <t>kicad-embed://INDUCTOR-10uH-50mA-0603_C86083.pdf</t>
  </si>
  <si>
    <t>1.17Ω 10uH 30MHz 50mA 50mA ±20% 0603 Inductors (SMD) ROHS</t>
  </si>
  <si>
    <t>C86083</t>
  </si>
  <si>
    <t>Murata Electronics</t>
  </si>
  <si>
    <t>LQM18FN100M00D</t>
  </si>
  <si>
    <t>L4</t>
  </si>
  <si>
    <t>2.2uH 7.7A</t>
  </si>
  <si>
    <t>kicad-embed://INDUCTOR_Taiyo-Yuden_LSEUB4040WKT1R0M.pdf</t>
  </si>
  <si>
    <t>Zed-Library:IND_NRS4018T2R2MDGJ</t>
  </si>
  <si>
    <t>2.2A 2.2uH 3A 42mΩ ±20% SMD,4x4mm Power Inductors ROHS</t>
  </si>
  <si>
    <t>C92959</t>
  </si>
  <si>
    <t>Toyo Yuden</t>
  </si>
  <si>
    <t>NRS4018T2R2MDGJ</t>
  </si>
  <si>
    <t>Q1</t>
  </si>
  <si>
    <t>BSS123</t>
  </si>
  <si>
    <t>kicad-embed://FET-BSS123-SOT23_C7420338.pdf</t>
  </si>
  <si>
    <t>Package_TO_SOT_SMD:SOT-23</t>
  </si>
  <si>
    <t>0.17A Id, 100V Vds, N-Channel MOSFET, SOT-23</t>
  </si>
  <si>
    <t>C7420338</t>
  </si>
  <si>
    <t>hongjiacheng</t>
  </si>
  <si>
    <t>R1,R2</t>
  </si>
  <si>
    <t>5.1k</t>
  </si>
  <si>
    <t>kicad-embed://RES-0402-BASIC-5.1K_C25905.pdf</t>
  </si>
  <si>
    <t>Resistor_SMD:R_0402_1005Metric</t>
  </si>
  <si>
    <t>-55℃~+155℃ 5.1kΩ 50V 62.5mW Thick Film Resistor ±1% ±100ppm/℃ 0402 Chip Resistor - Surface Mount ROHS</t>
  </si>
  <si>
    <t>C25905</t>
  </si>
  <si>
    <t>UNI-ROYAL(Uniroyal Elec)</t>
  </si>
  <si>
    <t>0402WGF5101TCE</t>
  </si>
  <si>
    <t>R3,R4,R5,R6,R7,R8,R10,R11,R17,R24,R29,R30,R31,R32</t>
  </si>
  <si>
    <t>100k</t>
  </si>
  <si>
    <t>kicad-embed://RES-0402-BASIC-100K_C25741.pdf</t>
  </si>
  <si>
    <t>-55℃~+155℃ 100kΩ 50V 62.5mW Thick Film Resistor ±1% ±100ppm/℃ 0402 Chip Resistor - Surface Mount ROHS</t>
  </si>
  <si>
    <t>C25741</t>
  </si>
  <si>
    <t>0402WGF1003TCE</t>
  </si>
  <si>
    <t>R9</t>
  </si>
  <si>
    <t>kicad-embed://RESISTOR-0402-2R2_C22356152.pdf</t>
  </si>
  <si>
    <t>-55℃~+155℃ 2.2Ω 50V 62.5mW Thick Film Resistor ±400ppm/℃ ±5% 0402 Chip Resistor - Surface Mount ROHS</t>
  </si>
  <si>
    <t>C22356152</t>
  </si>
  <si>
    <t>HKR(Hong Kong Resistors)</t>
  </si>
  <si>
    <t>RCA022R2JLF</t>
  </si>
  <si>
    <t>R12,R23</t>
  </si>
  <si>
    <t>kicad-embed://RESISTOR-0402-294_C477682.pdf</t>
  </si>
  <si>
    <t>-55℃~+155℃ 294Ω 50V 62.5mW Thick Film Resistor ±1% ±100ppm/℃ 0402 Chip Resistor - Surface Mount ROHS</t>
  </si>
  <si>
    <t>C477682</t>
  </si>
  <si>
    <t>YAGEO</t>
  </si>
  <si>
    <t>RC0402FR-07294RL</t>
  </si>
  <si>
    <t>R13</t>
  </si>
  <si>
    <t>kicad-embed://RESISTOR-0402-80R6_C185392.pdf</t>
  </si>
  <si>
    <t>-55℃~+155℃ 50V 62.5mW 80.6Ω Thick Film Resistor ±1% ±100ppm/℃ 0402 Chip Resistor - Surface Mount ROHS</t>
  </si>
  <si>
    <t>C185392</t>
  </si>
  <si>
    <t>RC0402FR-0780R6L</t>
  </si>
  <si>
    <t>R14</t>
  </si>
  <si>
    <t>kicad-embed://RES-0402-BASIC-100R_C25076.pdf</t>
  </si>
  <si>
    <t>-55℃~+155℃ 100Ω 50V 62.5mW Thick Film Resistor ±1% ±100ppm/℃ 0402 Chip Resistor - Surface Mount ROHS</t>
  </si>
  <si>
    <t>C25076</t>
  </si>
  <si>
    <t>0402WGF1000TCE</t>
  </si>
  <si>
    <t>R16</t>
  </si>
  <si>
    <t>560k</t>
  </si>
  <si>
    <t>kicad-embed://RESISTOR-0402-560k_C132339.pdf</t>
  </si>
  <si>
    <t>-55℃~+155℃ 50V 560kΩ 62.5mW Thick Film Resistor ±1% ±100ppm/℃ 0402 Chip Resistor - Surface Mount ROHS</t>
  </si>
  <si>
    <t>C132339</t>
  </si>
  <si>
    <t>0402WGF5603TCE</t>
  </si>
  <si>
    <t>R18,R20,R25,R28</t>
  </si>
  <si>
    <t>280k</t>
  </si>
  <si>
    <t>kicad-embed://RESISTOR-0402-280k_C364982.pdf</t>
  </si>
  <si>
    <t>-55℃~+125℃ 100mW 280kΩ 50V Thick Film Resistor ±1% ±100ppm/℃ 0402 Chip Resistor - Surface Mount ROHS</t>
  </si>
  <si>
    <t>C364982</t>
  </si>
  <si>
    <t>RESI</t>
  </si>
  <si>
    <t>HPCR0402F280KK9</t>
  </si>
  <si>
    <t>R21</t>
  </si>
  <si>
    <t>2.0k</t>
  </si>
  <si>
    <t>kicad-embed://RES-0402-BASIC-2.2k_C4109.pdf</t>
  </si>
  <si>
    <t>-55℃~+155℃ 2kΩ 50V 62.5mW Thick Film Resistor ±1% ±100ppm/℃ 0402 Chip Resistor - Surface Mount ROHS</t>
  </si>
  <si>
    <t>C4109</t>
  </si>
  <si>
    <t>0402WGF2001TCE</t>
  </si>
  <si>
    <t>R26</t>
  </si>
  <si>
    <t>kicad-embed://RESISTOR-0402-150R_C25082.pdf</t>
  </si>
  <si>
    <t>-55℃~+155℃ 150Ω 50V 62.5mW Thick Film Resistor ±1% ±100ppm/℃ 0402 Chip Resistor - Surface Mount ROHS</t>
  </si>
  <si>
    <t>C25082</t>
  </si>
  <si>
    <t>0402WGF1500TCE</t>
  </si>
  <si>
    <t>R33,R34</t>
  </si>
  <si>
    <t>10k</t>
  </si>
  <si>
    <t>kicad-embed://RES-0402-BASIC-10K_C25744.pdf</t>
  </si>
  <si>
    <t>-55℃~+155℃ 10kΩ 50V 62.5mW Thick Film Resistor ±1% ±100ppm/℃ 0402 Chip Resistor - Surface Mount ROHS</t>
  </si>
  <si>
    <t>C25744</t>
  </si>
  <si>
    <t>0402WGF1002TCE</t>
  </si>
  <si>
    <t>SW1,SW2</t>
  </si>
  <si>
    <t>SW_SPST_ALPS_SKSCLDE010</t>
  </si>
  <si>
    <t>kicad-embed://ALPS-SKSCLDE010-C115362.pdf</t>
  </si>
  <si>
    <t>LJK_Library:SW_SPST_ALPS_SKSCLDE010</t>
  </si>
  <si>
    <t>Single Pole Single Throw (SPST) switch</t>
  </si>
  <si>
    <t>C115362</t>
  </si>
  <si>
    <t>ALPSALPINE</t>
  </si>
  <si>
    <t>SKSCLDE010</t>
  </si>
  <si>
    <t>TP1,TP2</t>
  </si>
  <si>
    <t>TestPoint</t>
  </si>
  <si>
    <t>TestPoint:TestPoint_THTPad_1.0x1.0mm_Drill0.5mm</t>
  </si>
  <si>
    <t>test point</t>
  </si>
  <si>
    <t>U1</t>
  </si>
  <si>
    <t>MDBT53-1MV2</t>
  </si>
  <si>
    <t>kicad-embed://CPU1-MODULE-RAYTAC-MBBT53-1M_C5355663.pdf</t>
  </si>
  <si>
    <t>LJK_Library:MDBT531M</t>
  </si>
  <si>
    <t>Multiprotocol BLE/ANT/2.4 GHz/802.15.4 Cortex-M33 SoC, nRF5340 module</t>
  </si>
  <si>
    <t>C5355663</t>
  </si>
  <si>
    <t>Raytac</t>
  </si>
  <si>
    <t>MDBT53-1M</t>
  </si>
  <si>
    <t>U2</t>
  </si>
  <si>
    <t>ADC081C021CIMM</t>
  </si>
  <si>
    <t>kicad-embed://ADC-TI-ADC081C021_C206013.pdf</t>
  </si>
  <si>
    <t>Package_SO:MSOP-8_3x3mm_P0.65mm</t>
  </si>
  <si>
    <t>I2C-Compatible, 8-Bit Analog-to-Digital Converter with Alert Function, MSOP-8</t>
  </si>
  <si>
    <t>C206013</t>
  </si>
  <si>
    <t>Texas Instruments</t>
  </si>
  <si>
    <t>ADC081C021CIMM/NOPB</t>
  </si>
  <si>
    <t>U3</t>
  </si>
  <si>
    <t>PCA9557BS</t>
  </si>
  <si>
    <t>kicad-embed://IO-EXPANDER-TI-PCA9557_C2669728.pdf</t>
  </si>
  <si>
    <t>Package_DFN_QFN:HVQFN-16-1EP_3x3mm_P0.5mm_EP1.5x1.5mm</t>
  </si>
  <si>
    <t>8-bit I2C-bus and SMBus I/O port with reset, HVQFN-16</t>
  </si>
  <si>
    <t>C2669728</t>
  </si>
  <si>
    <t>PCA9557RGVR</t>
  </si>
  <si>
    <t>U4</t>
  </si>
  <si>
    <t>74HC4051BQ</t>
  </si>
  <si>
    <t>kicad-embed://MUX-8CHAN-NEXPERIA-74HC4051_C128429.pdf</t>
  </si>
  <si>
    <t>Package_DFN_QFN:DHVQFN-16-1EP_2.5x3.5mm_P0.5mm_EP1x2mm</t>
  </si>
  <si>
    <t>Analog Multiplexer 8 to 1 lins</t>
  </si>
  <si>
    <t>C128429</t>
  </si>
  <si>
    <t>Nexperia</t>
  </si>
  <si>
    <t>74HC4051BQ,115</t>
  </si>
  <si>
    <t>U5</t>
  </si>
  <si>
    <t>RT6154AGQW</t>
  </si>
  <si>
    <t>kicad-embed://BOOST-BUCK-RICHTEK-RT6154AB_C250400.pdf</t>
  </si>
  <si>
    <t>Zed-Library:VREG_RT6154AGQW</t>
  </si>
  <si>
    <t>-40℃~+125℃@(TJ) 1 1.8V~5.5V 2.4MHz Buck-Boost Built-in DFN-14-EP(3x4) DC-DC Converters ROHS</t>
  </si>
  <si>
    <t>C250400</t>
  </si>
  <si>
    <t>Richtek Tech</t>
  </si>
  <si>
    <t>U6</t>
  </si>
  <si>
    <t>MCP73831T-2DCI/OT</t>
  </si>
  <si>
    <t>kicad-embed://BATT-CHARGE-MCP73831-SOT23-5_C625597.pdf</t>
  </si>
  <si>
    <t>Package_TO_SOT_SMD:SOT-23-5</t>
  </si>
  <si>
    <t>Single cell, Li-Ion/Li-Po charge management controller, 4.20V, Tri-State Status Output, in SOT23-5 package</t>
  </si>
  <si>
    <t>C625597</t>
  </si>
  <si>
    <t>Microchip</t>
  </si>
  <si>
    <t>U7</t>
  </si>
  <si>
    <t>TPS2116DRL</t>
  </si>
  <si>
    <t>kicad-embed://MUX-POWER-TI-TPS2116_C3235557.pdf</t>
  </si>
  <si>
    <t>Package_TO_SOT_SMD:SOT-583-8</t>
  </si>
  <si>
    <t>2 Channnels Power Mux with Manual and Priority Switchover, 1.6-5.5V Input Voltage, 2.5A Output Current, Ron 40 mOhm, SOT-583-8</t>
  </si>
  <si>
    <t>C3235557</t>
  </si>
  <si>
    <t>TPS2116DRLR</t>
  </si>
  <si>
    <t>Y1</t>
  </si>
  <si>
    <t>Crystal</t>
  </si>
  <si>
    <t>kicad-embed://Crystal-SMD2012_C510776.pdf</t>
  </si>
  <si>
    <t>Crystal:Crystal_SMD_2012-2Pin_2.0x1.2mm</t>
  </si>
  <si>
    <t>Two pin crystal</t>
  </si>
  <si>
    <t>C510776</t>
  </si>
  <si>
    <t>Abracon LLC</t>
  </si>
  <si>
    <t>ABS06-32.768KHZ-9-1-T</t>
  </si>
  <si>
    <t>Extended</t>
  </si>
  <si>
    <t>#</t>
  </si>
  <si>
    <t>Qty</t>
  </si>
  <si>
    <t>Reference</t>
  </si>
  <si>
    <t>LCSC</t>
  </si>
  <si>
    <t>MANUFACTURER</t>
  </si>
  <si>
    <t>Part Number</t>
  </si>
  <si>
    <t>Value</t>
  </si>
  <si>
    <t>Datasheet</t>
  </si>
  <si>
    <t>Description</t>
  </si>
  <si>
    <t>Footprint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</si>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</sst>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6355F0-B0BD-4AC9-A43A-DFD4AD583FC6}" autoFormatId="16" applyNumberFormats="0" applyBorderFormats="0" applyFontFormats="0" applyPatternFormats="0" applyAlignmentFormats="0" applyWidthHeightFormats="0">
  <queryTableRefresh nextId="21" unboundColumnsRight="1">
    <queryTableFields count="13">
      <queryTableField id="7" name="Column7" tableColumnId="7"/>
      <queryTableField id="5" name="Column5" tableColumnId="5"/>
      <queryTableField id="1" name="Column1" tableColumnId="1"/>
      <queryTableField id="6" name="Column6" tableColumnId="6"/>
      <queryTableField id="9" name="Column9" tableColumnId="9"/>
      <queryTableField id="10" name="Column10" tableColumnId="10"/>
      <queryTableField id="11" name="Column11" tableColumnId="11"/>
      <queryTableField id="2" name="Column2" tableColumnId="2"/>
      <queryTableField id="3" name="Column3" tableColumnId="3"/>
      <queryTableField id="8" name="Column8" tableColumnId="8"/>
      <queryTableField id="4" name="Column4" tableColumnId="4"/>
      <queryTableField id="12" name="Column12" tableColumnId="12"/>
      <queryTableField id="1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C764C-7104-4F54-A592-994AF574A394}" name="CPU1__2" displayName="CPU1__2" ref="A1:M42" tableType="queryTable" totalsRowCount="1" headerRowDxfId="23">
  <autoFilter ref="A1:M41" xr:uid="{A8FC764C-7104-4F54-A592-994AF574A394}"/>
  <tableColumns count="13">
    <tableColumn id="7" xr3:uid="{44F31A34-C0AC-490C-9A84-C113D0972E84}" uniqueName="7" name="#" queryTableFieldId="7" dataDxfId="22" totalsRowDxfId="12"/>
    <tableColumn id="5" xr3:uid="{84531273-EBA4-4AAB-927E-4012D4FAE94E}" uniqueName="5" name="Qty" queryTableFieldId="5" dataDxfId="20" totalsRowDxfId="11"/>
    <tableColumn id="1" xr3:uid="{38B443E2-B8D1-4289-9D2D-C89E4987A863}" uniqueName="1" name="Reference" queryTableFieldId="1" dataDxfId="26" totalsRowDxfId="10"/>
    <tableColumn id="6" xr3:uid="{1A95EA6C-4218-4CDE-A332-8BF659148C66}" uniqueName="6" name="DNP" queryTableFieldId="6" dataDxfId="13" totalsRowDxfId="9"/>
    <tableColumn id="9" xr3:uid="{8DEEB7F8-0CF0-456C-85EE-8B15230B946D}" uniqueName="9" name="LCSC" queryTableFieldId="9" dataDxfId="19" totalsRowDxfId="8"/>
    <tableColumn id="10" xr3:uid="{DF30ACC0-1C1B-4B09-BC35-92E5C1F20216}" uniqueName="10" name="MANUFACTURER" queryTableFieldId="10" dataDxfId="18" totalsRowDxfId="7"/>
    <tableColumn id="11" xr3:uid="{84C2F4B2-E32E-4D12-84D7-A65A9A3481F5}" uniqueName="11" name="Part Number" queryTableFieldId="11" dataDxfId="17" totalsRowDxfId="6"/>
    <tableColumn id="2" xr3:uid="{31239B5D-8A02-47E8-BBC7-F35D3C57752A}" uniqueName="2" name="Value" queryTableFieldId="2" dataDxfId="25" totalsRowDxfId="5"/>
    <tableColumn id="3" xr3:uid="{7BD17B8C-BAD3-4296-BB15-4DE4BF1281DB}" uniqueName="3" name="Datasheet" queryTableFieldId="3" dataDxfId="16" totalsRowDxfId="4"/>
    <tableColumn id="8" xr3:uid="{7E1D9C99-74E5-4610-B250-CC9E3FB98E0B}" uniqueName="8" name="Description" queryTableFieldId="8" dataDxfId="14" totalsRowDxfId="3"/>
    <tableColumn id="4" xr3:uid="{77D21C04-CB51-43A0-A2BC-DDF53C7AC6CE}" uniqueName="4" name="Footprint" queryTableFieldId="4" dataDxfId="15" totalsRowDxfId="2"/>
    <tableColumn id="12" xr3:uid="{58E03407-AB3F-4CB4-A7EC-554AB81C7956}" uniqueName="12" name="Price" queryTableFieldId="12" dataDxfId="24" totalsRowDxfId="1"/>
    <tableColumn id="13" xr3:uid="{F67890DF-2625-4558-A21F-0D294D961023}" uniqueName="13" name="Extended" totalsRowFunction="custom" queryTableFieldId="14" dataDxfId="21" totalsRowDxfId="0">
      <calculatedColumnFormula>CPU1__2[[#This Row],[Qty]]*CPU1__2[[#This Row],[Price]]</calculatedColumnFormula>
      <totalsRowFormula>SUM(CPU1__2[Extended])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9219-4270-470B-B5EC-4570BAB86F1C}">
  <dimension ref="A1:M42"/>
  <sheetViews>
    <sheetView tabSelected="1" workbookViewId="0">
      <selection activeCell="C39" sqref="C39"/>
    </sheetView>
  </sheetViews>
  <sheetFormatPr defaultRowHeight="14.6" x14ac:dyDescent="0.4"/>
  <cols>
    <col min="1" max="2" width="10.61328125" bestFit="1" customWidth="1"/>
    <col min="3" max="3" width="25.84375" customWidth="1"/>
    <col min="4" max="4" width="6.69140625" bestFit="1" customWidth="1"/>
    <col min="5" max="5" width="15.15234375" customWidth="1"/>
    <col min="6" max="6" width="23.84375" bestFit="1" customWidth="1"/>
    <col min="7" max="7" width="21.84375" bestFit="1" customWidth="1"/>
    <col min="8" max="8" width="26" bestFit="1" customWidth="1"/>
    <col min="9" max="9" width="56.23046875" bestFit="1" customWidth="1"/>
    <col min="10" max="10" width="43.84375" style="4" customWidth="1"/>
    <col min="11" max="11" width="61" hidden="1" customWidth="1"/>
    <col min="15" max="15" width="14" customWidth="1"/>
    <col min="16" max="16" width="10.84375" bestFit="1" customWidth="1"/>
    <col min="17" max="17" width="24.61328125" bestFit="1" customWidth="1"/>
    <col min="18" max="18" width="22.61328125" bestFit="1" customWidth="1"/>
    <col min="19" max="19" width="11.61328125" bestFit="1" customWidth="1"/>
  </cols>
  <sheetData>
    <row r="1" spans="1:13" x14ac:dyDescent="0.4">
      <c r="A1" s="1" t="s">
        <v>276</v>
      </c>
      <c r="B1" s="1" t="s">
        <v>277</v>
      </c>
      <c r="C1" s="1" t="s">
        <v>278</v>
      </c>
      <c r="D1" s="1" t="s">
        <v>4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2" t="s">
        <v>284</v>
      </c>
      <c r="K1" s="1" t="s">
        <v>285</v>
      </c>
      <c r="L1" s="1" t="s">
        <v>286</v>
      </c>
      <c r="M1" s="1" t="s">
        <v>275</v>
      </c>
    </row>
    <row r="2" spans="1:13" x14ac:dyDescent="0.4">
      <c r="A2" s="1">
        <v>1</v>
      </c>
      <c r="B2" s="1">
        <v>0</v>
      </c>
      <c r="C2" s="1" t="s">
        <v>3</v>
      </c>
      <c r="D2" s="1" t="s">
        <v>4</v>
      </c>
      <c r="E2" s="1"/>
      <c r="F2" s="1"/>
      <c r="G2" s="1"/>
      <c r="H2" s="1" t="s">
        <v>0</v>
      </c>
      <c r="I2" s="1" t="s">
        <v>1</v>
      </c>
      <c r="J2" s="2" t="s">
        <v>5</v>
      </c>
      <c r="K2" s="1" t="s">
        <v>2</v>
      </c>
      <c r="L2" s="1"/>
      <c r="M2" s="1">
        <f>CPU1__2[[#This Row],[Qty]]*CPU1__2[[#This Row],[Price]]</f>
        <v>0</v>
      </c>
    </row>
    <row r="3" spans="1:13" ht="29.15" x14ac:dyDescent="0.4">
      <c r="A3" s="1">
        <v>2</v>
      </c>
      <c r="B3" s="1">
        <v>3</v>
      </c>
      <c r="C3" s="1" t="s">
        <v>6</v>
      </c>
      <c r="D3" s="1"/>
      <c r="E3" s="1" t="s">
        <v>11</v>
      </c>
      <c r="F3" s="1" t="s">
        <v>12</v>
      </c>
      <c r="G3" s="1" t="s">
        <v>13</v>
      </c>
      <c r="H3" s="1" t="s">
        <v>7</v>
      </c>
      <c r="I3" s="1" t="s">
        <v>8</v>
      </c>
      <c r="J3" s="2" t="s">
        <v>10</v>
      </c>
      <c r="K3" s="1" t="s">
        <v>9</v>
      </c>
      <c r="L3" s="1">
        <v>1.1000000000000001E-3</v>
      </c>
      <c r="M3" s="1">
        <f>CPU1__2[[#This Row],[Qty]]*CPU1__2[[#This Row],[Price]]</f>
        <v>3.3E-3</v>
      </c>
    </row>
    <row r="4" spans="1:13" ht="29.15" x14ac:dyDescent="0.4">
      <c r="A4" s="1">
        <v>3</v>
      </c>
      <c r="B4" s="1">
        <v>7</v>
      </c>
      <c r="C4" s="1" t="s">
        <v>14</v>
      </c>
      <c r="D4" s="1"/>
      <c r="E4" s="1" t="s">
        <v>18</v>
      </c>
      <c r="F4" s="1" t="s">
        <v>12</v>
      </c>
      <c r="G4" s="1" t="s">
        <v>19</v>
      </c>
      <c r="H4" s="1" t="s">
        <v>15</v>
      </c>
      <c r="I4" s="1" t="s">
        <v>16</v>
      </c>
      <c r="J4" s="2" t="s">
        <v>17</v>
      </c>
      <c r="K4" s="1" t="s">
        <v>9</v>
      </c>
      <c r="L4" s="1">
        <v>3.0000000000000001E-3</v>
      </c>
      <c r="M4" s="1">
        <f>CPU1__2[[#This Row],[Qty]]*CPU1__2[[#This Row],[Price]]</f>
        <v>2.1000000000000001E-2</v>
      </c>
    </row>
    <row r="5" spans="1:13" ht="29.15" x14ac:dyDescent="0.4">
      <c r="A5" s="1">
        <v>4</v>
      </c>
      <c r="B5" s="1">
        <v>3</v>
      </c>
      <c r="C5" s="1" t="s">
        <v>20</v>
      </c>
      <c r="D5" s="1"/>
      <c r="E5" s="1" t="s">
        <v>25</v>
      </c>
      <c r="F5" s="1" t="s">
        <v>12</v>
      </c>
      <c r="G5" s="1" t="s">
        <v>26</v>
      </c>
      <c r="H5" s="1" t="s">
        <v>21</v>
      </c>
      <c r="I5" s="1" t="s">
        <v>22</v>
      </c>
      <c r="J5" s="2" t="s">
        <v>24</v>
      </c>
      <c r="K5" s="1" t="s">
        <v>23</v>
      </c>
      <c r="L5" s="1">
        <v>2.7799999999999998E-2</v>
      </c>
      <c r="M5" s="1">
        <f>CPU1__2[[#This Row],[Qty]]*CPU1__2[[#This Row],[Price]]</f>
        <v>8.3400000000000002E-2</v>
      </c>
    </row>
    <row r="6" spans="1:13" ht="29.15" x14ac:dyDescent="0.4">
      <c r="A6" s="1">
        <v>5</v>
      </c>
      <c r="B6" s="1">
        <v>1</v>
      </c>
      <c r="C6" s="1" t="s">
        <v>27</v>
      </c>
      <c r="D6" s="1"/>
      <c r="E6" s="1" t="s">
        <v>32</v>
      </c>
      <c r="F6" s="1" t="s">
        <v>12</v>
      </c>
      <c r="G6" s="1" t="s">
        <v>33</v>
      </c>
      <c r="H6" s="1" t="s">
        <v>28</v>
      </c>
      <c r="I6" s="1" t="s">
        <v>29</v>
      </c>
      <c r="J6" s="2" t="s">
        <v>31</v>
      </c>
      <c r="K6" s="1" t="s">
        <v>30</v>
      </c>
      <c r="L6" s="1">
        <v>1.01E-2</v>
      </c>
      <c r="M6" s="1">
        <f>CPU1__2[[#This Row],[Qty]]*CPU1__2[[#This Row],[Price]]</f>
        <v>1.01E-2</v>
      </c>
    </row>
    <row r="7" spans="1:13" ht="58.3" x14ac:dyDescent="0.4">
      <c r="A7" s="1">
        <v>6</v>
      </c>
      <c r="B7" s="1">
        <v>4</v>
      </c>
      <c r="C7" s="1" t="s">
        <v>34</v>
      </c>
      <c r="D7" s="1"/>
      <c r="E7" s="1" t="s">
        <v>39</v>
      </c>
      <c r="F7" s="1" t="s">
        <v>40</v>
      </c>
      <c r="G7" s="1" t="s">
        <v>35</v>
      </c>
      <c r="H7" s="1" t="s">
        <v>35</v>
      </c>
      <c r="I7" s="1" t="s">
        <v>36</v>
      </c>
      <c r="J7" s="2" t="s">
        <v>38</v>
      </c>
      <c r="K7" s="1" t="s">
        <v>37</v>
      </c>
      <c r="L7" s="1">
        <v>0.55649999999999999</v>
      </c>
      <c r="M7" s="1">
        <f>CPU1__2[[#This Row],[Qty]]*CPU1__2[[#This Row],[Price]]</f>
        <v>2.226</v>
      </c>
    </row>
    <row r="8" spans="1:13" ht="43.75" x14ac:dyDescent="0.4">
      <c r="A8" s="1">
        <v>7</v>
      </c>
      <c r="B8" s="1">
        <v>1</v>
      </c>
      <c r="C8" s="1" t="s">
        <v>41</v>
      </c>
      <c r="D8" s="1"/>
      <c r="E8" s="1" t="s">
        <v>46</v>
      </c>
      <c r="F8" s="1" t="s">
        <v>47</v>
      </c>
      <c r="G8" s="1" t="s">
        <v>48</v>
      </c>
      <c r="H8" s="1" t="s">
        <v>42</v>
      </c>
      <c r="I8" s="1" t="s">
        <v>43</v>
      </c>
      <c r="J8" s="2" t="s">
        <v>45</v>
      </c>
      <c r="K8" s="1" t="s">
        <v>44</v>
      </c>
      <c r="L8" s="1">
        <v>3.7499999999999999E-2</v>
      </c>
      <c r="M8" s="1">
        <f>CPU1__2[[#This Row],[Qty]]*CPU1__2[[#This Row],[Price]]</f>
        <v>3.7499999999999999E-2</v>
      </c>
    </row>
    <row r="9" spans="1:13" ht="29.15" x14ac:dyDescent="0.4">
      <c r="A9" s="1">
        <v>8</v>
      </c>
      <c r="B9" s="1">
        <v>1</v>
      </c>
      <c r="C9" s="1" t="s">
        <v>49</v>
      </c>
      <c r="D9" s="1"/>
      <c r="E9" s="1" t="s">
        <v>54</v>
      </c>
      <c r="F9" s="1" t="s">
        <v>55</v>
      </c>
      <c r="G9" s="1" t="s">
        <v>50</v>
      </c>
      <c r="H9" s="1" t="s">
        <v>50</v>
      </c>
      <c r="I9" s="1" t="s">
        <v>51</v>
      </c>
      <c r="J9" s="2" t="s">
        <v>53</v>
      </c>
      <c r="K9" s="1" t="s">
        <v>52</v>
      </c>
      <c r="L9" s="1">
        <v>3.2899999999999999E-2</v>
      </c>
      <c r="M9" s="1">
        <f>CPU1__2[[#This Row],[Qty]]*CPU1__2[[#This Row],[Price]]</f>
        <v>3.2899999999999999E-2</v>
      </c>
    </row>
    <row r="10" spans="1:13" x14ac:dyDescent="0.4">
      <c r="A10" s="1">
        <v>9</v>
      </c>
      <c r="B10" s="1">
        <v>1</v>
      </c>
      <c r="C10" s="1" t="s">
        <v>56</v>
      </c>
      <c r="D10" s="1"/>
      <c r="E10" s="1" t="s">
        <v>61</v>
      </c>
      <c r="F10" s="1" t="s">
        <v>62</v>
      </c>
      <c r="G10" s="1" t="s">
        <v>57</v>
      </c>
      <c r="H10" s="1" t="s">
        <v>57</v>
      </c>
      <c r="I10" s="1" t="s">
        <v>58</v>
      </c>
      <c r="J10" s="2" t="s">
        <v>60</v>
      </c>
      <c r="K10" s="1" t="s">
        <v>59</v>
      </c>
      <c r="L10" s="1">
        <v>0.13039999999999999</v>
      </c>
      <c r="M10" s="1">
        <f>CPU1__2[[#This Row],[Qty]]*CPU1__2[[#This Row],[Price]]</f>
        <v>0.13039999999999999</v>
      </c>
    </row>
    <row r="11" spans="1:13" ht="29.15" x14ac:dyDescent="0.4">
      <c r="A11" s="1">
        <v>10</v>
      </c>
      <c r="B11" s="1">
        <v>1</v>
      </c>
      <c r="C11" s="1" t="s">
        <v>63</v>
      </c>
      <c r="D11" s="1"/>
      <c r="E11" s="1" t="s">
        <v>68</v>
      </c>
      <c r="F11" s="1" t="s">
        <v>69</v>
      </c>
      <c r="G11" s="1" t="s">
        <v>70</v>
      </c>
      <c r="H11" s="1" t="s">
        <v>64</v>
      </c>
      <c r="I11" s="1" t="s">
        <v>65</v>
      </c>
      <c r="J11" s="2" t="s">
        <v>67</v>
      </c>
      <c r="K11" s="1" t="s">
        <v>66</v>
      </c>
      <c r="L11" s="1">
        <v>0.11700000000000001</v>
      </c>
      <c r="M11" s="1">
        <f>CPU1__2[[#This Row],[Qty]]*CPU1__2[[#This Row],[Price]]</f>
        <v>0.11700000000000001</v>
      </c>
    </row>
    <row r="12" spans="1:13" ht="43.75" x14ac:dyDescent="0.4">
      <c r="A12" s="1">
        <v>11</v>
      </c>
      <c r="B12" s="1">
        <v>1</v>
      </c>
      <c r="C12" s="1" t="s">
        <v>71</v>
      </c>
      <c r="D12" s="1"/>
      <c r="E12" s="1" t="s">
        <v>76</v>
      </c>
      <c r="F12" s="1" t="s">
        <v>77</v>
      </c>
      <c r="G12" s="1" t="s">
        <v>78</v>
      </c>
      <c r="H12" s="1" t="s">
        <v>72</v>
      </c>
      <c r="I12" s="1" t="s">
        <v>73</v>
      </c>
      <c r="J12" s="2" t="s">
        <v>75</v>
      </c>
      <c r="K12" s="1" t="s">
        <v>74</v>
      </c>
      <c r="L12" s="1">
        <v>4.24E-2</v>
      </c>
      <c r="M12" s="1">
        <f>CPU1__2[[#This Row],[Qty]]*CPU1__2[[#This Row],[Price]]</f>
        <v>4.24E-2</v>
      </c>
    </row>
    <row r="13" spans="1:13" x14ac:dyDescent="0.4">
      <c r="A13" s="1">
        <v>12</v>
      </c>
      <c r="B13" s="1">
        <v>1</v>
      </c>
      <c r="C13" s="1" t="s">
        <v>79</v>
      </c>
      <c r="D13" s="1"/>
      <c r="E13" s="1" t="s">
        <v>84</v>
      </c>
      <c r="F13" s="1" t="s">
        <v>85</v>
      </c>
      <c r="G13" s="1" t="s">
        <v>80</v>
      </c>
      <c r="H13" s="1" t="s">
        <v>80</v>
      </c>
      <c r="I13" s="1" t="s">
        <v>81</v>
      </c>
      <c r="J13" s="2" t="s">
        <v>83</v>
      </c>
      <c r="K13" s="1" t="s">
        <v>82</v>
      </c>
      <c r="L13" s="1">
        <v>0.21590000000000001</v>
      </c>
      <c r="M13" s="1">
        <f>CPU1__2[[#This Row],[Qty]]*CPU1__2[[#This Row],[Price]]</f>
        <v>0.21590000000000001</v>
      </c>
    </row>
    <row r="14" spans="1:13" ht="72.900000000000006" x14ac:dyDescent="0.4">
      <c r="A14" s="1">
        <v>13</v>
      </c>
      <c r="B14" s="1">
        <v>1</v>
      </c>
      <c r="C14" s="1" t="s">
        <v>86</v>
      </c>
      <c r="D14" s="1"/>
      <c r="E14" s="1" t="s">
        <v>91</v>
      </c>
      <c r="F14" s="1" t="s">
        <v>92</v>
      </c>
      <c r="G14" s="1" t="s">
        <v>93</v>
      </c>
      <c r="H14" s="1" t="s">
        <v>87</v>
      </c>
      <c r="I14" s="1" t="s">
        <v>88</v>
      </c>
      <c r="J14" s="2" t="s">
        <v>90</v>
      </c>
      <c r="K14" s="1" t="s">
        <v>89</v>
      </c>
      <c r="L14" s="1">
        <v>0.18709999999999999</v>
      </c>
      <c r="M14" s="1">
        <f>CPU1__2[[#This Row],[Qty]]*CPU1__2[[#This Row],[Price]]</f>
        <v>0.18709999999999999</v>
      </c>
    </row>
    <row r="15" spans="1:13" ht="58.3" x14ac:dyDescent="0.4">
      <c r="A15" s="1">
        <v>14</v>
      </c>
      <c r="B15" s="1">
        <v>1</v>
      </c>
      <c r="C15" s="1" t="s">
        <v>94</v>
      </c>
      <c r="D15" s="1"/>
      <c r="E15" s="1" t="s">
        <v>99</v>
      </c>
      <c r="F15" s="1" t="s">
        <v>92</v>
      </c>
      <c r="G15" s="1" t="s">
        <v>95</v>
      </c>
      <c r="H15" s="1" t="s">
        <v>95</v>
      </c>
      <c r="I15" s="1" t="s">
        <v>96</v>
      </c>
      <c r="J15" s="2" t="s">
        <v>98</v>
      </c>
      <c r="K15" s="1" t="s">
        <v>97</v>
      </c>
      <c r="L15" s="1">
        <v>0.48149999999999998</v>
      </c>
      <c r="M15" s="1">
        <f>CPU1__2[[#This Row],[Qty]]*CPU1__2[[#This Row],[Price]]</f>
        <v>0.48149999999999998</v>
      </c>
    </row>
    <row r="16" spans="1:13" ht="72.900000000000006" x14ac:dyDescent="0.4">
      <c r="A16" s="1">
        <v>15</v>
      </c>
      <c r="B16" s="1">
        <v>1</v>
      </c>
      <c r="C16" s="1" t="s">
        <v>100</v>
      </c>
      <c r="D16" s="1"/>
      <c r="E16" s="1" t="s">
        <v>105</v>
      </c>
      <c r="F16" s="1" t="s">
        <v>92</v>
      </c>
      <c r="G16" s="1" t="s">
        <v>106</v>
      </c>
      <c r="H16" s="1" t="s">
        <v>101</v>
      </c>
      <c r="I16" s="1" t="s">
        <v>102</v>
      </c>
      <c r="J16" s="2" t="s">
        <v>104</v>
      </c>
      <c r="K16" s="1" t="s">
        <v>103</v>
      </c>
      <c r="L16" s="1">
        <v>0.18590000000000001</v>
      </c>
      <c r="M16" s="1">
        <f>CPU1__2[[#This Row],[Qty]]*CPU1__2[[#This Row],[Price]]</f>
        <v>0.18590000000000001</v>
      </c>
    </row>
    <row r="17" spans="1:13" ht="29.15" x14ac:dyDescent="0.4">
      <c r="A17" s="1">
        <v>16</v>
      </c>
      <c r="B17" s="1">
        <v>1</v>
      </c>
      <c r="C17" s="1" t="s">
        <v>107</v>
      </c>
      <c r="D17" s="1"/>
      <c r="E17" s="1" t="s">
        <v>112</v>
      </c>
      <c r="F17" s="1" t="s">
        <v>113</v>
      </c>
      <c r="G17" s="1" t="s">
        <v>114</v>
      </c>
      <c r="H17" s="1" t="s">
        <v>108</v>
      </c>
      <c r="I17" s="1" t="s">
        <v>109</v>
      </c>
      <c r="J17" s="2" t="s">
        <v>111</v>
      </c>
      <c r="K17" s="1" t="s">
        <v>110</v>
      </c>
      <c r="L17" s="1">
        <v>7.6999999999999999E-2</v>
      </c>
      <c r="M17" s="1">
        <f>CPU1__2[[#This Row],[Qty]]*CPU1__2[[#This Row],[Price]]</f>
        <v>7.6999999999999999E-2</v>
      </c>
    </row>
    <row r="18" spans="1:13" ht="29.15" x14ac:dyDescent="0.4">
      <c r="A18" s="1">
        <v>17</v>
      </c>
      <c r="B18" s="1">
        <v>2</v>
      </c>
      <c r="C18" s="1" t="s">
        <v>115</v>
      </c>
      <c r="D18" s="1"/>
      <c r="E18" s="1" t="s">
        <v>119</v>
      </c>
      <c r="F18" s="1" t="s">
        <v>120</v>
      </c>
      <c r="G18" s="1" t="s">
        <v>121</v>
      </c>
      <c r="H18" s="1" t="s">
        <v>116</v>
      </c>
      <c r="I18" s="1" t="s">
        <v>117</v>
      </c>
      <c r="J18" s="2" t="s">
        <v>118</v>
      </c>
      <c r="K18" s="1" t="s">
        <v>110</v>
      </c>
      <c r="L18" s="1">
        <v>4.4699999999999997E-2</v>
      </c>
      <c r="M18" s="1">
        <f>CPU1__2[[#This Row],[Qty]]*CPU1__2[[#This Row],[Price]]</f>
        <v>8.9399999999999993E-2</v>
      </c>
    </row>
    <row r="19" spans="1:13" ht="29.15" x14ac:dyDescent="0.4">
      <c r="A19" s="1">
        <v>18</v>
      </c>
      <c r="B19" s="1">
        <v>1</v>
      </c>
      <c r="C19" s="1" t="s">
        <v>122</v>
      </c>
      <c r="D19" s="1"/>
      <c r="E19" s="1" t="s">
        <v>127</v>
      </c>
      <c r="F19" s="1" t="s">
        <v>128</v>
      </c>
      <c r="G19" s="1" t="s">
        <v>129</v>
      </c>
      <c r="H19" s="1" t="s">
        <v>123</v>
      </c>
      <c r="I19" s="1" t="s">
        <v>124</v>
      </c>
      <c r="J19" s="2" t="s">
        <v>126</v>
      </c>
      <c r="K19" s="1" t="s">
        <v>125</v>
      </c>
      <c r="L19" s="1">
        <v>7.6700000000000004E-2</v>
      </c>
      <c r="M19" s="1">
        <f>CPU1__2[[#This Row],[Qty]]*CPU1__2[[#This Row],[Price]]</f>
        <v>7.6700000000000004E-2</v>
      </c>
    </row>
    <row r="20" spans="1:13" x14ac:dyDescent="0.4">
      <c r="A20" s="1">
        <v>19</v>
      </c>
      <c r="B20" s="1">
        <v>1</v>
      </c>
      <c r="C20" s="1" t="s">
        <v>130</v>
      </c>
      <c r="D20" s="1"/>
      <c r="E20" s="1" t="s">
        <v>135</v>
      </c>
      <c r="F20" s="1" t="s">
        <v>136</v>
      </c>
      <c r="G20" s="1" t="s">
        <v>131</v>
      </c>
      <c r="H20" s="1" t="s">
        <v>131</v>
      </c>
      <c r="I20" s="1" t="s">
        <v>132</v>
      </c>
      <c r="J20" s="2" t="s">
        <v>134</v>
      </c>
      <c r="K20" s="1" t="s">
        <v>133</v>
      </c>
      <c r="L20" s="1">
        <v>1.6400000000000001E-2</v>
      </c>
      <c r="M20" s="1">
        <f>CPU1__2[[#This Row],[Qty]]*CPU1__2[[#This Row],[Price]]</f>
        <v>1.6400000000000001E-2</v>
      </c>
    </row>
    <row r="21" spans="1:13" ht="43.75" x14ac:dyDescent="0.4">
      <c r="A21" s="1">
        <v>20</v>
      </c>
      <c r="B21" s="1">
        <v>2</v>
      </c>
      <c r="C21" s="1" t="s">
        <v>137</v>
      </c>
      <c r="D21" s="1"/>
      <c r="E21" s="1" t="s">
        <v>142</v>
      </c>
      <c r="F21" s="1" t="s">
        <v>143</v>
      </c>
      <c r="G21" s="1" t="s">
        <v>144</v>
      </c>
      <c r="H21" s="1" t="s">
        <v>138</v>
      </c>
      <c r="I21" s="1" t="s">
        <v>139</v>
      </c>
      <c r="J21" s="2" t="s">
        <v>141</v>
      </c>
      <c r="K21" s="1" t="s">
        <v>140</v>
      </c>
      <c r="L21" s="1">
        <v>5.0000000000000001E-4</v>
      </c>
      <c r="M21" s="1">
        <f>CPU1__2[[#This Row],[Qty]]*CPU1__2[[#This Row],[Price]]</f>
        <v>1E-3</v>
      </c>
    </row>
    <row r="22" spans="1:13" ht="43.75" x14ac:dyDescent="0.4">
      <c r="A22" s="1">
        <v>21</v>
      </c>
      <c r="B22" s="1">
        <v>14</v>
      </c>
      <c r="C22" s="2" t="s">
        <v>145</v>
      </c>
      <c r="D22" s="1"/>
      <c r="E22" s="1" t="s">
        <v>149</v>
      </c>
      <c r="F22" s="1" t="s">
        <v>143</v>
      </c>
      <c r="G22" s="1" t="s">
        <v>150</v>
      </c>
      <c r="H22" s="1" t="s">
        <v>146</v>
      </c>
      <c r="I22" s="1" t="s">
        <v>147</v>
      </c>
      <c r="J22" s="2" t="s">
        <v>148</v>
      </c>
      <c r="K22" s="1" t="s">
        <v>140</v>
      </c>
      <c r="L22" s="1">
        <v>5.0000000000000001E-4</v>
      </c>
      <c r="M22" s="1">
        <f>CPU1__2[[#This Row],[Qty]]*CPU1__2[[#This Row],[Price]]</f>
        <v>7.0000000000000001E-3</v>
      </c>
    </row>
    <row r="23" spans="1:13" ht="43.75" x14ac:dyDescent="0.4">
      <c r="A23" s="1">
        <v>22</v>
      </c>
      <c r="B23" s="1">
        <v>1</v>
      </c>
      <c r="C23" s="1" t="s">
        <v>151</v>
      </c>
      <c r="D23" s="1"/>
      <c r="E23" s="1" t="s">
        <v>154</v>
      </c>
      <c r="F23" s="1" t="s">
        <v>155</v>
      </c>
      <c r="G23" s="1" t="s">
        <v>156</v>
      </c>
      <c r="H23" s="3">
        <v>2.2000000000000002</v>
      </c>
      <c r="I23" s="1" t="s">
        <v>152</v>
      </c>
      <c r="J23" s="2" t="s">
        <v>153</v>
      </c>
      <c r="K23" s="1" t="s">
        <v>140</v>
      </c>
      <c r="L23" s="1">
        <v>4.0000000000000002E-4</v>
      </c>
      <c r="M23" s="1">
        <f>CPU1__2[[#This Row],[Qty]]*CPU1__2[[#This Row],[Price]]</f>
        <v>4.0000000000000002E-4</v>
      </c>
    </row>
    <row r="24" spans="1:13" ht="43.75" x14ac:dyDescent="0.4">
      <c r="A24" s="1">
        <v>23</v>
      </c>
      <c r="B24" s="1">
        <v>2</v>
      </c>
      <c r="C24" s="1" t="s">
        <v>157</v>
      </c>
      <c r="D24" s="1"/>
      <c r="E24" s="1" t="s">
        <v>160</v>
      </c>
      <c r="F24" s="1" t="s">
        <v>161</v>
      </c>
      <c r="G24" s="1" t="s">
        <v>162</v>
      </c>
      <c r="H24" s="3">
        <v>294</v>
      </c>
      <c r="I24" s="1" t="s">
        <v>158</v>
      </c>
      <c r="J24" s="2" t="s">
        <v>159</v>
      </c>
      <c r="K24" s="1" t="s">
        <v>140</v>
      </c>
      <c r="L24" s="1">
        <v>5.9999999999999995E-4</v>
      </c>
      <c r="M24" s="1">
        <f>CPU1__2[[#This Row],[Qty]]*CPU1__2[[#This Row],[Price]]</f>
        <v>1.1999999999999999E-3</v>
      </c>
    </row>
    <row r="25" spans="1:13" ht="43.75" x14ac:dyDescent="0.4">
      <c r="A25" s="1">
        <v>24</v>
      </c>
      <c r="B25" s="1">
        <v>1</v>
      </c>
      <c r="C25" s="1" t="s">
        <v>163</v>
      </c>
      <c r="D25" s="1"/>
      <c r="E25" s="1" t="s">
        <v>166</v>
      </c>
      <c r="F25" s="1" t="s">
        <v>161</v>
      </c>
      <c r="G25" s="1" t="s">
        <v>167</v>
      </c>
      <c r="H25" s="3">
        <v>80.599999999999994</v>
      </c>
      <c r="I25" s="1" t="s">
        <v>164</v>
      </c>
      <c r="J25" s="2" t="s">
        <v>165</v>
      </c>
      <c r="K25" s="1" t="s">
        <v>140</v>
      </c>
      <c r="L25" s="1">
        <v>5.9999999999999995E-4</v>
      </c>
      <c r="M25" s="1">
        <f>CPU1__2[[#This Row],[Qty]]*CPU1__2[[#This Row],[Price]]</f>
        <v>5.9999999999999995E-4</v>
      </c>
    </row>
    <row r="26" spans="1:13" ht="43.75" x14ac:dyDescent="0.4">
      <c r="A26" s="1">
        <v>25</v>
      </c>
      <c r="B26" s="1">
        <v>1</v>
      </c>
      <c r="C26" s="1" t="s">
        <v>168</v>
      </c>
      <c r="D26" s="1"/>
      <c r="E26" s="1" t="s">
        <v>171</v>
      </c>
      <c r="F26" s="1" t="s">
        <v>143</v>
      </c>
      <c r="G26" s="1" t="s">
        <v>172</v>
      </c>
      <c r="H26" s="3">
        <v>100</v>
      </c>
      <c r="I26" s="1" t="s">
        <v>169</v>
      </c>
      <c r="J26" s="2" t="s">
        <v>170</v>
      </c>
      <c r="K26" s="1" t="s">
        <v>140</v>
      </c>
      <c r="L26" s="1">
        <v>5.0000000000000001E-4</v>
      </c>
      <c r="M26" s="1">
        <f>CPU1__2[[#This Row],[Qty]]*CPU1__2[[#This Row],[Price]]</f>
        <v>5.0000000000000001E-4</v>
      </c>
    </row>
    <row r="27" spans="1:13" ht="43.75" x14ac:dyDescent="0.4">
      <c r="A27" s="1">
        <v>26</v>
      </c>
      <c r="B27" s="1">
        <v>1</v>
      </c>
      <c r="C27" s="1" t="s">
        <v>173</v>
      </c>
      <c r="D27" s="1"/>
      <c r="E27" s="1" t="s">
        <v>177</v>
      </c>
      <c r="F27" s="1" t="s">
        <v>143</v>
      </c>
      <c r="G27" s="1" t="s">
        <v>178</v>
      </c>
      <c r="H27" s="1" t="s">
        <v>174</v>
      </c>
      <c r="I27" s="1" t="s">
        <v>175</v>
      </c>
      <c r="J27" s="2" t="s">
        <v>176</v>
      </c>
      <c r="K27" s="1" t="s">
        <v>140</v>
      </c>
      <c r="L27" s="1">
        <v>5.0000000000000001E-4</v>
      </c>
      <c r="M27" s="1">
        <f>CPU1__2[[#This Row],[Qty]]*CPU1__2[[#This Row],[Price]]</f>
        <v>5.0000000000000001E-4</v>
      </c>
    </row>
    <row r="28" spans="1:13" ht="43.75" x14ac:dyDescent="0.4">
      <c r="A28" s="1">
        <v>27</v>
      </c>
      <c r="B28" s="1">
        <v>4</v>
      </c>
      <c r="C28" s="1" t="s">
        <v>179</v>
      </c>
      <c r="D28" s="1"/>
      <c r="E28" s="1" t="s">
        <v>183</v>
      </c>
      <c r="F28" s="1" t="s">
        <v>184</v>
      </c>
      <c r="G28" s="1" t="s">
        <v>185</v>
      </c>
      <c r="H28" s="1" t="s">
        <v>180</v>
      </c>
      <c r="I28" s="1" t="s">
        <v>181</v>
      </c>
      <c r="J28" s="2" t="s">
        <v>182</v>
      </c>
      <c r="K28" s="1" t="s">
        <v>140</v>
      </c>
      <c r="L28" s="1">
        <v>5.0000000000000001E-4</v>
      </c>
      <c r="M28" s="1">
        <f>CPU1__2[[#This Row],[Qty]]*CPU1__2[[#This Row],[Price]]</f>
        <v>2E-3</v>
      </c>
    </row>
    <row r="29" spans="1:13" ht="43.75" x14ac:dyDescent="0.4">
      <c r="A29" s="1">
        <v>28</v>
      </c>
      <c r="B29" s="1">
        <v>1</v>
      </c>
      <c r="C29" s="1" t="s">
        <v>186</v>
      </c>
      <c r="D29" s="1"/>
      <c r="E29" s="1" t="s">
        <v>190</v>
      </c>
      <c r="F29" s="1" t="s">
        <v>143</v>
      </c>
      <c r="G29" s="1" t="s">
        <v>191</v>
      </c>
      <c r="H29" s="1" t="s">
        <v>187</v>
      </c>
      <c r="I29" s="1" t="s">
        <v>188</v>
      </c>
      <c r="J29" s="2" t="s">
        <v>189</v>
      </c>
      <c r="K29" s="1" t="s">
        <v>140</v>
      </c>
      <c r="L29" s="1">
        <v>5.0000000000000001E-4</v>
      </c>
      <c r="M29" s="1">
        <f>CPU1__2[[#This Row],[Qty]]*CPU1__2[[#This Row],[Price]]</f>
        <v>5.0000000000000001E-4</v>
      </c>
    </row>
    <row r="30" spans="1:13" ht="43.75" x14ac:dyDescent="0.4">
      <c r="A30" s="1">
        <v>29</v>
      </c>
      <c r="B30" s="1">
        <v>1</v>
      </c>
      <c r="C30" s="1" t="s">
        <v>192</v>
      </c>
      <c r="D30" s="1"/>
      <c r="E30" s="1" t="s">
        <v>195</v>
      </c>
      <c r="F30" s="1" t="s">
        <v>143</v>
      </c>
      <c r="G30" s="1" t="s">
        <v>196</v>
      </c>
      <c r="H30" s="3">
        <v>150</v>
      </c>
      <c r="I30" s="1" t="s">
        <v>193</v>
      </c>
      <c r="J30" s="2" t="s">
        <v>194</v>
      </c>
      <c r="K30" s="1" t="s">
        <v>140</v>
      </c>
      <c r="L30" s="1">
        <v>5.9999999999999995E-4</v>
      </c>
      <c r="M30" s="1">
        <f>CPU1__2[[#This Row],[Qty]]*CPU1__2[[#This Row],[Price]]</f>
        <v>5.9999999999999995E-4</v>
      </c>
    </row>
    <row r="31" spans="1:13" ht="43.75" x14ac:dyDescent="0.4">
      <c r="A31" s="1">
        <v>30</v>
      </c>
      <c r="B31" s="1">
        <v>2</v>
      </c>
      <c r="C31" s="1" t="s">
        <v>197</v>
      </c>
      <c r="D31" s="1"/>
      <c r="E31" s="1" t="s">
        <v>201</v>
      </c>
      <c r="F31" s="1" t="s">
        <v>143</v>
      </c>
      <c r="G31" s="1" t="s">
        <v>202</v>
      </c>
      <c r="H31" s="1" t="s">
        <v>198</v>
      </c>
      <c r="I31" s="1" t="s">
        <v>199</v>
      </c>
      <c r="J31" s="2" t="s">
        <v>200</v>
      </c>
      <c r="K31" s="1" t="s">
        <v>140</v>
      </c>
      <c r="L31" s="1">
        <v>5.0000000000000001E-4</v>
      </c>
      <c r="M31" s="1">
        <f>CPU1__2[[#This Row],[Qty]]*CPU1__2[[#This Row],[Price]]</f>
        <v>1E-3</v>
      </c>
    </row>
    <row r="32" spans="1:13" x14ac:dyDescent="0.4">
      <c r="A32" s="1">
        <v>31</v>
      </c>
      <c r="B32" s="1">
        <v>2</v>
      </c>
      <c r="C32" s="1" t="s">
        <v>203</v>
      </c>
      <c r="D32" s="1"/>
      <c r="E32" s="1" t="s">
        <v>208</v>
      </c>
      <c r="F32" s="1" t="s">
        <v>209</v>
      </c>
      <c r="G32" s="1" t="s">
        <v>210</v>
      </c>
      <c r="H32" s="1" t="s">
        <v>204</v>
      </c>
      <c r="I32" s="1" t="s">
        <v>205</v>
      </c>
      <c r="J32" s="2" t="s">
        <v>207</v>
      </c>
      <c r="K32" s="1" t="s">
        <v>206</v>
      </c>
      <c r="L32" s="1">
        <v>0.13500000000000001</v>
      </c>
      <c r="M32" s="1">
        <f>CPU1__2[[#This Row],[Qty]]*CPU1__2[[#This Row],[Price]]</f>
        <v>0.27</v>
      </c>
    </row>
    <row r="33" spans="1:13" x14ac:dyDescent="0.4">
      <c r="A33" s="1">
        <v>32</v>
      </c>
      <c r="B33" s="1">
        <v>0</v>
      </c>
      <c r="C33" s="1" t="s">
        <v>211</v>
      </c>
      <c r="D33" s="1" t="s">
        <v>4</v>
      </c>
      <c r="E33" s="1"/>
      <c r="F33" s="1"/>
      <c r="G33" s="1"/>
      <c r="H33" s="1" t="s">
        <v>212</v>
      </c>
      <c r="I33" s="1" t="s">
        <v>1</v>
      </c>
      <c r="J33" s="2" t="s">
        <v>214</v>
      </c>
      <c r="K33" s="1" t="s">
        <v>213</v>
      </c>
      <c r="L33" s="1"/>
      <c r="M33" s="1">
        <f>CPU1__2[[#This Row],[Qty]]*CPU1__2[[#This Row],[Price]]</f>
        <v>0</v>
      </c>
    </row>
    <row r="34" spans="1:13" ht="29.15" x14ac:dyDescent="0.4">
      <c r="A34" s="1">
        <v>33</v>
      </c>
      <c r="B34" s="1">
        <v>1</v>
      </c>
      <c r="C34" s="1" t="s">
        <v>215</v>
      </c>
      <c r="D34" s="1"/>
      <c r="E34" s="1" t="s">
        <v>220</v>
      </c>
      <c r="F34" s="1" t="s">
        <v>221</v>
      </c>
      <c r="G34" s="1" t="s">
        <v>222</v>
      </c>
      <c r="H34" s="1" t="s">
        <v>216</v>
      </c>
      <c r="I34" s="1" t="s">
        <v>217</v>
      </c>
      <c r="J34" s="2" t="s">
        <v>219</v>
      </c>
      <c r="K34" s="1" t="s">
        <v>218</v>
      </c>
      <c r="L34" s="1">
        <v>13.753500000000001</v>
      </c>
      <c r="M34" s="1">
        <f>CPU1__2[[#This Row],[Qty]]*CPU1__2[[#This Row],[Price]]</f>
        <v>13.753500000000001</v>
      </c>
    </row>
    <row r="35" spans="1:13" ht="29.15" x14ac:dyDescent="0.4">
      <c r="A35" s="1">
        <v>34</v>
      </c>
      <c r="B35" s="1">
        <v>1</v>
      </c>
      <c r="C35" s="1" t="s">
        <v>223</v>
      </c>
      <c r="D35" s="1"/>
      <c r="E35" s="1" t="s">
        <v>228</v>
      </c>
      <c r="F35" s="1" t="s">
        <v>229</v>
      </c>
      <c r="G35" s="1" t="s">
        <v>230</v>
      </c>
      <c r="H35" s="1" t="s">
        <v>224</v>
      </c>
      <c r="I35" s="1" t="s">
        <v>225</v>
      </c>
      <c r="J35" s="2" t="s">
        <v>227</v>
      </c>
      <c r="K35" s="1" t="s">
        <v>226</v>
      </c>
      <c r="L35" s="1">
        <v>0.69</v>
      </c>
      <c r="M35" s="1">
        <f>CPU1__2[[#This Row],[Qty]]*CPU1__2[[#This Row],[Price]]</f>
        <v>0.69</v>
      </c>
    </row>
    <row r="36" spans="1:13" ht="29.15" x14ac:dyDescent="0.4">
      <c r="A36" s="1">
        <v>35</v>
      </c>
      <c r="B36" s="1">
        <v>1</v>
      </c>
      <c r="C36" s="1" t="s">
        <v>231</v>
      </c>
      <c r="D36" s="1"/>
      <c r="E36" s="1" t="s">
        <v>236</v>
      </c>
      <c r="F36" s="1" t="s">
        <v>229</v>
      </c>
      <c r="G36" s="1" t="s">
        <v>237</v>
      </c>
      <c r="H36" s="1" t="s">
        <v>232</v>
      </c>
      <c r="I36" s="1" t="s">
        <v>233</v>
      </c>
      <c r="J36" s="2" t="s">
        <v>235</v>
      </c>
      <c r="K36" s="1" t="s">
        <v>234</v>
      </c>
      <c r="L36" s="1">
        <v>0.92849999999999999</v>
      </c>
      <c r="M36" s="1">
        <f>CPU1__2[[#This Row],[Qty]]*CPU1__2[[#This Row],[Price]]</f>
        <v>0.92849999999999999</v>
      </c>
    </row>
    <row r="37" spans="1:13" x14ac:dyDescent="0.4">
      <c r="A37" s="1">
        <v>36</v>
      </c>
      <c r="B37" s="1">
        <v>1</v>
      </c>
      <c r="C37" s="1" t="s">
        <v>238</v>
      </c>
      <c r="D37" s="1"/>
      <c r="E37" s="1" t="s">
        <v>243</v>
      </c>
      <c r="F37" s="1" t="s">
        <v>244</v>
      </c>
      <c r="G37" s="1" t="s">
        <v>245</v>
      </c>
      <c r="H37" s="1" t="s">
        <v>239</v>
      </c>
      <c r="I37" s="1" t="s">
        <v>240</v>
      </c>
      <c r="J37" s="2" t="s">
        <v>242</v>
      </c>
      <c r="K37" s="1" t="s">
        <v>241</v>
      </c>
      <c r="L37" s="1">
        <v>0.26900000000000002</v>
      </c>
      <c r="M37" s="1">
        <f>CPU1__2[[#This Row],[Qty]]*CPU1__2[[#This Row],[Price]]</f>
        <v>0.26900000000000002</v>
      </c>
    </row>
    <row r="38" spans="1:13" ht="29.15" x14ac:dyDescent="0.4">
      <c r="A38" s="1">
        <v>37</v>
      </c>
      <c r="B38" s="1">
        <v>1</v>
      </c>
      <c r="C38" s="1" t="s">
        <v>246</v>
      </c>
      <c r="D38" s="1"/>
      <c r="E38" s="1" t="s">
        <v>251</v>
      </c>
      <c r="F38" s="1" t="s">
        <v>252</v>
      </c>
      <c r="G38" s="1" t="s">
        <v>247</v>
      </c>
      <c r="H38" s="1" t="s">
        <v>247</v>
      </c>
      <c r="I38" s="1" t="s">
        <v>248</v>
      </c>
      <c r="J38" s="2" t="s">
        <v>250</v>
      </c>
      <c r="K38" s="1" t="s">
        <v>249</v>
      </c>
      <c r="L38" s="1">
        <v>0.87749999999999995</v>
      </c>
      <c r="M38" s="1">
        <f>CPU1__2[[#This Row],[Qty]]*CPU1__2[[#This Row],[Price]]</f>
        <v>0.87749999999999995</v>
      </c>
    </row>
    <row r="39" spans="1:13" ht="43.75" x14ac:dyDescent="0.4">
      <c r="A39" s="1">
        <v>38</v>
      </c>
      <c r="B39" s="1">
        <v>1</v>
      </c>
      <c r="C39" s="1" t="s">
        <v>253</v>
      </c>
      <c r="D39" s="1"/>
      <c r="E39" s="1" t="s">
        <v>258</v>
      </c>
      <c r="F39" s="1" t="s">
        <v>259</v>
      </c>
      <c r="G39" s="1" t="s">
        <v>254</v>
      </c>
      <c r="H39" s="1" t="s">
        <v>254</v>
      </c>
      <c r="I39" s="1" t="s">
        <v>255</v>
      </c>
      <c r="J39" s="2" t="s">
        <v>257</v>
      </c>
      <c r="K39" s="1" t="s">
        <v>256</v>
      </c>
      <c r="L39" s="1">
        <v>0.96299999999999997</v>
      </c>
      <c r="M39" s="1">
        <f>CPU1__2[[#This Row],[Qty]]*CPU1__2[[#This Row],[Price]]</f>
        <v>0.96299999999999997</v>
      </c>
    </row>
    <row r="40" spans="1:13" ht="43.75" x14ac:dyDescent="0.4">
      <c r="A40" s="1">
        <v>39</v>
      </c>
      <c r="B40" s="1">
        <v>1</v>
      </c>
      <c r="C40" s="1" t="s">
        <v>260</v>
      </c>
      <c r="D40" s="1"/>
      <c r="E40" s="1" t="s">
        <v>265</v>
      </c>
      <c r="F40" s="1" t="s">
        <v>229</v>
      </c>
      <c r="G40" s="1" t="s">
        <v>266</v>
      </c>
      <c r="H40" s="1" t="s">
        <v>261</v>
      </c>
      <c r="I40" s="1" t="s">
        <v>262</v>
      </c>
      <c r="J40" s="2" t="s">
        <v>264</v>
      </c>
      <c r="K40" s="1" t="s">
        <v>263</v>
      </c>
      <c r="L40" s="1">
        <v>0.47849999999999998</v>
      </c>
      <c r="M40" s="1">
        <f>CPU1__2[[#This Row],[Qty]]*CPU1__2[[#This Row],[Price]]</f>
        <v>0.47849999999999998</v>
      </c>
    </row>
    <row r="41" spans="1:13" x14ac:dyDescent="0.4">
      <c r="A41" s="1">
        <v>40</v>
      </c>
      <c r="B41" s="1">
        <v>1</v>
      </c>
      <c r="C41" s="1" t="s">
        <v>267</v>
      </c>
      <c r="D41" s="1"/>
      <c r="E41" s="1" t="s">
        <v>272</v>
      </c>
      <c r="F41" s="1" t="s">
        <v>273</v>
      </c>
      <c r="G41" s="1" t="s">
        <v>274</v>
      </c>
      <c r="H41" s="1" t="s">
        <v>268</v>
      </c>
      <c r="I41" s="1" t="s">
        <v>269</v>
      </c>
      <c r="J41" s="2" t="s">
        <v>271</v>
      </c>
      <c r="K41" s="1" t="s">
        <v>270</v>
      </c>
      <c r="L41" s="1">
        <v>0.81</v>
      </c>
      <c r="M41" s="1">
        <f>CPU1__2[[#This Row],[Qty]]*CPU1__2[[#This Row],[Price]]</f>
        <v>0.81</v>
      </c>
    </row>
    <row r="42" spans="1:13" x14ac:dyDescent="0.4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>
        <f>SUM(CPU1__2[Extended])</f>
        <v>23.089200000000002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67F2-821E-41E7-A903-C60F8FF26234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g m Q P W 7 u o H j + l A A A A 9 w A A A B I A H A B D b 2 5 m a W c v U G F j a 2 F n Z S 5 4 b W w g o h g A K K A U A A A A A A A A A A A A A A A A A A A A A A A A A A A A h Y 9 B D o I w F E S v Q r q n L V W j I a X E s J X E x M S 4 b U q F R v g Y W i x 3 c + G R v I I Y R d 2 5 n D d v M X O / 3 n g 6 N H V w 0 Z 0 1 L S Q o w h Q F G l R b G C g T 1 L t j u E K p 4 F u p T r L U w S i D j Q d b J K h y 7 h w T 4 r 3 H f o b b r i S M 0 o g c 8 s 1 O V b q R 6 C O b / 3 J o w D o J S i P B 9 6 8 x g u F o v s A R Z U t M O Z k o z w 1 8 D T Y O f r Y / k G d 9 7 f p O C w 1 h t u Z k i p y 8 T 4 g H U E s D B B Q A A g A I A I J k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Z A 9 b 0 l D 9 E j I B A A C 0 B A A A E w A c A E Z v c m 1 1 b G F z L 1 N l Y 3 R p b 2 4 x L m 0 g o h g A K K A U A A A A A A A A A A A A A A A A A A A A A A A A A A A A 7 Z I 7 T 8 M w F I X 3 S P k P l l k S y Y 2 S v n h U G c C h C 6 g 8 2 i 5 g h p B c W k u J j W y n t K r 6 3 3 G J K k D C E 2 u 9 2 P c 7 v r 4 6 1 t F Q G C 4 F m r Z 7 M v I 9 3 9 P L X E G J 6 P 0 8 Q S m q w P g e s m s q G 1 W A J V S v o k w W T Q 3 C B G N e Q U S l M L b Q A a Y X b K 5 B a X a b f y g Q B b A 7 A Z n i K 2 C H F s 2 e o O x c y V y V 7 I b T y 4 z t J 3 U m j + N B r x 9 / F V G h V z g k z x l U v O Y G V I p H m C A q q 6 Y W O k 2 6 B F 2 L Q p Z c L N L h I I 4 T g h 4 a a W B q N h W k 3 8 d o I g W 8 h K Q 1 c I L p M h c L a 2 2 2 e Q d s n c z y V 3 t p p n K h 3 6 S q 2 / f 3 o g 5 a t 2 S 7 x S 1 N 7 H x j F W R g b X Y E H X j X w X s O 3 n f w g Y M P H f z U w c 8 c / N z B k 9 g l u B w n v y 3 v Q t / j 4 s 8 f / p k m K + 3 z F H R D f A z V M V T / C N U n U E s B A i 0 A F A A C A A g A g m Q P W 7 u o H j + l A A A A 9 w A A A B I A A A A A A A A A A A A A A A A A A A A A A E N v b m Z p Z y 9 Q Y W N r Y W d l L n h t b F B L A Q I t A B Q A A g A I A I J k D 1 s P y u m r p A A A A O k A A A A T A A A A A A A A A A A A A A A A A P E A A A B b Q 2 9 u d G V u d F 9 U e X B l c 1 0 u e G 1 s U E s B A i 0 A F A A C A A g A g m Q P W 9 J Q / R I y A Q A A t A Q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o A A A A A A A D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B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m O T g 1 M m Q y L T k y Y z Q t N D I 1 O S 0 5 M W M 2 L W U 4 M W N i M j F m M G I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V Q x N j o y O T o y N S 4 y O T I x O D I 0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M S 9 B d X R v U m V t b 3 Z l Z E N v b H V t b n M x L n t D b 2 x 1 b W 4 x L D B 9 J n F 1 b 3 Q 7 L C Z x d W 9 0 O 1 N l Y 3 R p b 2 4 x L 0 N Q V T E v Q X V 0 b 1 J l b W 9 2 Z W R D b 2 x 1 b W 5 z M S 5 7 Q 2 9 s d W 1 u M i w x f S Z x d W 9 0 O y w m c X V v d D t T Z W N 0 a W 9 u M S 9 D U F U x L 0 F 1 d G 9 S Z W 1 v d m V k Q 2 9 s d W 1 u c z E u e 0 N v b H V t b j M s M n 0 m c X V v d D s s J n F 1 b 3 Q 7 U 2 V j d G l v b j E v Q 1 B V M S 9 B d X R v U m V t b 3 Z l Z E N v b H V t b n M x L n t D b 2 x 1 b W 4 0 L D N 9 J n F 1 b 3 Q 7 L C Z x d W 9 0 O 1 N l Y 3 R p b 2 4 x L 0 N Q V T E v Q X V 0 b 1 J l b W 9 2 Z W R D b 2 x 1 b W 5 z M S 5 7 Q 2 9 s d W 1 u N S w 0 f S Z x d W 9 0 O y w m c X V v d D t T Z W N 0 a W 9 u M S 9 D U F U x L 0 F 1 d G 9 S Z W 1 v d m V k Q 2 9 s d W 1 u c z E u e 0 N v b H V t b j Y s N X 0 m c X V v d D s s J n F 1 b 3 Q 7 U 2 V j d G l v b j E v Q 1 B V M S 9 B d X R v U m V t b 3 Z l Z E N v b H V t b n M x L n t D b 2 x 1 b W 4 3 L D Z 9 J n F 1 b 3 Q 7 L C Z x d W 9 0 O 1 N l Y 3 R p b 2 4 x L 0 N Q V T E v Q X V 0 b 1 J l b W 9 2 Z W R D b 2 x 1 b W 5 z M S 5 7 Q 2 9 s d W 1 u O C w 3 f S Z x d W 9 0 O y w m c X V v d D t T Z W N 0 a W 9 u M S 9 D U F U x L 0 F 1 d G 9 S Z W 1 v d m V k Q 2 9 s d W 1 u c z E u e 0 N v b H V t b j k s O H 0 m c X V v d D s s J n F 1 b 3 Q 7 U 2 V j d G l v b j E v Q 1 B V M S 9 B d X R v U m V t b 3 Z l Z E N v b H V t b n M x L n t D b 2 x 1 b W 4 x M C w 5 f S Z x d W 9 0 O y w m c X V v d D t T Z W N 0 a W 9 u M S 9 D U F U x L 0 F 1 d G 9 S Z W 1 v d m V k Q 2 9 s d W 1 u c z E u e 0 N v b H V t b j E x L D E w f S Z x d W 9 0 O y w m c X V v d D t T Z W N 0 a W 9 u M S 9 D U F U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1 B V M S 9 B d X R v U m V t b 3 Z l Z E N v b H V t b n M x L n t D b 2 x 1 b W 4 x L D B 9 J n F 1 b 3 Q 7 L C Z x d W 9 0 O 1 N l Y 3 R p b 2 4 x L 0 N Q V T E v Q X V 0 b 1 J l b W 9 2 Z W R D b 2 x 1 b W 5 z M S 5 7 Q 2 9 s d W 1 u M i w x f S Z x d W 9 0 O y w m c X V v d D t T Z W N 0 a W 9 u M S 9 D U F U x L 0 F 1 d G 9 S Z W 1 v d m V k Q 2 9 s d W 1 u c z E u e 0 N v b H V t b j M s M n 0 m c X V v d D s s J n F 1 b 3 Q 7 U 2 V j d G l v b j E v Q 1 B V M S 9 B d X R v U m V t b 3 Z l Z E N v b H V t b n M x L n t D b 2 x 1 b W 4 0 L D N 9 J n F 1 b 3 Q 7 L C Z x d W 9 0 O 1 N l Y 3 R p b 2 4 x L 0 N Q V T E v Q X V 0 b 1 J l b W 9 2 Z W R D b 2 x 1 b W 5 z M S 5 7 Q 2 9 s d W 1 u N S w 0 f S Z x d W 9 0 O y w m c X V v d D t T Z W N 0 a W 9 u M S 9 D U F U x L 0 F 1 d G 9 S Z W 1 v d m V k Q 2 9 s d W 1 u c z E u e 0 N v b H V t b j Y s N X 0 m c X V v d D s s J n F 1 b 3 Q 7 U 2 V j d G l v b j E v Q 1 B V M S 9 B d X R v U m V t b 3 Z l Z E N v b H V t b n M x L n t D b 2 x 1 b W 4 3 L D Z 9 J n F 1 b 3 Q 7 L C Z x d W 9 0 O 1 N l Y 3 R p b 2 4 x L 0 N Q V T E v Q X V 0 b 1 J l b W 9 2 Z W R D b 2 x 1 b W 5 z M S 5 7 Q 2 9 s d W 1 u O C w 3 f S Z x d W 9 0 O y w m c X V v d D t T Z W N 0 a W 9 u M S 9 D U F U x L 0 F 1 d G 9 S Z W 1 v d m V k Q 2 9 s d W 1 u c z E u e 0 N v b H V t b j k s O H 0 m c X V v d D s s J n F 1 b 3 Q 7 U 2 V j d G l v b j E v Q 1 B V M S 9 B d X R v U m V t b 3 Z l Z E N v b H V t b n M x L n t D b 2 x 1 b W 4 x M C w 5 f S Z x d W 9 0 O y w m c X V v d D t T Z W N 0 a W 9 u M S 9 D U F U x L 0 F 1 d G 9 S Z W 1 v d m V k Q 2 9 s d W 1 u c z E u e 0 N v b H V t b j E x L D E w f S Z x d W 9 0 O y w m c X V v d D t T Z W N 0 a W 9 u M S 9 D U F U x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G Y 1 Y T Q 4 L W V k Z j A t N D k 0 Y S 1 h N W N h L W M 0 M T g 0 N G Z j Y 2 Z k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F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1 V D E 2 O j M 2 O j A 1 L j c y M T g y N D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U x I C g y K S 9 B d X R v U m V t b 3 Z l Z E N v b H V t b n M x L n t D b 2 x 1 b W 4 x L D B 9 J n F 1 b 3 Q 7 L C Z x d W 9 0 O 1 N l Y 3 R p b 2 4 x L 0 N Q V T E g K D I p L 0 F 1 d G 9 S Z W 1 v d m V k Q 2 9 s d W 1 u c z E u e 0 N v b H V t b j I s M X 0 m c X V v d D s s J n F 1 b 3 Q 7 U 2 V j d G l v b j E v Q 1 B V M S A o M i k v Q X V 0 b 1 J l b W 9 2 Z W R D b 2 x 1 b W 5 z M S 5 7 Q 2 9 s d W 1 u M y w y f S Z x d W 9 0 O y w m c X V v d D t T Z W N 0 a W 9 u M S 9 D U F U x I C g y K S 9 B d X R v U m V t b 3 Z l Z E N v b H V t b n M x L n t D b 2 x 1 b W 4 0 L D N 9 J n F 1 b 3 Q 7 L C Z x d W 9 0 O 1 N l Y 3 R p b 2 4 x L 0 N Q V T E g K D I p L 0 F 1 d G 9 S Z W 1 v d m V k Q 2 9 s d W 1 u c z E u e 0 N v b H V t b j U s N H 0 m c X V v d D s s J n F 1 b 3 Q 7 U 2 V j d G l v b j E v Q 1 B V M S A o M i k v Q X V 0 b 1 J l b W 9 2 Z W R D b 2 x 1 b W 5 z M S 5 7 Q 2 9 s d W 1 u N i w 1 f S Z x d W 9 0 O y w m c X V v d D t T Z W N 0 a W 9 u M S 9 D U F U x I C g y K S 9 B d X R v U m V t b 3 Z l Z E N v b H V t b n M x L n t D b 2 x 1 b W 4 3 L D Z 9 J n F 1 b 3 Q 7 L C Z x d W 9 0 O 1 N l Y 3 R p b 2 4 x L 0 N Q V T E g K D I p L 0 F 1 d G 9 S Z W 1 v d m V k Q 2 9 s d W 1 u c z E u e 0 N v b H V t b j g s N 3 0 m c X V v d D s s J n F 1 b 3 Q 7 U 2 V j d G l v b j E v Q 1 B V M S A o M i k v Q X V 0 b 1 J l b W 9 2 Z W R D b 2 x 1 b W 5 z M S 5 7 Q 2 9 s d W 1 u O S w 4 f S Z x d W 9 0 O y w m c X V v d D t T Z W N 0 a W 9 u M S 9 D U F U x I C g y K S 9 B d X R v U m V t b 3 Z l Z E N v b H V t b n M x L n t D b 2 x 1 b W 4 x M C w 5 f S Z x d W 9 0 O y w m c X V v d D t T Z W N 0 a W 9 u M S 9 D U F U x I C g y K S 9 B d X R v U m V t b 3 Z l Z E N v b H V t b n M x L n t D b 2 x 1 b W 4 x M S w x M H 0 m c X V v d D s s J n F 1 b 3 Q 7 U 2 V j d G l v b j E v Q 1 B V M S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U F U x I C g y K S 9 B d X R v U m V t b 3 Z l Z E N v b H V t b n M x L n t D b 2 x 1 b W 4 x L D B 9 J n F 1 b 3 Q 7 L C Z x d W 9 0 O 1 N l Y 3 R p b 2 4 x L 0 N Q V T E g K D I p L 0 F 1 d G 9 S Z W 1 v d m V k Q 2 9 s d W 1 u c z E u e 0 N v b H V t b j I s M X 0 m c X V v d D s s J n F 1 b 3 Q 7 U 2 V j d G l v b j E v Q 1 B V M S A o M i k v Q X V 0 b 1 J l b W 9 2 Z W R D b 2 x 1 b W 5 z M S 5 7 Q 2 9 s d W 1 u M y w y f S Z x d W 9 0 O y w m c X V v d D t T Z W N 0 a W 9 u M S 9 D U F U x I C g y K S 9 B d X R v U m V t b 3 Z l Z E N v b H V t b n M x L n t D b 2 x 1 b W 4 0 L D N 9 J n F 1 b 3 Q 7 L C Z x d W 9 0 O 1 N l Y 3 R p b 2 4 x L 0 N Q V T E g K D I p L 0 F 1 d G 9 S Z W 1 v d m V k Q 2 9 s d W 1 u c z E u e 0 N v b H V t b j U s N H 0 m c X V v d D s s J n F 1 b 3 Q 7 U 2 V j d G l v b j E v Q 1 B V M S A o M i k v Q X V 0 b 1 J l b W 9 2 Z W R D b 2 x 1 b W 5 z M S 5 7 Q 2 9 s d W 1 u N i w 1 f S Z x d W 9 0 O y w m c X V v d D t T Z W N 0 a W 9 u M S 9 D U F U x I C g y K S 9 B d X R v U m V t b 3 Z l Z E N v b H V t b n M x L n t D b 2 x 1 b W 4 3 L D Z 9 J n F 1 b 3 Q 7 L C Z x d W 9 0 O 1 N l Y 3 R p b 2 4 x L 0 N Q V T E g K D I p L 0 F 1 d G 9 S Z W 1 v d m V k Q 2 9 s d W 1 u c z E u e 0 N v b H V t b j g s N 3 0 m c X V v d D s s J n F 1 b 3 Q 7 U 2 V j d G l v b j E v Q 1 B V M S A o M i k v Q X V 0 b 1 J l b W 9 2 Z W R D b 2 x 1 b W 5 z M S 5 7 Q 2 9 s d W 1 u O S w 4 f S Z x d W 9 0 O y w m c X V v d D t T Z W N 0 a W 9 u M S 9 D U F U x I C g y K S 9 B d X R v U m V t b 3 Z l Z E N v b H V t b n M x L n t D b 2 x 1 b W 4 x M C w 5 f S Z x d W 9 0 O y w m c X V v d D t T Z W N 0 a W 9 u M S 9 D U F U x I C g y K S 9 B d X R v U m V t b 3 Z l Z E N v b H V t b n M x L n t D b 2 x 1 b W 4 x M S w x M H 0 m c X V v d D s s J n F 1 b 3 Q 7 U 2 V j d G l v b j E v Q 1 B V M S A o M i k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M k u s l o r i E m u T d + j 8 E z 3 1 A A A A A A C A A A A A A A Q Z g A A A A E A A C A A A A A l X B 3 z G i J x i f Q W n g 1 4 G s L z d K / K b y K d 0 z W m j y V O n t e d 0 Q A A A A A O g A A A A A I A A C A A A A B P z A N H t 0 d w r P p t 9 E f t 4 C w v / t 3 e i f o G 6 6 4 + y j r 7 a v G J i F A A A A C q E l h 3 z F h R + O Z t 1 D J P D s K O o c d y d p a O 3 O n g 9 y e Z V 9 C U D j X E 2 j x 5 v B O R i x s / T b 7 i Q d q I + P v O g 4 + 8 E t P g B q 4 6 y o 8 p A P N K r 4 Y P c H r u n k d 4 B u P 6 z U A A A A A k P T d Q D z 9 4 H b G l a I 6 m 6 U V 8 q 6 C q j r z p Y i K o B v b Q d M F v K F d E v b j G u / x b c u A q d u Y x 0 v w h a 4 q 4 F x s e n K 4 D i i Y Y Y j y R < / D a t a M a s h u p > 
</file>

<file path=customXml/itemProps1.xml><?xml version="1.0" encoding="utf-8"?>
<ds:datastoreItem xmlns:ds="http://schemas.openxmlformats.org/officeDocument/2006/customXml" ds:itemID="{80718864-7326-4CFA-8969-3B8FC7201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K</cp:lastModifiedBy>
  <dcterms:created xsi:type="dcterms:W3CDTF">2025-08-15T16:30:27Z</dcterms:created>
  <dcterms:modified xsi:type="dcterms:W3CDTF">2025-08-15T16:50:25Z</dcterms:modified>
</cp:coreProperties>
</file>