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0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b0fdb671da651637/Documents/Environmentally Sustainable Anaesthesia/Volatiles and nitrous oxide/"/>
    </mc:Choice>
  </mc:AlternateContent>
  <xr:revisionPtr revIDLastSave="34" documentId="8_{AB305C7F-6670-4E27-912F-307763D84A33}" xr6:coauthVersionLast="46" xr6:coauthVersionMax="46" xr10:uidLastSave="{B4928B16-49B8-4656-8146-DEC8E77CC35E}"/>
  <bookViews>
    <workbookView xWindow="-110" yWindow="-110" windowWidth="19420" windowHeight="10420" xr2:uid="{C063B57B-F597-4520-8742-36BF6F29B2EC}"/>
  </bookViews>
  <sheets>
    <sheet name="Inhalational anaesthetic agents" sheetId="1" r:id="rId1"/>
    <sheet name="BOC Linde Nitrous oxide" sheetId="2" r:id="rId2"/>
    <sheet name="Air liquide Nitrous oxide" sheetId="3" r:id="rId3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6" i="1" l="1"/>
  <c r="G16" i="1" s="1"/>
  <c r="H14" i="1"/>
  <c r="H13" i="1"/>
  <c r="H12" i="1"/>
  <c r="G14" i="1"/>
  <c r="G13" i="1"/>
  <c r="G12" i="1"/>
  <c r="E14" i="1"/>
  <c r="E13" i="1"/>
  <c r="E12" i="1"/>
  <c r="C14" i="1"/>
  <c r="C13" i="1"/>
  <c r="C12" i="1"/>
  <c r="H6" i="2"/>
  <c r="H8" i="2"/>
  <c r="H9" i="2"/>
  <c r="H10" i="2"/>
  <c r="H11" i="2"/>
  <c r="H12" i="2"/>
  <c r="H13" i="2"/>
  <c r="H14" i="2"/>
  <c r="H16" i="2"/>
  <c r="H17" i="2"/>
  <c r="H5" i="2"/>
  <c r="H4" i="2"/>
  <c r="H3" i="2"/>
  <c r="G6" i="2"/>
  <c r="G8" i="2"/>
  <c r="G9" i="2"/>
  <c r="G10" i="2"/>
  <c r="G11" i="2"/>
  <c r="G12" i="2"/>
  <c r="G13" i="2"/>
  <c r="G14" i="2"/>
  <c r="G16" i="2"/>
  <c r="G17" i="2"/>
  <c r="G5" i="2"/>
  <c r="G4" i="2"/>
  <c r="G3" i="2"/>
  <c r="E6" i="2"/>
  <c r="E8" i="2"/>
  <c r="E9" i="2"/>
  <c r="E10" i="2"/>
  <c r="E11" i="2"/>
  <c r="E12" i="2"/>
  <c r="E13" i="2"/>
  <c r="E14" i="2"/>
  <c r="E16" i="2"/>
  <c r="E17" i="2"/>
  <c r="E5" i="2"/>
  <c r="E4" i="2"/>
  <c r="E3" i="2"/>
  <c r="E6" i="1"/>
  <c r="G6" i="1" s="1"/>
  <c r="H6" i="1" s="1"/>
  <c r="D6" i="1"/>
  <c r="E5" i="1"/>
  <c r="G5" i="1" s="1"/>
  <c r="H5" i="1" s="1"/>
  <c r="D5" i="1"/>
  <c r="E4" i="1"/>
  <c r="G4" i="1" s="1"/>
  <c r="H4" i="1" s="1"/>
  <c r="D4" i="1"/>
</calcChain>
</file>

<file path=xl/sharedStrings.xml><?xml version="1.0" encoding="utf-8"?>
<sst xmlns="http://schemas.openxmlformats.org/spreadsheetml/2006/main" count="60" uniqueCount="37">
  <si>
    <t>Medical Gas particular</t>
  </si>
  <si>
    <t>No. of units (bottles/cylinders)</t>
  </si>
  <si>
    <t>Bottle cylinder capacity (L)</t>
  </si>
  <si>
    <t>Mass of agent per unit (Kg)</t>
  </si>
  <si>
    <t>Total mass of agent (Kg)</t>
  </si>
  <si>
    <r>
      <t>GWP</t>
    </r>
    <r>
      <rPr>
        <b/>
        <vertAlign val="subscript"/>
        <sz val="14"/>
        <color theme="1"/>
        <rFont val="Calibri"/>
        <family val="2"/>
        <scheme val="minor"/>
      </rPr>
      <t>100</t>
    </r>
  </si>
  <si>
    <r>
      <t>CO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e (Kg)</t>
    </r>
  </si>
  <si>
    <r>
      <t>CO</t>
    </r>
    <r>
      <rPr>
        <b/>
        <vertAlign val="subscript"/>
        <sz val="14"/>
        <color theme="1"/>
        <rFont val="Calibri"/>
        <family val="2"/>
        <scheme val="minor"/>
      </rPr>
      <t>2</t>
    </r>
    <r>
      <rPr>
        <b/>
        <sz val="14"/>
        <color theme="1"/>
        <rFont val="Calibri"/>
        <family val="2"/>
        <scheme val="minor"/>
      </rPr>
      <t>e (T)</t>
    </r>
  </si>
  <si>
    <t>Sevoflurane</t>
  </si>
  <si>
    <t>Isoflurane</t>
  </si>
  <si>
    <t>Desflurane</t>
  </si>
  <si>
    <t>Cylinder code</t>
  </si>
  <si>
    <t>Nitrous oxide</t>
  </si>
  <si>
    <t>E</t>
  </si>
  <si>
    <t>F</t>
  </si>
  <si>
    <t>G</t>
  </si>
  <si>
    <t>J</t>
  </si>
  <si>
    <r>
      <t>Entonox</t>
    </r>
    <r>
      <rPr>
        <sz val="11"/>
        <color theme="1"/>
        <rFont val="Calibri"/>
        <family val="2"/>
      </rPr>
      <t>®</t>
    </r>
  </si>
  <si>
    <t>EA</t>
  </si>
  <si>
    <t>CD</t>
  </si>
  <si>
    <t>D</t>
  </si>
  <si>
    <t>ED</t>
  </si>
  <si>
    <t>HX</t>
  </si>
  <si>
    <t>EX</t>
  </si>
  <si>
    <r>
      <t xml:space="preserve">Entonox </t>
    </r>
    <r>
      <rPr>
        <sz val="11"/>
        <color theme="1"/>
        <rFont val="Calibri"/>
        <family val="2"/>
      </rPr>
      <t>® Manifold</t>
    </r>
  </si>
  <si>
    <t>EW</t>
  </si>
  <si>
    <t>Medical gas particular</t>
  </si>
  <si>
    <t>If using data / numbers of bottles from pharmacy</t>
  </si>
  <si>
    <t>If using data from anaesthetic machines / logbook interrogation</t>
  </si>
  <si>
    <t>Total volume of agent (mls)</t>
  </si>
  <si>
    <t>Mass of agent (Kg)</t>
  </si>
  <si>
    <t>total volume of agent (L)</t>
  </si>
  <si>
    <t>nitrous oxide</t>
  </si>
  <si>
    <t>Density of agent (kg/L)</t>
  </si>
  <si>
    <t>medical air</t>
  </si>
  <si>
    <t>oxygen</t>
  </si>
  <si>
    <t>xxxxxxxxxx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</si>
</sst>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b/>
      <vertAlign val="subscript"/>
      <sz val="14"/>
      <color theme="1"/>
      <name val="Calibri"/>
      <family val="2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/>
    <xf numFmtId="164" fontId="2" fillId="0" borderId="0" xfId="0" applyNumberFormat="1" applyFont="1"/>
    <xf numFmtId="164" fontId="0" fillId="0" borderId="0" xfId="0" applyNumberFormat="1"/>
    <xf numFmtId="0" fontId="1" fillId="0" borderId="0" xfId="0" applyFon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DEAAE4-5B17-4598-B521-3C0FE771B62F}">
  <dimension ref="A1:H19"/>
  <sheetViews>
    <sheetView tabSelected="1" topLeftCell="B3" workbookViewId="0">
      <selection activeCell="C16" sqref="C16"/>
    </sheetView>
  </sheetViews>
  <sheetFormatPr defaultRowHeight="14.5" x14ac:dyDescent="0.35"/>
  <cols>
    <col min="1" max="1" width="25.08984375" bestFit="1" customWidth="1"/>
    <col min="2" max="2" width="33.90625" bestFit="1" customWidth="1"/>
    <col min="3" max="3" width="29.6328125" bestFit="1" customWidth="1"/>
    <col min="4" max="4" width="29.81640625" bestFit="1" customWidth="1"/>
    <col min="5" max="5" width="18.36328125" customWidth="1"/>
    <col min="7" max="7" width="11" bestFit="1" customWidth="1"/>
    <col min="8" max="8" width="9.7265625" bestFit="1" customWidth="1"/>
  </cols>
  <sheetData>
    <row r="1" spans="1:8" x14ac:dyDescent="0.35">
      <c r="A1" s="4" t="s">
        <v>27</v>
      </c>
    </row>
    <row r="2" spans="1:8" ht="20.5" x14ac:dyDescent="0.55000000000000004">
      <c r="A2" s="1" t="s">
        <v>0</v>
      </c>
      <c r="B2" s="1" t="s">
        <v>1</v>
      </c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2" t="s">
        <v>7</v>
      </c>
    </row>
    <row r="4" spans="1:8" x14ac:dyDescent="0.35">
      <c r="A4" t="s">
        <v>8</v>
      </c>
      <c r="B4" s="5"/>
      <c r="C4">
        <v>0.25</v>
      </c>
      <c r="D4">
        <f>1.522*0.25</f>
        <v>0.3805</v>
      </c>
      <c r="E4">
        <f>B4*D4</f>
        <v>0</v>
      </c>
      <c r="F4">
        <v>130</v>
      </c>
      <c r="G4">
        <f>E4*F4</f>
        <v>0</v>
      </c>
      <c r="H4" s="3">
        <f t="shared" ref="H4:H6" si="0">G4/1000</f>
        <v>0</v>
      </c>
    </row>
    <row r="5" spans="1:8" x14ac:dyDescent="0.35">
      <c r="A5" t="s">
        <v>9</v>
      </c>
      <c r="B5" s="5"/>
      <c r="C5">
        <v>0.25</v>
      </c>
      <c r="D5">
        <f>1.496*0.25</f>
        <v>0.374</v>
      </c>
      <c r="E5">
        <f>B5*D5</f>
        <v>0</v>
      </c>
      <c r="F5">
        <v>510</v>
      </c>
      <c r="G5">
        <f>E5*F5</f>
        <v>0</v>
      </c>
      <c r="H5" s="3">
        <f t="shared" si="0"/>
        <v>0</v>
      </c>
    </row>
    <row r="6" spans="1:8" x14ac:dyDescent="0.35">
      <c r="A6" t="s">
        <v>10</v>
      </c>
      <c r="B6" s="5"/>
      <c r="C6">
        <v>0.24</v>
      </c>
      <c r="D6">
        <f>1.465*0.24</f>
        <v>0.35160000000000002</v>
      </c>
      <c r="E6">
        <f>B6*D6</f>
        <v>0</v>
      </c>
      <c r="F6">
        <v>2540</v>
      </c>
      <c r="G6">
        <f>E6*F6</f>
        <v>0</v>
      </c>
      <c r="H6" s="3">
        <f t="shared" si="0"/>
        <v>0</v>
      </c>
    </row>
    <row r="9" spans="1:8" x14ac:dyDescent="0.35">
      <c r="A9" s="4" t="s">
        <v>28</v>
      </c>
    </row>
    <row r="10" spans="1:8" s="1" customFormat="1" ht="20.5" x14ac:dyDescent="0.55000000000000004">
      <c r="A10" s="1" t="s">
        <v>26</v>
      </c>
      <c r="B10" s="1" t="s">
        <v>29</v>
      </c>
      <c r="C10" s="1" t="s">
        <v>31</v>
      </c>
      <c r="D10" s="1" t="s">
        <v>33</v>
      </c>
      <c r="E10" s="1" t="s">
        <v>30</v>
      </c>
      <c r="F10" s="1" t="s">
        <v>5</v>
      </c>
      <c r="G10" s="1" t="s">
        <v>6</v>
      </c>
      <c r="H10" s="1" t="s">
        <v>7</v>
      </c>
    </row>
    <row r="12" spans="1:8" x14ac:dyDescent="0.35">
      <c r="A12" t="s">
        <v>8</v>
      </c>
      <c r="B12" s="5"/>
      <c r="C12">
        <f>B12/1000</f>
        <v>0</v>
      </c>
      <c r="D12">
        <v>1.522</v>
      </c>
      <c r="E12">
        <f>C12*D12</f>
        <v>0</v>
      </c>
      <c r="F12">
        <v>130</v>
      </c>
      <c r="G12">
        <f>E12*F12</f>
        <v>0</v>
      </c>
      <c r="H12">
        <f>G12/1000</f>
        <v>0</v>
      </c>
    </row>
    <row r="13" spans="1:8" x14ac:dyDescent="0.35">
      <c r="A13" t="s">
        <v>9</v>
      </c>
      <c r="B13" s="5"/>
      <c r="C13">
        <f>B13/1000</f>
        <v>0</v>
      </c>
      <c r="D13">
        <v>1.496</v>
      </c>
      <c r="E13">
        <f>C13*D13</f>
        <v>0</v>
      </c>
      <c r="F13">
        <v>510</v>
      </c>
      <c r="G13">
        <f>E13*F13</f>
        <v>0</v>
      </c>
      <c r="H13">
        <f>G13/1000</f>
        <v>0</v>
      </c>
    </row>
    <row r="14" spans="1:8" x14ac:dyDescent="0.35">
      <c r="A14" t="s">
        <v>10</v>
      </c>
      <c r="B14" s="5"/>
      <c r="C14">
        <f>B14/1000</f>
        <v>0</v>
      </c>
      <c r="D14">
        <v>1.4650000000000001</v>
      </c>
      <c r="E14">
        <f>C14*D14</f>
        <v>0</v>
      </c>
      <c r="F14">
        <v>2540</v>
      </c>
      <c r="G14">
        <f>E14*F14</f>
        <v>0</v>
      </c>
      <c r="H14">
        <f>G14/1000</f>
        <v>0</v>
      </c>
    </row>
    <row r="16" spans="1:8" x14ac:dyDescent="0.35">
      <c r="A16" t="s">
        <v>32</v>
      </c>
      <c r="B16" t="s">
        <v>36</v>
      </c>
      <c r="C16" s="5"/>
      <c r="D16">
        <v>1.83E-3</v>
      </c>
      <c r="E16">
        <f>C16*D16</f>
        <v>0</v>
      </c>
      <c r="F16">
        <v>298</v>
      </c>
      <c r="G16">
        <f>E16*F16</f>
        <v>0</v>
      </c>
    </row>
    <row r="18" spans="1:1" x14ac:dyDescent="0.35">
      <c r="A18" t="s">
        <v>34</v>
      </c>
    </row>
    <row r="19" spans="1:1" x14ac:dyDescent="0.35">
      <c r="A19" t="s">
        <v>35</v>
      </c>
    </row>
  </sheetData>
  <pageMargins left="0.7" right="0.7" top="0.75" bottom="0.75" header="0.3" footer="0.3"/>
  <pageSetup paperSize="140" orientation="portrait" horizontalDpi="180" verticalDpi="18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DA0A7-4BEC-44E9-A61A-D1886E99B218}">
  <dimension ref="A1:H17"/>
  <sheetViews>
    <sheetView workbookViewId="0">
      <selection activeCell="C16" sqref="C16:C17"/>
    </sheetView>
  </sheetViews>
  <sheetFormatPr defaultRowHeight="14.5" x14ac:dyDescent="0.35"/>
  <cols>
    <col min="1" max="1" width="25.08984375" bestFit="1" customWidth="1"/>
    <col min="2" max="2" width="25.08984375" customWidth="1"/>
    <col min="3" max="3" width="33.90625" bestFit="1" customWidth="1"/>
    <col min="4" max="4" width="29.81640625" bestFit="1" customWidth="1"/>
    <col min="5" max="5" width="26.7265625" bestFit="1" customWidth="1"/>
    <col min="6" max="6" width="9" bestFit="1" customWidth="1"/>
    <col min="7" max="7" width="11" bestFit="1" customWidth="1"/>
    <col min="8" max="8" width="9.7265625" bestFit="1" customWidth="1"/>
  </cols>
  <sheetData>
    <row r="1" spans="1:8" ht="20.5" x14ac:dyDescent="0.55000000000000004">
      <c r="A1" s="1" t="s">
        <v>0</v>
      </c>
      <c r="B1" s="1" t="s">
        <v>11</v>
      </c>
      <c r="C1" s="1" t="s">
        <v>1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  <row r="3" spans="1:8" x14ac:dyDescent="0.35">
      <c r="A3" t="s">
        <v>12</v>
      </c>
      <c r="B3" t="s">
        <v>13</v>
      </c>
      <c r="C3" s="5"/>
      <c r="D3">
        <v>3.5</v>
      </c>
      <c r="E3">
        <f>C3*D3</f>
        <v>0</v>
      </c>
      <c r="F3">
        <v>298</v>
      </c>
      <c r="G3">
        <f>E3*F3</f>
        <v>0</v>
      </c>
      <c r="H3">
        <f>G3/1000</f>
        <v>0</v>
      </c>
    </row>
    <row r="4" spans="1:8" x14ac:dyDescent="0.35">
      <c r="B4" t="s">
        <v>14</v>
      </c>
      <c r="C4" s="5"/>
      <c r="D4">
        <v>6.7</v>
      </c>
      <c r="E4">
        <f>C4*D4</f>
        <v>0</v>
      </c>
      <c r="F4">
        <v>298</v>
      </c>
      <c r="G4">
        <f>E4*F4</f>
        <v>0</v>
      </c>
      <c r="H4">
        <f>G4/1000</f>
        <v>0</v>
      </c>
    </row>
    <row r="5" spans="1:8" x14ac:dyDescent="0.35">
      <c r="B5" t="s">
        <v>15</v>
      </c>
      <c r="C5" s="5"/>
      <c r="D5">
        <v>16.75</v>
      </c>
      <c r="E5">
        <f>C5*D5</f>
        <v>0</v>
      </c>
      <c r="F5">
        <v>298</v>
      </c>
      <c r="G5">
        <f>E5*F5</f>
        <v>0</v>
      </c>
      <c r="H5">
        <f>G5/1000</f>
        <v>0</v>
      </c>
    </row>
    <row r="6" spans="1:8" x14ac:dyDescent="0.35">
      <c r="B6" t="s">
        <v>16</v>
      </c>
      <c r="C6" s="5"/>
      <c r="D6">
        <v>33.5</v>
      </c>
      <c r="E6">
        <f t="shared" ref="E6:E17" si="0">C6*D6</f>
        <v>0</v>
      </c>
      <c r="F6">
        <v>298</v>
      </c>
      <c r="G6">
        <f t="shared" ref="G6:G17" si="1">E6*F6</f>
        <v>0</v>
      </c>
      <c r="H6">
        <f t="shared" ref="H6:H17" si="2">G6/1000</f>
        <v>0</v>
      </c>
    </row>
    <row r="8" spans="1:8" x14ac:dyDescent="0.35">
      <c r="A8" t="s">
        <v>17</v>
      </c>
      <c r="B8" t="s">
        <v>18</v>
      </c>
      <c r="C8" s="5"/>
      <c r="D8">
        <v>0.33</v>
      </c>
      <c r="E8">
        <f t="shared" si="0"/>
        <v>0</v>
      </c>
      <c r="F8">
        <v>298</v>
      </c>
      <c r="G8">
        <f t="shared" si="1"/>
        <v>0</v>
      </c>
      <c r="H8">
        <f t="shared" si="2"/>
        <v>0</v>
      </c>
    </row>
    <row r="9" spans="1:8" x14ac:dyDescent="0.35">
      <c r="B9" t="s">
        <v>19</v>
      </c>
      <c r="C9" s="5"/>
      <c r="D9">
        <v>0.41</v>
      </c>
      <c r="E9">
        <f t="shared" si="0"/>
        <v>0</v>
      </c>
      <c r="F9">
        <v>298</v>
      </c>
      <c r="G9">
        <f t="shared" si="1"/>
        <v>0</v>
      </c>
      <c r="H9">
        <f t="shared" si="2"/>
        <v>0</v>
      </c>
    </row>
    <row r="10" spans="1:8" x14ac:dyDescent="0.35">
      <c r="B10" t="s">
        <v>20</v>
      </c>
      <c r="C10" s="5"/>
      <c r="D10">
        <v>0.47</v>
      </c>
      <c r="E10">
        <f t="shared" si="0"/>
        <v>0</v>
      </c>
      <c r="F10">
        <v>298</v>
      </c>
      <c r="G10">
        <f t="shared" si="1"/>
        <v>0</v>
      </c>
      <c r="H10">
        <f t="shared" si="2"/>
        <v>0</v>
      </c>
    </row>
    <row r="11" spans="1:8" x14ac:dyDescent="0.35">
      <c r="B11" t="s">
        <v>21</v>
      </c>
      <c r="C11" s="5"/>
      <c r="D11">
        <v>0.65</v>
      </c>
      <c r="E11">
        <f t="shared" si="0"/>
        <v>0</v>
      </c>
      <c r="F11">
        <v>298</v>
      </c>
      <c r="G11">
        <f t="shared" si="1"/>
        <v>0</v>
      </c>
      <c r="H11">
        <f t="shared" si="2"/>
        <v>0</v>
      </c>
    </row>
    <row r="12" spans="1:8" x14ac:dyDescent="0.35">
      <c r="B12" t="s">
        <v>14</v>
      </c>
      <c r="C12" s="5"/>
      <c r="D12">
        <v>1.86</v>
      </c>
      <c r="E12">
        <f t="shared" si="0"/>
        <v>0</v>
      </c>
      <c r="F12">
        <v>298</v>
      </c>
      <c r="G12">
        <f t="shared" si="1"/>
        <v>0</v>
      </c>
      <c r="H12">
        <f t="shared" si="2"/>
        <v>0</v>
      </c>
    </row>
    <row r="13" spans="1:8" x14ac:dyDescent="0.35">
      <c r="B13" t="s">
        <v>22</v>
      </c>
      <c r="C13" s="5"/>
      <c r="D13">
        <v>2.0499999999999998</v>
      </c>
      <c r="E13">
        <f t="shared" si="0"/>
        <v>0</v>
      </c>
      <c r="F13">
        <v>298</v>
      </c>
      <c r="G13">
        <f t="shared" si="1"/>
        <v>0</v>
      </c>
      <c r="H13">
        <f t="shared" si="2"/>
        <v>0</v>
      </c>
    </row>
    <row r="14" spans="1:8" x14ac:dyDescent="0.35">
      <c r="B14" t="s">
        <v>23</v>
      </c>
      <c r="C14" s="5"/>
      <c r="D14">
        <v>3.26</v>
      </c>
      <c r="E14">
        <f t="shared" si="0"/>
        <v>0</v>
      </c>
      <c r="F14">
        <v>298</v>
      </c>
      <c r="G14">
        <f t="shared" si="1"/>
        <v>0</v>
      </c>
      <c r="H14">
        <f t="shared" si="2"/>
        <v>0</v>
      </c>
    </row>
    <row r="16" spans="1:8" x14ac:dyDescent="0.35">
      <c r="A16" t="s">
        <v>24</v>
      </c>
      <c r="B16" t="s">
        <v>15</v>
      </c>
      <c r="C16" s="5"/>
      <c r="D16">
        <v>4.6500000000000004</v>
      </c>
      <c r="E16">
        <f t="shared" si="0"/>
        <v>0</v>
      </c>
      <c r="F16">
        <v>298</v>
      </c>
      <c r="G16">
        <f t="shared" si="1"/>
        <v>0</v>
      </c>
      <c r="H16">
        <f t="shared" si="2"/>
        <v>0</v>
      </c>
    </row>
    <row r="17" spans="2:8" x14ac:dyDescent="0.35">
      <c r="B17" t="s">
        <v>25</v>
      </c>
      <c r="C17" s="5"/>
      <c r="D17">
        <v>15.14</v>
      </c>
      <c r="E17">
        <f t="shared" si="0"/>
        <v>0</v>
      </c>
      <c r="F17">
        <v>298</v>
      </c>
      <c r="G17">
        <f t="shared" si="1"/>
        <v>0</v>
      </c>
      <c r="H17">
        <f t="shared" si="2"/>
        <v>0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86D206-5290-49CF-BFD7-57FF4B976A80}">
  <dimension ref="A1:H1"/>
  <sheetViews>
    <sheetView topLeftCell="B1" workbookViewId="0">
      <selection sqref="A1:H1"/>
    </sheetView>
  </sheetViews>
  <sheetFormatPr defaultRowHeight="14.5" x14ac:dyDescent="0.35"/>
  <cols>
    <col min="1" max="1" width="25.08984375" bestFit="1" customWidth="1"/>
    <col min="2" max="2" width="33.90625" bestFit="1" customWidth="1"/>
    <col min="3" max="3" width="29.6328125" bestFit="1" customWidth="1"/>
    <col min="4" max="4" width="29.81640625" bestFit="1" customWidth="1"/>
    <col min="5" max="5" width="26.7265625" bestFit="1" customWidth="1"/>
    <col min="6" max="6" width="9" bestFit="1" customWidth="1"/>
    <col min="7" max="7" width="11" bestFit="1" customWidth="1"/>
    <col min="8" max="8" width="9.7265625" bestFit="1" customWidth="1"/>
  </cols>
  <sheetData>
    <row r="1" spans="1:8" ht="20.5" x14ac:dyDescent="0.55000000000000004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Inhalational anaesthetic agents</vt:lpstr>
      <vt:lpstr>BOC Linde Nitrous oxide</vt:lpstr>
      <vt:lpstr>Air liquide Nitrous oxide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Cathy Lawson</dc:creator>
  <cp:lastModifiedBy>Cathy Lawson</cp:lastModifiedBy>
  <dcterms:created xsi:type="dcterms:W3CDTF">2020-01-09T11:10:32Z</dcterms:created>
  <dcterms:modified xsi:type="dcterms:W3CDTF">2021-04-21T16:29:48Z</dcterms:modified>
</cp:coreProperties>
</file>