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-60" windowWidth="18540" windowHeight="7575" activeTab="1"/>
  </bookViews>
  <sheets>
    <sheet name="2012-13_Totals" sheetId="1" r:id="rId1"/>
    <sheet name="Q1" sheetId="2" r:id="rId2"/>
    <sheet name="Q2" sheetId="3" r:id="rId3"/>
    <sheet name="Q3" sheetId="4" r:id="rId4"/>
    <sheet name="Q4" sheetId="5" r:id="rId5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C5" i="1"/>
  <c r="C6" i="1"/>
  <c r="C7" i="1"/>
  <c r="C8" i="1"/>
  <c r="C9" i="1"/>
  <c r="C10" i="1"/>
  <c r="C11" i="1"/>
  <c r="C12" i="1"/>
  <c r="C13" i="1"/>
  <c r="C4" i="1"/>
  <c r="C17" i="1" l="1"/>
  <c r="E13" i="1"/>
  <c r="E17" i="1" s="1"/>
  <c r="E17" i="5"/>
  <c r="E5" i="5"/>
  <c r="E6" i="5"/>
  <c r="E7" i="5"/>
  <c r="E8" i="5"/>
  <c r="E9" i="5"/>
  <c r="E10" i="5"/>
  <c r="E11" i="5"/>
  <c r="E12" i="5"/>
  <c r="E13" i="5"/>
  <c r="E4" i="5"/>
  <c r="E17" i="4"/>
  <c r="E5" i="4"/>
  <c r="E6" i="4"/>
  <c r="E7" i="4"/>
  <c r="E8" i="4"/>
  <c r="E9" i="4"/>
  <c r="E10" i="4"/>
  <c r="E11" i="4"/>
  <c r="E12" i="4"/>
  <c r="E13" i="4"/>
  <c r="E4" i="4"/>
  <c r="E17" i="3"/>
  <c r="E5" i="3"/>
  <c r="E6" i="3"/>
  <c r="E7" i="3"/>
  <c r="E8" i="3"/>
  <c r="E9" i="3"/>
  <c r="E10" i="3"/>
  <c r="E11" i="3"/>
  <c r="E12" i="3"/>
  <c r="E13" i="3"/>
  <c r="E4" i="3"/>
  <c r="E13" i="2"/>
  <c r="E17" i="2" s="1"/>
  <c r="E5" i="2"/>
  <c r="E6" i="2"/>
  <c r="E7" i="2"/>
  <c r="E8" i="2"/>
  <c r="E9" i="2"/>
  <c r="E10" i="2"/>
  <c r="E11" i="2"/>
  <c r="E12" i="2"/>
  <c r="E4" i="2"/>
  <c r="C17" i="5"/>
  <c r="C17" i="4"/>
  <c r="C17" i="3"/>
  <c r="C17" i="2"/>
</calcChain>
</file>

<file path=xl/sharedStrings.xml><?xml version="1.0" encoding="utf-8"?>
<sst xmlns="http://schemas.openxmlformats.org/spreadsheetml/2006/main" count="80" uniqueCount="20">
  <si>
    <t>China</t>
  </si>
  <si>
    <t>Japan</t>
  </si>
  <si>
    <t>India</t>
  </si>
  <si>
    <t>Thailand</t>
  </si>
  <si>
    <t>Pakistan</t>
  </si>
  <si>
    <t>Vietnam</t>
  </si>
  <si>
    <t>Cambodia</t>
  </si>
  <si>
    <t>Singapore</t>
  </si>
  <si>
    <t>Indonesia</t>
  </si>
  <si>
    <t xml:space="preserve">Philippines </t>
  </si>
  <si>
    <t>Asian Sales</t>
  </si>
  <si>
    <t>Asian Sales Totals</t>
  </si>
  <si>
    <t>Asian Sales Q1</t>
  </si>
  <si>
    <t>Asian Sales Q2</t>
  </si>
  <si>
    <t>Asian Sales Q3</t>
  </si>
  <si>
    <t>Asian Sales Q4</t>
  </si>
  <si>
    <t>Country</t>
  </si>
  <si>
    <t xml:space="preserve"> Fuller &amp; Ackerman</t>
  </si>
  <si>
    <t>2012-13 Sales</t>
  </si>
  <si>
    <t>Projected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</si>
</sst>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3" sqref="C13"/>
    </sheetView>
  </sheetViews>
  <sheetFormatPr defaultRowHeight="15" x14ac:dyDescent="0.25"/>
  <cols>
    <col min="1" max="1" width="38.5703125" customWidth="1"/>
    <col min="2" max="2" width="24.5703125" customWidth="1"/>
    <col min="3" max="3" width="12.5703125" customWidth="1"/>
    <col min="5" max="5" width="18.7109375" customWidth="1"/>
  </cols>
  <sheetData>
    <row r="1" spans="1:5" x14ac:dyDescent="0.25">
      <c r="A1" s="2" t="s">
        <v>17</v>
      </c>
    </row>
    <row r="2" spans="1:5" x14ac:dyDescent="0.25">
      <c r="A2" s="2" t="s">
        <v>11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f>SUM('Q1:Q4'!C4)</f>
        <v>1431693</v>
      </c>
      <c r="E4" s="1">
        <f>C4*1.06</f>
        <v>1517594.58</v>
      </c>
    </row>
    <row r="5" spans="1:5" x14ac:dyDescent="0.25">
      <c r="B5" t="s">
        <v>1</v>
      </c>
      <c r="C5" s="1">
        <f>SUM('Q1:Q4'!C5)</f>
        <v>1387726</v>
      </c>
      <c r="E5" s="1">
        <f t="shared" ref="E5:E13" si="0">C5*1.06</f>
        <v>1470989.56</v>
      </c>
    </row>
    <row r="6" spans="1:5" x14ac:dyDescent="0.25">
      <c r="B6" t="s">
        <v>2</v>
      </c>
      <c r="C6" s="1">
        <f>SUM('Q1:Q4'!C6)</f>
        <v>1842483</v>
      </c>
      <c r="E6" s="1">
        <f t="shared" si="0"/>
        <v>1953031.9800000002</v>
      </c>
    </row>
    <row r="7" spans="1:5" x14ac:dyDescent="0.25">
      <c r="B7" t="s">
        <v>3</v>
      </c>
      <c r="C7" s="1">
        <f>SUM('Q1:Q4'!C7)</f>
        <v>380884</v>
      </c>
      <c r="E7" s="1">
        <f t="shared" si="0"/>
        <v>403737.04000000004</v>
      </c>
    </row>
    <row r="8" spans="1:5" x14ac:dyDescent="0.25">
      <c r="B8" t="s">
        <v>4</v>
      </c>
      <c r="C8" s="1">
        <f>SUM('Q1:Q4'!C8)</f>
        <v>108535</v>
      </c>
      <c r="E8" s="1">
        <f t="shared" si="0"/>
        <v>115047.1</v>
      </c>
    </row>
    <row r="9" spans="1:5" x14ac:dyDescent="0.25">
      <c r="B9" t="s">
        <v>5</v>
      </c>
      <c r="C9" s="1">
        <f>SUM('Q1:Q4'!C9)</f>
        <v>128534</v>
      </c>
      <c r="E9" s="1">
        <f t="shared" si="0"/>
        <v>136246.04</v>
      </c>
    </row>
    <row r="10" spans="1:5" x14ac:dyDescent="0.25">
      <c r="B10" t="s">
        <v>6</v>
      </c>
      <c r="C10" s="1">
        <f>SUM('Q1:Q4'!C10)</f>
        <v>80212</v>
      </c>
      <c r="E10" s="1">
        <f t="shared" si="0"/>
        <v>85024.72</v>
      </c>
    </row>
    <row r="11" spans="1:5" x14ac:dyDescent="0.25">
      <c r="B11" t="s">
        <v>9</v>
      </c>
      <c r="C11" s="1">
        <f>SUM('Q1:Q4'!C11)</f>
        <v>542867</v>
      </c>
      <c r="E11" s="1">
        <f t="shared" si="0"/>
        <v>575439.02</v>
      </c>
    </row>
    <row r="12" spans="1:5" x14ac:dyDescent="0.25">
      <c r="B12" t="s">
        <v>7</v>
      </c>
      <c r="C12" s="1">
        <f>SUM('Q1:Q4'!C12)</f>
        <v>79971</v>
      </c>
      <c r="E12" s="1">
        <f t="shared" si="0"/>
        <v>84769.260000000009</v>
      </c>
    </row>
    <row r="13" spans="1:5" x14ac:dyDescent="0.25">
      <c r="B13" t="s">
        <v>8</v>
      </c>
      <c r="C13" s="1">
        <f>SUM('Q1:Q4'!C13)</f>
        <v>763811</v>
      </c>
      <c r="E13" s="1">
        <f t="shared" si="0"/>
        <v>809639.66</v>
      </c>
    </row>
    <row r="14" spans="1:5" x14ac:dyDescent="0.25">
      <c r="C14" s="1"/>
    </row>
    <row r="17" spans="2:5" x14ac:dyDescent="0.25">
      <c r="B17" t="s">
        <v>10</v>
      </c>
      <c r="C17" s="1">
        <f>SUM(C4:C16)</f>
        <v>6746716</v>
      </c>
      <c r="E17" s="1">
        <f>SUM(E4:E16)</f>
        <v>7151518.959999999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4" sqref="C14"/>
    </sheetView>
  </sheetViews>
  <sheetFormatPr defaultRowHeight="15" x14ac:dyDescent="0.25"/>
  <cols>
    <col min="1" max="1" width="38.5703125" customWidth="1"/>
    <col min="2" max="2" width="24.5703125" customWidth="1"/>
    <col min="3" max="3" width="12.5703125" customWidth="1"/>
    <col min="5" max="5" width="18.7109375" customWidth="1"/>
  </cols>
  <sheetData>
    <row r="1" spans="1:5" x14ac:dyDescent="0.25">
      <c r="A1" s="2" t="s">
        <v>17</v>
      </c>
    </row>
    <row r="2" spans="1:5" x14ac:dyDescent="0.25">
      <c r="A2" s="2" t="s">
        <v>12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318746</v>
      </c>
      <c r="E4" s="1">
        <f>C4*1.06</f>
        <v>337870.76</v>
      </c>
    </row>
    <row r="5" spans="1:5" x14ac:dyDescent="0.25">
      <c r="B5" t="s">
        <v>1</v>
      </c>
      <c r="C5" s="1">
        <v>362996</v>
      </c>
      <c r="E5" s="1">
        <f t="shared" ref="E5:E12" si="0">C5*1.06</f>
        <v>384775.76</v>
      </c>
    </row>
    <row r="6" spans="1:5" x14ac:dyDescent="0.25">
      <c r="B6" t="s">
        <v>2</v>
      </c>
      <c r="C6" s="1">
        <v>296048</v>
      </c>
      <c r="E6" s="1">
        <f t="shared" si="0"/>
        <v>313810.88</v>
      </c>
    </row>
    <row r="7" spans="1:5" x14ac:dyDescent="0.25">
      <c r="B7" t="s">
        <v>3</v>
      </c>
      <c r="C7" s="1">
        <v>89475</v>
      </c>
      <c r="E7" s="1">
        <f t="shared" si="0"/>
        <v>94843.5</v>
      </c>
    </row>
    <row r="8" spans="1:5" x14ac:dyDescent="0.25">
      <c r="B8" t="s">
        <v>4</v>
      </c>
      <c r="C8" s="1">
        <v>24967</v>
      </c>
      <c r="E8" s="1">
        <f t="shared" si="0"/>
        <v>26465.02</v>
      </c>
    </row>
    <row r="9" spans="1:5" x14ac:dyDescent="0.25">
      <c r="B9" t="s">
        <v>5</v>
      </c>
      <c r="C9" s="1">
        <v>35345</v>
      </c>
      <c r="E9" s="1">
        <f t="shared" si="0"/>
        <v>37465.700000000004</v>
      </c>
    </row>
    <row r="10" spans="1:5" x14ac:dyDescent="0.25">
      <c r="B10" t="s">
        <v>6</v>
      </c>
      <c r="C10" s="1">
        <v>18596</v>
      </c>
      <c r="E10" s="1">
        <f t="shared" si="0"/>
        <v>19711.760000000002</v>
      </c>
    </row>
    <row r="11" spans="1:5" x14ac:dyDescent="0.25">
      <c r="B11" t="s">
        <v>9</v>
      </c>
      <c r="C11" s="1">
        <v>111096</v>
      </c>
      <c r="E11" s="1">
        <f t="shared" si="0"/>
        <v>117761.76000000001</v>
      </c>
    </row>
    <row r="12" spans="1:5" x14ac:dyDescent="0.25">
      <c r="B12" t="s">
        <v>7</v>
      </c>
      <c r="C12" s="1">
        <v>18756</v>
      </c>
      <c r="E12" s="1">
        <f t="shared" si="0"/>
        <v>19881.36</v>
      </c>
    </row>
    <row r="13" spans="1:5" x14ac:dyDescent="0.25">
      <c r="B13" t="s">
        <v>8</v>
      </c>
      <c r="C13" s="1">
        <v>165820</v>
      </c>
      <c r="E13" s="1">
        <f>C13*1.06</f>
        <v>175769.2</v>
      </c>
    </row>
    <row r="14" spans="1:5" x14ac:dyDescent="0.25">
      <c r="C14" s="1"/>
    </row>
    <row r="17" spans="2:5" x14ac:dyDescent="0.25">
      <c r="B17" t="s">
        <v>10</v>
      </c>
      <c r="C17" s="1">
        <f>SUM(C4:C16)</f>
        <v>1441845</v>
      </c>
      <c r="E17" s="1">
        <f>SUM(E4:E16)</f>
        <v>1528355.7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6" sqref="A26"/>
    </sheetView>
  </sheetViews>
  <sheetFormatPr defaultRowHeight="15" x14ac:dyDescent="0.25"/>
  <cols>
    <col min="1" max="1" width="38.5703125" customWidth="1"/>
    <col min="2" max="2" width="24.5703125" customWidth="1"/>
    <col min="3" max="3" width="12.5703125" customWidth="1"/>
    <col min="5" max="5" width="18.7109375" customWidth="1"/>
  </cols>
  <sheetData>
    <row r="1" spans="1:5" x14ac:dyDescent="0.25">
      <c r="A1" s="2" t="s">
        <v>17</v>
      </c>
    </row>
    <row r="2" spans="1:5" x14ac:dyDescent="0.25">
      <c r="A2" s="2" t="s">
        <v>13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313856</v>
      </c>
      <c r="E4" s="1">
        <f>C4*1.05</f>
        <v>329548.79999999999</v>
      </c>
    </row>
    <row r="5" spans="1:5" x14ac:dyDescent="0.25">
      <c r="B5" t="s">
        <v>1</v>
      </c>
      <c r="C5" s="1">
        <v>313745</v>
      </c>
      <c r="E5" s="1">
        <f t="shared" ref="E5:E13" si="0">C5*1.05</f>
        <v>329432.25</v>
      </c>
    </row>
    <row r="6" spans="1:5" x14ac:dyDescent="0.25">
      <c r="B6" t="s">
        <v>2</v>
      </c>
      <c r="C6" s="1">
        <v>322345</v>
      </c>
      <c r="E6" s="1">
        <f t="shared" si="0"/>
        <v>338462.25</v>
      </c>
    </row>
    <row r="7" spans="1:5" x14ac:dyDescent="0.25">
      <c r="B7" t="s">
        <v>3</v>
      </c>
      <c r="C7" s="1">
        <v>93275</v>
      </c>
      <c r="E7" s="1">
        <f t="shared" si="0"/>
        <v>97938.75</v>
      </c>
    </row>
    <row r="8" spans="1:5" x14ac:dyDescent="0.25">
      <c r="B8" t="s">
        <v>4</v>
      </c>
      <c r="C8" s="1">
        <v>21956</v>
      </c>
      <c r="E8" s="1">
        <f t="shared" si="0"/>
        <v>23053.8</v>
      </c>
    </row>
    <row r="9" spans="1:5" x14ac:dyDescent="0.25">
      <c r="B9" t="s">
        <v>5</v>
      </c>
      <c r="C9" s="1">
        <v>27564</v>
      </c>
      <c r="E9" s="1">
        <f t="shared" si="0"/>
        <v>28942.2</v>
      </c>
    </row>
    <row r="10" spans="1:5" x14ac:dyDescent="0.25">
      <c r="B10" t="s">
        <v>6</v>
      </c>
      <c r="C10" s="1">
        <v>17485</v>
      </c>
      <c r="E10" s="1">
        <f t="shared" si="0"/>
        <v>18359.25</v>
      </c>
    </row>
    <row r="11" spans="1:5" x14ac:dyDescent="0.25">
      <c r="B11" t="s">
        <v>9</v>
      </c>
      <c r="C11" s="1">
        <v>109586</v>
      </c>
      <c r="E11" s="1">
        <f t="shared" si="0"/>
        <v>115065.3</v>
      </c>
    </row>
    <row r="12" spans="1:5" x14ac:dyDescent="0.25">
      <c r="B12" t="s">
        <v>7</v>
      </c>
      <c r="C12" s="1">
        <v>17645</v>
      </c>
      <c r="E12" s="1">
        <f t="shared" si="0"/>
        <v>18527.25</v>
      </c>
    </row>
    <row r="13" spans="1:5" x14ac:dyDescent="0.25">
      <c r="B13" t="s">
        <v>8</v>
      </c>
      <c r="C13" s="1">
        <v>174859</v>
      </c>
      <c r="E13" s="1">
        <f t="shared" si="0"/>
        <v>183601.95</v>
      </c>
    </row>
    <row r="14" spans="1:5" x14ac:dyDescent="0.25">
      <c r="C14" s="1"/>
    </row>
    <row r="17" spans="2:5" x14ac:dyDescent="0.25">
      <c r="B17" t="s">
        <v>10</v>
      </c>
      <c r="C17" s="1">
        <f>SUM(C4:C16)</f>
        <v>1412316</v>
      </c>
      <c r="E17" s="1">
        <f>SUM(E4:E16)</f>
        <v>1482931.8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" sqref="C3:E3"/>
    </sheetView>
  </sheetViews>
  <sheetFormatPr defaultRowHeight="15" x14ac:dyDescent="0.25"/>
  <cols>
    <col min="1" max="1" width="38.5703125" customWidth="1"/>
    <col min="2" max="2" width="24.5703125" customWidth="1"/>
    <col min="3" max="3" width="12.5703125" customWidth="1"/>
    <col min="5" max="5" width="18.7109375" customWidth="1"/>
  </cols>
  <sheetData>
    <row r="1" spans="1:5" x14ac:dyDescent="0.25">
      <c r="A1" s="2" t="s">
        <v>17</v>
      </c>
    </row>
    <row r="2" spans="1:5" x14ac:dyDescent="0.25">
      <c r="A2" s="2" t="s">
        <v>14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299856</v>
      </c>
      <c r="E4" s="1">
        <f>C4*1.07</f>
        <v>320845.92000000004</v>
      </c>
    </row>
    <row r="5" spans="1:5" x14ac:dyDescent="0.25">
      <c r="B5" t="s">
        <v>1</v>
      </c>
      <c r="C5" s="1">
        <v>423756</v>
      </c>
      <c r="E5" s="1">
        <f t="shared" ref="E5:E13" si="0">C5*1.07</f>
        <v>453418.92000000004</v>
      </c>
    </row>
    <row r="6" spans="1:5" x14ac:dyDescent="0.25">
      <c r="B6" t="s">
        <v>2</v>
      </c>
      <c r="C6" s="1">
        <v>401745</v>
      </c>
      <c r="E6" s="1">
        <f t="shared" si="0"/>
        <v>429867.15</v>
      </c>
    </row>
    <row r="7" spans="1:5" x14ac:dyDescent="0.25">
      <c r="B7" t="s">
        <v>3</v>
      </c>
      <c r="C7" s="1">
        <v>111095</v>
      </c>
      <c r="E7" s="1">
        <f t="shared" si="0"/>
        <v>118871.65000000001</v>
      </c>
    </row>
    <row r="8" spans="1:5" x14ac:dyDescent="0.25">
      <c r="B8" t="s">
        <v>4</v>
      </c>
      <c r="C8" s="1">
        <v>28756</v>
      </c>
      <c r="E8" s="1">
        <f t="shared" si="0"/>
        <v>30768.920000000002</v>
      </c>
    </row>
    <row r="9" spans="1:5" x14ac:dyDescent="0.25">
      <c r="B9" t="s">
        <v>5</v>
      </c>
      <c r="C9" s="1">
        <v>29998</v>
      </c>
      <c r="E9" s="1">
        <f t="shared" si="0"/>
        <v>32097.86</v>
      </c>
    </row>
    <row r="10" spans="1:5" x14ac:dyDescent="0.25">
      <c r="B10" t="s">
        <v>6</v>
      </c>
      <c r="C10" s="1">
        <v>25375</v>
      </c>
      <c r="E10" s="1">
        <f t="shared" si="0"/>
        <v>27151.25</v>
      </c>
    </row>
    <row r="11" spans="1:5" x14ac:dyDescent="0.25">
      <c r="B11" t="s">
        <v>9</v>
      </c>
      <c r="C11" s="1">
        <v>176954</v>
      </c>
      <c r="E11" s="1">
        <f t="shared" si="0"/>
        <v>189340.78</v>
      </c>
    </row>
    <row r="12" spans="1:5" x14ac:dyDescent="0.25">
      <c r="B12" t="s">
        <v>7</v>
      </c>
      <c r="C12" s="1">
        <v>31867</v>
      </c>
      <c r="E12" s="1">
        <f t="shared" si="0"/>
        <v>34097.69</v>
      </c>
    </row>
    <row r="13" spans="1:5" x14ac:dyDescent="0.25">
      <c r="B13" t="s">
        <v>8</v>
      </c>
      <c r="C13" s="1">
        <v>199687</v>
      </c>
      <c r="E13" s="1">
        <f t="shared" si="0"/>
        <v>213665.09000000003</v>
      </c>
    </row>
    <row r="14" spans="1:5" x14ac:dyDescent="0.25">
      <c r="C14" s="1"/>
    </row>
    <row r="17" spans="2:5" x14ac:dyDescent="0.25">
      <c r="B17" t="s">
        <v>10</v>
      </c>
      <c r="C17" s="1">
        <f>SUM(C4:C16)</f>
        <v>1729089</v>
      </c>
      <c r="E17" s="1">
        <f>SUM(E4:E16)</f>
        <v>1850125.2300000002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" sqref="C3:E3"/>
    </sheetView>
  </sheetViews>
  <sheetFormatPr defaultRowHeight="15" x14ac:dyDescent="0.25"/>
  <cols>
    <col min="1" max="1" width="38.5703125" customWidth="1"/>
    <col min="2" max="2" width="24.5703125" customWidth="1"/>
    <col min="3" max="3" width="12.5703125" customWidth="1"/>
    <col min="5" max="5" width="18.7109375" customWidth="1"/>
  </cols>
  <sheetData>
    <row r="1" spans="1:5" x14ac:dyDescent="0.25">
      <c r="A1" s="2" t="s">
        <v>17</v>
      </c>
    </row>
    <row r="2" spans="1:5" x14ac:dyDescent="0.25">
      <c r="A2" s="2" t="s">
        <v>15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499235</v>
      </c>
      <c r="E4" s="1">
        <f>C4*1.06</f>
        <v>529189.1</v>
      </c>
    </row>
    <row r="5" spans="1:5" x14ac:dyDescent="0.25">
      <c r="B5" t="s">
        <v>1</v>
      </c>
      <c r="C5" s="1">
        <v>287229</v>
      </c>
      <c r="E5" s="1">
        <f t="shared" ref="E5:E13" si="0">C5*1.06</f>
        <v>304462.74</v>
      </c>
    </row>
    <row r="6" spans="1:5" x14ac:dyDescent="0.25">
      <c r="B6" t="s">
        <v>2</v>
      </c>
      <c r="C6" s="1">
        <v>822345</v>
      </c>
      <c r="E6" s="1">
        <f t="shared" si="0"/>
        <v>871685.70000000007</v>
      </c>
    </row>
    <row r="7" spans="1:5" x14ac:dyDescent="0.25">
      <c r="B7" t="s">
        <v>3</v>
      </c>
      <c r="C7" s="1">
        <v>87039</v>
      </c>
      <c r="E7" s="1">
        <f t="shared" si="0"/>
        <v>92261.340000000011</v>
      </c>
    </row>
    <row r="8" spans="1:5" x14ac:dyDescent="0.25">
      <c r="B8" t="s">
        <v>4</v>
      </c>
      <c r="C8" s="1">
        <v>32856</v>
      </c>
      <c r="E8" s="1">
        <f t="shared" si="0"/>
        <v>34827.360000000001</v>
      </c>
    </row>
    <row r="9" spans="1:5" x14ac:dyDescent="0.25">
      <c r="B9" t="s">
        <v>5</v>
      </c>
      <c r="C9" s="1">
        <v>35627</v>
      </c>
      <c r="E9" s="1">
        <f t="shared" si="0"/>
        <v>37764.620000000003</v>
      </c>
    </row>
    <row r="10" spans="1:5" x14ac:dyDescent="0.25">
      <c r="B10" t="s">
        <v>6</v>
      </c>
      <c r="C10" s="1">
        <v>18756</v>
      </c>
      <c r="E10" s="1">
        <f t="shared" si="0"/>
        <v>19881.36</v>
      </c>
    </row>
    <row r="11" spans="1:5" x14ac:dyDescent="0.25">
      <c r="B11" t="s">
        <v>9</v>
      </c>
      <c r="C11" s="1">
        <v>145231</v>
      </c>
      <c r="E11" s="1">
        <f t="shared" si="0"/>
        <v>153944.86000000002</v>
      </c>
    </row>
    <row r="12" spans="1:5" x14ac:dyDescent="0.25">
      <c r="B12" t="s">
        <v>7</v>
      </c>
      <c r="C12" s="1">
        <v>11703</v>
      </c>
      <c r="E12" s="1">
        <f t="shared" si="0"/>
        <v>12405.18</v>
      </c>
    </row>
    <row r="13" spans="1:5" x14ac:dyDescent="0.25">
      <c r="B13" t="s">
        <v>8</v>
      </c>
      <c r="C13" s="1">
        <v>223445</v>
      </c>
      <c r="E13" s="1">
        <f t="shared" si="0"/>
        <v>236851.7</v>
      </c>
    </row>
    <row r="14" spans="1:5" x14ac:dyDescent="0.25">
      <c r="C14" s="1"/>
    </row>
    <row r="17" spans="2:5" x14ac:dyDescent="0.25">
      <c r="B17" t="s">
        <v>10</v>
      </c>
      <c r="C17" s="1">
        <f>SUM(C4:C16)</f>
        <v>2163466</v>
      </c>
      <c r="E17" s="1">
        <f>SUM(E4:E16)</f>
        <v>2293273.9600000004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2012-13_Totals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R Toner</cp:lastModifiedBy>
  <dcterms:created xsi:type="dcterms:W3CDTF">2012-07-11T13:41:27Z</dcterms:created>
  <dcterms:modified xsi:type="dcterms:W3CDTF">2014-01-21T18:19:18Z</dcterms:modified>
</cp:coreProperties>
</file>