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8915" windowHeight="6945"/>
  </bookViews>
  <sheets>
    <sheet name="2012-13_Totals" sheetId="1" r:id="rId1"/>
    <sheet name="Q1" sheetId="2" r:id="rId2"/>
    <sheet name="Q2" sheetId="3" r:id="rId3"/>
    <sheet name="Q3" sheetId="4" r:id="rId4"/>
    <sheet name="Q4" sheetId="5" r:id="rId5"/>
  </sheets>
  <calcPr calcId="145621"/>
</workbook>
</file>

<file path=xl/calcChain.xml><?xml version="1.0" encoding="utf-8"?>
<calcChain xmlns="http://schemas.openxmlformats.org/spreadsheetml/2006/main">
  <c r="E17" i="1" l="1"/>
  <c r="E5" i="1"/>
  <c r="E6" i="1"/>
  <c r="E7" i="1"/>
  <c r="E8" i="1"/>
  <c r="E9" i="1"/>
  <c r="E10" i="1"/>
  <c r="E11" i="1"/>
  <c r="E12" i="1"/>
  <c r="E13" i="1"/>
  <c r="E14" i="1"/>
  <c r="E4" i="1"/>
  <c r="C17" i="1"/>
  <c r="C5" i="1"/>
  <c r="C6" i="1"/>
  <c r="C7" i="1"/>
  <c r="C8" i="1"/>
  <c r="C9" i="1"/>
  <c r="C10" i="1"/>
  <c r="C11" i="1"/>
  <c r="C12" i="1"/>
  <c r="C13" i="1"/>
  <c r="C14" i="1"/>
  <c r="C4" i="1"/>
  <c r="E5" i="4" l="1"/>
  <c r="E6" i="4"/>
  <c r="E7" i="4"/>
  <c r="E8" i="4"/>
  <c r="E9" i="4"/>
  <c r="E10" i="4"/>
  <c r="E11" i="4"/>
  <c r="E12" i="4"/>
  <c r="E13" i="4"/>
  <c r="E14" i="4"/>
  <c r="E4" i="4"/>
  <c r="E17" i="4" s="1"/>
  <c r="E14" i="2"/>
  <c r="E5" i="2"/>
  <c r="E6" i="2"/>
  <c r="E7" i="2"/>
  <c r="E8" i="2"/>
  <c r="E9" i="2"/>
  <c r="E10" i="2"/>
  <c r="E11" i="2"/>
  <c r="E12" i="2"/>
  <c r="E13" i="2"/>
  <c r="E4" i="2"/>
  <c r="E17" i="2" s="1"/>
  <c r="E5" i="3"/>
  <c r="E6" i="3"/>
  <c r="E7" i="3"/>
  <c r="E8" i="3"/>
  <c r="E9" i="3"/>
  <c r="E10" i="3"/>
  <c r="E11" i="3"/>
  <c r="E12" i="3"/>
  <c r="E13" i="3"/>
  <c r="E14" i="3"/>
  <c r="E4" i="3"/>
  <c r="E17" i="3" s="1"/>
  <c r="E5" i="5"/>
  <c r="E6" i="5"/>
  <c r="E7" i="5"/>
  <c r="E8" i="5"/>
  <c r="E9" i="5"/>
  <c r="E10" i="5"/>
  <c r="E11" i="5"/>
  <c r="E12" i="5"/>
  <c r="E13" i="5"/>
  <c r="E14" i="5"/>
  <c r="E4" i="5"/>
  <c r="E17" i="5" s="1"/>
  <c r="C17" i="2"/>
  <c r="C17" i="3"/>
  <c r="C17" i="4"/>
  <c r="C17" i="5"/>
</calcChain>
</file>

<file path=xl/sharedStrings.xml><?xml version="1.0" encoding="utf-8"?>
<sst xmlns="http://schemas.openxmlformats.org/spreadsheetml/2006/main" count="85" uniqueCount="21">
  <si>
    <t>Germany</t>
  </si>
  <si>
    <t>Italy</t>
  </si>
  <si>
    <t>France</t>
  </si>
  <si>
    <t>Spain</t>
  </si>
  <si>
    <t>England</t>
  </si>
  <si>
    <t>Russia</t>
  </si>
  <si>
    <t>Hungary</t>
  </si>
  <si>
    <t xml:space="preserve">Portugal </t>
  </si>
  <si>
    <t xml:space="preserve">Greece </t>
  </si>
  <si>
    <t>Ukraine</t>
  </si>
  <si>
    <t>European Sales</t>
  </si>
  <si>
    <t>European Sales Totals</t>
  </si>
  <si>
    <t>European Sales Q1</t>
  </si>
  <si>
    <t>European Sales Q2</t>
  </si>
  <si>
    <t>European Sales Q3</t>
  </si>
  <si>
    <t>European Sales Q4</t>
  </si>
  <si>
    <t>Country</t>
  </si>
  <si>
    <t xml:space="preserve"> Fuller &amp; Ackerman</t>
  </si>
  <si>
    <t>2012-13 Sales</t>
  </si>
  <si>
    <t>Projected 2013-2014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</si>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</sst>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/>
  </sheetViews>
  <sheetFormatPr defaultRowHeight="15" x14ac:dyDescent="0.25"/>
  <cols>
    <col min="1" max="1" width="38.5703125" customWidth="1"/>
    <col min="2" max="2" width="14.5703125" bestFit="1" customWidth="1"/>
    <col min="3" max="3" width="15.28515625" customWidth="1"/>
    <col min="5" max="5" width="19.28515625" customWidth="1"/>
    <col min="6" max="6" width="14.7109375" customWidth="1"/>
  </cols>
  <sheetData>
    <row r="1" spans="1:5" x14ac:dyDescent="0.25">
      <c r="A1" s="2" t="s">
        <v>17</v>
      </c>
    </row>
    <row r="2" spans="1:5" x14ac:dyDescent="0.25">
      <c r="A2" s="2" t="s">
        <v>11</v>
      </c>
    </row>
    <row r="3" spans="1:5" x14ac:dyDescent="0.25">
      <c r="B3" s="2" t="s">
        <v>16</v>
      </c>
      <c r="C3" s="2" t="s">
        <v>18</v>
      </c>
      <c r="E3" s="2" t="s">
        <v>19</v>
      </c>
    </row>
    <row r="4" spans="1:5" x14ac:dyDescent="0.25">
      <c r="B4" t="s">
        <v>0</v>
      </c>
      <c r="C4" s="1">
        <f>SUM('Q1:Q4'!C4)</f>
        <v>1929486</v>
      </c>
      <c r="E4" s="1">
        <f>C4*1.06</f>
        <v>2045255.1600000001</v>
      </c>
    </row>
    <row r="5" spans="1:5" x14ac:dyDescent="0.25">
      <c r="B5" t="s">
        <v>5</v>
      </c>
      <c r="C5" s="1">
        <f>SUM('Q1:Q4'!C5)</f>
        <v>690905</v>
      </c>
      <c r="E5" s="1">
        <f t="shared" ref="E5:E14" si="0">C5*1.06</f>
        <v>732359.3</v>
      </c>
    </row>
    <row r="6" spans="1:5" x14ac:dyDescent="0.25">
      <c r="B6" t="s">
        <v>1</v>
      </c>
      <c r="C6" s="1">
        <f>SUM('Q1:Q4'!C6)</f>
        <v>1074308</v>
      </c>
      <c r="E6" s="1">
        <f t="shared" si="0"/>
        <v>1138766.48</v>
      </c>
    </row>
    <row r="7" spans="1:5" x14ac:dyDescent="0.25">
      <c r="B7" t="s">
        <v>2</v>
      </c>
      <c r="C7" s="1">
        <f>SUM('Q1:Q4'!C7)</f>
        <v>907116</v>
      </c>
      <c r="E7" s="1">
        <f t="shared" si="0"/>
        <v>961542.96000000008</v>
      </c>
    </row>
    <row r="8" spans="1:5" x14ac:dyDescent="0.25">
      <c r="B8" t="s">
        <v>4</v>
      </c>
      <c r="C8" s="1">
        <f>SUM('Q1:Q4'!C8)</f>
        <v>761509</v>
      </c>
      <c r="E8" s="1">
        <f t="shared" si="0"/>
        <v>807199.54</v>
      </c>
    </row>
    <row r="9" spans="1:5" x14ac:dyDescent="0.25">
      <c r="B9" t="s">
        <v>3</v>
      </c>
      <c r="C9" s="1">
        <f>SUM('Q1:Q4'!C9)</f>
        <v>1334812</v>
      </c>
      <c r="E9" s="1">
        <f t="shared" si="0"/>
        <v>1414900.72</v>
      </c>
    </row>
    <row r="10" spans="1:5" x14ac:dyDescent="0.25">
      <c r="B10" t="s">
        <v>6</v>
      </c>
      <c r="C10" s="1">
        <f>SUM('Q1:Q4'!C10)</f>
        <v>739861</v>
      </c>
      <c r="E10" s="1">
        <f t="shared" si="0"/>
        <v>784252.66</v>
      </c>
    </row>
    <row r="11" spans="1:5" x14ac:dyDescent="0.25">
      <c r="B11" t="s">
        <v>7</v>
      </c>
      <c r="C11" s="1">
        <f>SUM('Q1:Q4'!C11)</f>
        <v>851755</v>
      </c>
      <c r="E11" s="1">
        <f t="shared" si="0"/>
        <v>902860.3</v>
      </c>
    </row>
    <row r="12" spans="1:5" x14ac:dyDescent="0.25">
      <c r="B12" t="s">
        <v>8</v>
      </c>
      <c r="C12" s="1">
        <f>SUM('Q1:Q4'!C12)</f>
        <v>712836</v>
      </c>
      <c r="E12" s="1">
        <f t="shared" si="0"/>
        <v>755606.16</v>
      </c>
    </row>
    <row r="13" spans="1:5" x14ac:dyDescent="0.25">
      <c r="B13" t="s">
        <v>9</v>
      </c>
      <c r="C13" s="1">
        <f>SUM('Q1:Q4'!C13)</f>
        <v>1285789</v>
      </c>
      <c r="E13" s="1">
        <f t="shared" si="0"/>
        <v>1362936.34</v>
      </c>
    </row>
    <row r="14" spans="1:5" x14ac:dyDescent="0.25">
      <c r="B14" t="s">
        <v>20</v>
      </c>
      <c r="C14" s="1">
        <f>SUM('Q1:Q4'!C14)</f>
        <v>653836</v>
      </c>
      <c r="E14" s="1">
        <f t="shared" si="0"/>
        <v>693066.16</v>
      </c>
    </row>
    <row r="17" spans="2:5" x14ac:dyDescent="0.25">
      <c r="B17" t="s">
        <v>10</v>
      </c>
      <c r="C17" s="1">
        <f>SUM(C4:C16)</f>
        <v>10942213</v>
      </c>
      <c r="E17" s="1">
        <f>SUM(E4:E16)</f>
        <v>11598745.780000001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38.5703125" customWidth="1"/>
    <col min="2" max="2" width="14.5703125" bestFit="1" customWidth="1"/>
    <col min="3" max="3" width="15.28515625" customWidth="1"/>
    <col min="5" max="5" width="19.28515625" customWidth="1"/>
    <col min="6" max="6" width="14.7109375" customWidth="1"/>
  </cols>
  <sheetData>
    <row r="1" spans="1:5" x14ac:dyDescent="0.25">
      <c r="A1" s="2" t="s">
        <v>17</v>
      </c>
    </row>
    <row r="2" spans="1:5" x14ac:dyDescent="0.25">
      <c r="A2" s="2" t="s">
        <v>12</v>
      </c>
    </row>
    <row r="3" spans="1:5" x14ac:dyDescent="0.25">
      <c r="B3" s="2" t="s">
        <v>16</v>
      </c>
      <c r="C3" s="2" t="s">
        <v>18</v>
      </c>
      <c r="E3" s="2" t="s">
        <v>19</v>
      </c>
    </row>
    <row r="4" spans="1:5" x14ac:dyDescent="0.25">
      <c r="B4" t="s">
        <v>0</v>
      </c>
      <c r="C4" s="1">
        <v>478429</v>
      </c>
      <c r="E4" s="1">
        <f>C4*1.07</f>
        <v>511919.03</v>
      </c>
    </row>
    <row r="5" spans="1:5" x14ac:dyDescent="0.25">
      <c r="B5" t="s">
        <v>5</v>
      </c>
      <c r="C5" s="1">
        <v>185000</v>
      </c>
      <c r="E5" s="1">
        <f t="shared" ref="E5:E13" si="0">C5*1.07</f>
        <v>197950</v>
      </c>
    </row>
    <row r="6" spans="1:5" x14ac:dyDescent="0.25">
      <c r="B6" t="s">
        <v>1</v>
      </c>
      <c r="C6" s="1">
        <v>285111</v>
      </c>
      <c r="E6" s="1">
        <f t="shared" si="0"/>
        <v>305068.77</v>
      </c>
    </row>
    <row r="7" spans="1:5" x14ac:dyDescent="0.25">
      <c r="B7" t="s">
        <v>2</v>
      </c>
      <c r="C7" s="1">
        <v>211698</v>
      </c>
      <c r="E7" s="1">
        <f t="shared" si="0"/>
        <v>226516.86000000002</v>
      </c>
    </row>
    <row r="8" spans="1:5" x14ac:dyDescent="0.25">
      <c r="B8" t="s">
        <v>4</v>
      </c>
      <c r="C8" s="1">
        <v>163798</v>
      </c>
      <c r="E8" s="1">
        <f t="shared" si="0"/>
        <v>175263.86000000002</v>
      </c>
    </row>
    <row r="9" spans="1:5" x14ac:dyDescent="0.25">
      <c r="B9" t="s">
        <v>3</v>
      </c>
      <c r="C9" s="1">
        <v>399013</v>
      </c>
      <c r="E9" s="1">
        <f t="shared" si="0"/>
        <v>426943.91000000003</v>
      </c>
    </row>
    <row r="10" spans="1:5" x14ac:dyDescent="0.25">
      <c r="B10" t="s">
        <v>6</v>
      </c>
      <c r="C10" s="1">
        <v>199492</v>
      </c>
      <c r="E10" s="1">
        <f t="shared" si="0"/>
        <v>213456.44</v>
      </c>
    </row>
    <row r="11" spans="1:5" x14ac:dyDescent="0.25">
      <c r="B11" t="s">
        <v>7</v>
      </c>
      <c r="C11" s="1">
        <v>222078</v>
      </c>
      <c r="E11" s="1">
        <f t="shared" si="0"/>
        <v>237623.46000000002</v>
      </c>
    </row>
    <row r="12" spans="1:5" x14ac:dyDescent="0.25">
      <c r="B12" t="s">
        <v>8</v>
      </c>
      <c r="C12" s="1">
        <v>132890</v>
      </c>
      <c r="E12" s="1">
        <f t="shared" si="0"/>
        <v>142192.30000000002</v>
      </c>
    </row>
    <row r="13" spans="1:5" x14ac:dyDescent="0.25">
      <c r="B13" t="s">
        <v>9</v>
      </c>
      <c r="C13" s="1">
        <v>315837</v>
      </c>
      <c r="E13" s="1">
        <f t="shared" si="0"/>
        <v>337945.59</v>
      </c>
    </row>
    <row r="14" spans="1:5" x14ac:dyDescent="0.25">
      <c r="B14" t="s">
        <v>20</v>
      </c>
      <c r="C14" s="1">
        <v>199267</v>
      </c>
      <c r="E14" s="1">
        <f>C14*1.07</f>
        <v>213215.69</v>
      </c>
    </row>
    <row r="17" spans="2:5" x14ac:dyDescent="0.25">
      <c r="B17" t="s">
        <v>10</v>
      </c>
      <c r="C17" s="1">
        <f>SUM(C4:C16)</f>
        <v>2792613</v>
      </c>
      <c r="E17" s="1">
        <f>SUM(E4:E16)</f>
        <v>2988095.9099999997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38.5703125" customWidth="1"/>
    <col min="2" max="2" width="14.5703125" bestFit="1" customWidth="1"/>
    <col min="3" max="3" width="15.28515625" customWidth="1"/>
    <col min="5" max="5" width="19.28515625" customWidth="1"/>
    <col min="6" max="6" width="14.7109375" customWidth="1"/>
  </cols>
  <sheetData>
    <row r="1" spans="1:5" x14ac:dyDescent="0.25">
      <c r="A1" s="2" t="s">
        <v>17</v>
      </c>
    </row>
    <row r="2" spans="1:5" x14ac:dyDescent="0.25">
      <c r="A2" s="2" t="s">
        <v>13</v>
      </c>
    </row>
    <row r="3" spans="1:5" x14ac:dyDescent="0.25">
      <c r="B3" s="2" t="s">
        <v>16</v>
      </c>
      <c r="C3" s="2" t="s">
        <v>18</v>
      </c>
      <c r="E3" s="2" t="s">
        <v>19</v>
      </c>
    </row>
    <row r="4" spans="1:5" x14ac:dyDescent="0.25">
      <c r="B4" t="s">
        <v>0</v>
      </c>
      <c r="C4" s="1">
        <v>532786</v>
      </c>
      <c r="E4" s="1">
        <f>C4*1.06</f>
        <v>564753.16</v>
      </c>
    </row>
    <row r="5" spans="1:5" x14ac:dyDescent="0.25">
      <c r="B5" t="s">
        <v>5</v>
      </c>
      <c r="C5" s="1">
        <v>211437</v>
      </c>
      <c r="E5" s="1">
        <f t="shared" ref="E5:E14" si="0">C5*1.06</f>
        <v>224123.22</v>
      </c>
    </row>
    <row r="6" spans="1:5" x14ac:dyDescent="0.25">
      <c r="B6" t="s">
        <v>1</v>
      </c>
      <c r="C6" s="1">
        <v>198777</v>
      </c>
      <c r="E6" s="1">
        <f t="shared" si="0"/>
        <v>210703.62000000002</v>
      </c>
    </row>
    <row r="7" spans="1:5" x14ac:dyDescent="0.25">
      <c r="B7" t="s">
        <v>2</v>
      </c>
      <c r="C7" s="1">
        <v>183089</v>
      </c>
      <c r="E7" s="1">
        <f t="shared" si="0"/>
        <v>194074.34</v>
      </c>
    </row>
    <row r="8" spans="1:5" x14ac:dyDescent="0.25">
      <c r="B8" t="s">
        <v>4</v>
      </c>
      <c r="C8" s="1">
        <v>157937</v>
      </c>
      <c r="E8" s="1">
        <f t="shared" si="0"/>
        <v>167413.22</v>
      </c>
    </row>
    <row r="9" spans="1:5" x14ac:dyDescent="0.25">
      <c r="B9" t="s">
        <v>3</v>
      </c>
      <c r="C9" s="1">
        <v>299837</v>
      </c>
      <c r="E9" s="1">
        <f t="shared" si="0"/>
        <v>317827.22000000003</v>
      </c>
    </row>
    <row r="10" spans="1:5" x14ac:dyDescent="0.25">
      <c r="B10" t="s">
        <v>6</v>
      </c>
      <c r="C10" s="1">
        <v>97295</v>
      </c>
      <c r="E10" s="1">
        <f t="shared" si="0"/>
        <v>103132.70000000001</v>
      </c>
    </row>
    <row r="11" spans="1:5" x14ac:dyDescent="0.25">
      <c r="B11" t="s">
        <v>7</v>
      </c>
      <c r="C11" s="1">
        <v>154029</v>
      </c>
      <c r="E11" s="1">
        <f t="shared" si="0"/>
        <v>163270.74000000002</v>
      </c>
    </row>
    <row r="12" spans="1:5" x14ac:dyDescent="0.25">
      <c r="B12" t="s">
        <v>8</v>
      </c>
      <c r="C12" s="1">
        <v>213956</v>
      </c>
      <c r="E12" s="1">
        <f t="shared" si="0"/>
        <v>226793.36000000002</v>
      </c>
    </row>
    <row r="13" spans="1:5" x14ac:dyDescent="0.25">
      <c r="B13" t="s">
        <v>9</v>
      </c>
      <c r="C13" s="1">
        <v>265039</v>
      </c>
      <c r="E13" s="1">
        <f t="shared" si="0"/>
        <v>280941.34000000003</v>
      </c>
    </row>
    <row r="14" spans="1:5" x14ac:dyDescent="0.25">
      <c r="B14" t="s">
        <v>20</v>
      </c>
      <c r="C14" s="1">
        <v>188765</v>
      </c>
      <c r="E14" s="1">
        <f t="shared" si="0"/>
        <v>200090.90000000002</v>
      </c>
    </row>
    <row r="17" spans="2:5" x14ac:dyDescent="0.25">
      <c r="B17" t="s">
        <v>10</v>
      </c>
      <c r="C17" s="1">
        <f>SUM(C4:C16)</f>
        <v>2502947</v>
      </c>
      <c r="E17" s="1">
        <f>SUM(E4:E16)</f>
        <v>2653123.8199999998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38.5703125" customWidth="1"/>
    <col min="2" max="2" width="14.5703125" bestFit="1" customWidth="1"/>
    <col min="3" max="3" width="15.28515625" customWidth="1"/>
    <col min="5" max="5" width="19.28515625" customWidth="1"/>
    <col min="6" max="6" width="14.7109375" customWidth="1"/>
  </cols>
  <sheetData>
    <row r="1" spans="1:5" x14ac:dyDescent="0.25">
      <c r="A1" s="2" t="s">
        <v>17</v>
      </c>
    </row>
    <row r="2" spans="1:5" x14ac:dyDescent="0.25">
      <c r="A2" s="2" t="s">
        <v>14</v>
      </c>
    </row>
    <row r="3" spans="1:5" x14ac:dyDescent="0.25">
      <c r="B3" s="2" t="s">
        <v>16</v>
      </c>
      <c r="C3" s="2" t="s">
        <v>18</v>
      </c>
      <c r="E3" s="2" t="s">
        <v>19</v>
      </c>
    </row>
    <row r="4" spans="1:5" x14ac:dyDescent="0.25">
      <c r="B4" t="s">
        <v>0</v>
      </c>
      <c r="C4" s="1">
        <v>395173</v>
      </c>
      <c r="E4" s="1">
        <f>C4*1.05</f>
        <v>414931.65</v>
      </c>
    </row>
    <row r="5" spans="1:5" x14ac:dyDescent="0.25">
      <c r="B5" t="s">
        <v>5</v>
      </c>
      <c r="C5" s="1">
        <v>95801</v>
      </c>
      <c r="E5" s="1">
        <f t="shared" ref="E5:E14" si="0">C5*1.05</f>
        <v>100591.05</v>
      </c>
    </row>
    <row r="6" spans="1:5" x14ac:dyDescent="0.25">
      <c r="B6" t="s">
        <v>1</v>
      </c>
      <c r="C6" s="1">
        <v>291004</v>
      </c>
      <c r="E6" s="1">
        <f t="shared" si="0"/>
        <v>305554.2</v>
      </c>
    </row>
    <row r="7" spans="1:5" x14ac:dyDescent="0.25">
      <c r="B7" t="s">
        <v>2</v>
      </c>
      <c r="C7" s="1">
        <v>313654</v>
      </c>
      <c r="E7" s="1">
        <f t="shared" si="0"/>
        <v>329336.7</v>
      </c>
    </row>
    <row r="8" spans="1:5" x14ac:dyDescent="0.25">
      <c r="B8" t="s">
        <v>4</v>
      </c>
      <c r="C8" s="1">
        <v>198765</v>
      </c>
      <c r="E8" s="1">
        <f t="shared" si="0"/>
        <v>208703.25</v>
      </c>
    </row>
    <row r="9" spans="1:5" x14ac:dyDescent="0.25">
      <c r="B9" t="s">
        <v>3</v>
      </c>
      <c r="C9" s="1">
        <v>357398</v>
      </c>
      <c r="E9" s="1">
        <f t="shared" si="0"/>
        <v>375267.9</v>
      </c>
    </row>
    <row r="10" spans="1:5" x14ac:dyDescent="0.25">
      <c r="B10" t="s">
        <v>6</v>
      </c>
      <c r="C10" s="1">
        <v>243198</v>
      </c>
      <c r="E10" s="1">
        <f t="shared" si="0"/>
        <v>255357.90000000002</v>
      </c>
    </row>
    <row r="11" spans="1:5" x14ac:dyDescent="0.25">
      <c r="B11" t="s">
        <v>7</v>
      </c>
      <c r="C11" s="1">
        <v>275614</v>
      </c>
      <c r="E11" s="1">
        <f t="shared" si="0"/>
        <v>289394.7</v>
      </c>
    </row>
    <row r="12" spans="1:5" x14ac:dyDescent="0.25">
      <c r="B12" t="s">
        <v>8</v>
      </c>
      <c r="C12" s="1">
        <v>198056</v>
      </c>
      <c r="E12" s="1">
        <f t="shared" si="0"/>
        <v>207958.80000000002</v>
      </c>
    </row>
    <row r="13" spans="1:5" x14ac:dyDescent="0.25">
      <c r="B13" t="s">
        <v>9</v>
      </c>
      <c r="C13" s="1">
        <v>295037</v>
      </c>
      <c r="E13" s="1">
        <f t="shared" si="0"/>
        <v>309788.85000000003</v>
      </c>
    </row>
    <row r="14" spans="1:5" x14ac:dyDescent="0.25">
      <c r="B14" t="s">
        <v>20</v>
      </c>
      <c r="C14" s="1">
        <v>176039</v>
      </c>
      <c r="E14" s="1">
        <f t="shared" si="0"/>
        <v>184840.95</v>
      </c>
    </row>
    <row r="17" spans="2:5" x14ac:dyDescent="0.25">
      <c r="B17" t="s">
        <v>10</v>
      </c>
      <c r="C17" s="1">
        <f>SUM(C4:C16)</f>
        <v>2839739</v>
      </c>
      <c r="E17" s="1">
        <f>SUM(E4:E16)</f>
        <v>2981725.95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 x14ac:dyDescent="0.25"/>
  <cols>
    <col min="1" max="1" width="38.5703125" customWidth="1"/>
    <col min="2" max="2" width="14.5703125" bestFit="1" customWidth="1"/>
    <col min="3" max="3" width="15.28515625" customWidth="1"/>
    <col min="5" max="5" width="19.28515625" customWidth="1"/>
    <col min="6" max="6" width="14.7109375" customWidth="1"/>
  </cols>
  <sheetData>
    <row r="1" spans="1:5" x14ac:dyDescent="0.25">
      <c r="A1" s="2" t="s">
        <v>17</v>
      </c>
    </row>
    <row r="2" spans="1:5" x14ac:dyDescent="0.25">
      <c r="A2" s="2" t="s">
        <v>15</v>
      </c>
    </row>
    <row r="3" spans="1:5" x14ac:dyDescent="0.25">
      <c r="B3" s="2" t="s">
        <v>16</v>
      </c>
      <c r="C3" s="2" t="s">
        <v>18</v>
      </c>
      <c r="E3" s="2" t="s">
        <v>19</v>
      </c>
    </row>
    <row r="4" spans="1:5" x14ac:dyDescent="0.25">
      <c r="B4" t="s">
        <v>0</v>
      </c>
      <c r="C4" s="1">
        <v>523098</v>
      </c>
      <c r="E4" s="1">
        <f>C4*1.06</f>
        <v>554483.88</v>
      </c>
    </row>
    <row r="5" spans="1:5" x14ac:dyDescent="0.25">
      <c r="B5" t="s">
        <v>5</v>
      </c>
      <c r="C5" s="1">
        <v>198667</v>
      </c>
      <c r="E5" s="1">
        <f t="shared" ref="E5:E14" si="0">C5*1.06</f>
        <v>210587.02000000002</v>
      </c>
    </row>
    <row r="6" spans="1:5" x14ac:dyDescent="0.25">
      <c r="B6" t="s">
        <v>1</v>
      </c>
      <c r="C6" s="1">
        <v>299416</v>
      </c>
      <c r="E6" s="1">
        <f t="shared" si="0"/>
        <v>317380.96000000002</v>
      </c>
    </row>
    <row r="7" spans="1:5" x14ac:dyDescent="0.25">
      <c r="B7" t="s">
        <v>2</v>
      </c>
      <c r="C7" s="1">
        <v>198675</v>
      </c>
      <c r="E7" s="1">
        <f t="shared" si="0"/>
        <v>210595.5</v>
      </c>
    </row>
    <row r="8" spans="1:5" x14ac:dyDescent="0.25">
      <c r="B8" t="s">
        <v>4</v>
      </c>
      <c r="C8" s="1">
        <v>241009</v>
      </c>
      <c r="E8" s="1">
        <f t="shared" si="0"/>
        <v>255469.54</v>
      </c>
    </row>
    <row r="9" spans="1:5" x14ac:dyDescent="0.25">
      <c r="B9" t="s">
        <v>3</v>
      </c>
      <c r="C9" s="1">
        <v>278564</v>
      </c>
      <c r="E9" s="1">
        <f t="shared" si="0"/>
        <v>295277.84000000003</v>
      </c>
    </row>
    <row r="10" spans="1:5" x14ac:dyDescent="0.25">
      <c r="B10" t="s">
        <v>6</v>
      </c>
      <c r="C10" s="1">
        <v>199876</v>
      </c>
      <c r="E10" s="1">
        <f t="shared" si="0"/>
        <v>211868.56</v>
      </c>
    </row>
    <row r="11" spans="1:5" x14ac:dyDescent="0.25">
      <c r="B11" t="s">
        <v>7</v>
      </c>
      <c r="C11" s="1">
        <v>200034</v>
      </c>
      <c r="E11" s="1">
        <f t="shared" si="0"/>
        <v>212036.04</v>
      </c>
    </row>
    <row r="12" spans="1:5" x14ac:dyDescent="0.25">
      <c r="B12" t="s">
        <v>8</v>
      </c>
      <c r="C12" s="1">
        <v>167934</v>
      </c>
      <c r="E12" s="1">
        <f t="shared" si="0"/>
        <v>178010.04</v>
      </c>
    </row>
    <row r="13" spans="1:5" x14ac:dyDescent="0.25">
      <c r="B13" t="s">
        <v>9</v>
      </c>
      <c r="C13" s="1">
        <v>409876</v>
      </c>
      <c r="E13" s="1">
        <f t="shared" si="0"/>
        <v>434468.56</v>
      </c>
    </row>
    <row r="14" spans="1:5" x14ac:dyDescent="0.25">
      <c r="B14" t="s">
        <v>20</v>
      </c>
      <c r="C14" s="1">
        <v>89765</v>
      </c>
      <c r="E14" s="1">
        <f t="shared" si="0"/>
        <v>95150.900000000009</v>
      </c>
    </row>
    <row r="17" spans="2:5" x14ac:dyDescent="0.25">
      <c r="B17" t="s">
        <v>10</v>
      </c>
      <c r="C17" s="1">
        <f>SUM(C4:C16)</f>
        <v>2806914</v>
      </c>
      <c r="E17" s="1">
        <f>SUM(E4:E16)</f>
        <v>2975328.8400000003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2012-13_Totals</vt:lpstr>
      <vt:lpstr>Q1</vt:lpstr>
      <vt:lpstr>Q2</vt:lpstr>
      <vt:lpstr>Q3</vt:lpstr>
      <vt:lpstr>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</dc:creator>
  <cp:lastModifiedBy>TLB</cp:lastModifiedBy>
  <dcterms:created xsi:type="dcterms:W3CDTF">2012-07-11T13:17:15Z</dcterms:created>
  <dcterms:modified xsi:type="dcterms:W3CDTF">2014-04-17T17:18:10Z</dcterms:modified>
</cp:coreProperties>
</file>