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externalReferences>
    <externalReference r:id="rId5"/>
  </externalReference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Titles_to_Watch!$P$6</definedName>
    <definedName name="solver_lhs2" localSheetId="1" hidden="1">Titles_to_Watch!$P$6</definedName>
    <definedName name="solver_lhs3" localSheetId="1" hidden="1">Titles_to_Watch!$P$6</definedName>
    <definedName name="solver_lhs4" localSheetId="1" hidden="1">Titles_to_Watch!$P$6</definedName>
    <definedName name="solver_lhs5" localSheetId="1" hidden="1">Titles_to_Watch!$P$6</definedName>
    <definedName name="solver_lhs6" localSheetId="1" hidden="1">Titles_to_Watch!$P$6</definedName>
    <definedName name="solver_lhs7" localSheetId="1" hidden="1">Titles_to_Watch!$P$6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hs1" localSheetId="1" hidden="1">Titles_to_Watch!$M$13</definedName>
    <definedName name="solver_rhs2" localSheetId="1" hidden="1">Titles_to_Watch!$M$13</definedName>
    <definedName name="solver_rhs3" localSheetId="1" hidden="1">Titles_to_Watch!$M$13</definedName>
    <definedName name="solver_rhs4" localSheetId="1" hidden="1">Titles_to_Watch!$M$13</definedName>
    <definedName name="solver_rhs5" localSheetId="1" hidden="1">Titles_to_Watch!$M$13</definedName>
    <definedName name="solver_rhs6" localSheetId="1" hidden="1">Titles_to_Watch!$M$13</definedName>
    <definedName name="solver_rhs7" localSheetId="1" hidden="1">Titles_to_Watch!$M$13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_to_Date">Raw_Book_Sales!$S$2:$S$1737</definedName>
  </definedNames>
  <calcPr calcId="145621"/>
</workbook>
</file>

<file path=xl/calcChain.xml><?xml version="1.0" encoding="utf-8"?>
<calcChain xmlns="http://schemas.openxmlformats.org/spreadsheetml/2006/main">
  <c r="B17" i="3" l="1"/>
  <c r="B18" i="3"/>
  <c r="P6" i="3" l="1"/>
  <c r="N6" i="3"/>
  <c r="O6" i="3"/>
  <c r="M6" i="3"/>
  <c r="P5" i="3"/>
  <c r="N5" i="3"/>
  <c r="O5" i="3"/>
  <c r="M5" i="3"/>
  <c r="N8" i="3" l="1"/>
  <c r="O8" i="3"/>
  <c r="M8" i="3"/>
  <c r="P8" i="3" l="1"/>
  <c r="I3" i="3" l="1"/>
  <c r="I4" i="3"/>
  <c r="I5" i="3"/>
  <c r="I6" i="3"/>
  <c r="I7" i="3"/>
  <c r="I8" i="3"/>
  <c r="I9" i="3"/>
  <c r="I10" i="3"/>
  <c r="I11" i="3"/>
  <c r="I12" i="3"/>
  <c r="I2" i="3"/>
  <c r="H2" i="3"/>
  <c r="H3" i="3"/>
  <c r="J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J15" i="3"/>
  <c r="B33" i="2"/>
  <c r="C33" i="2" s="1"/>
  <c r="B34" i="2"/>
  <c r="C38" i="2" s="1"/>
  <c r="B35" i="2"/>
  <c r="C35" i="2" s="1"/>
  <c r="B32" i="2"/>
  <c r="C32" i="2" s="1"/>
  <c r="C36" i="2" l="1"/>
  <c r="J2" i="3"/>
  <c r="J13" i="3" s="1"/>
  <c r="J16" i="3" s="1"/>
  <c r="J22" i="2"/>
  <c r="F25" i="2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J19" i="2" s="1"/>
  <c r="J21" i="2" s="1"/>
  <c r="J23" i="2" s="1"/>
  <c r="J24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B20" i="3" l="1"/>
  <c r="E11" i="3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C4" i="2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C6" i="2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M5" i="2" s="1"/>
  <c r="M9" i="2" s="1"/>
  <c r="U5" i="1"/>
  <c r="F7" i="2"/>
  <c r="U4" i="1"/>
  <c r="F4" i="2"/>
  <c r="J5" i="2" s="1"/>
  <c r="J9" i="2" s="1"/>
  <c r="U8" i="1"/>
  <c r="G9" i="2" s="1"/>
  <c r="F9" i="2"/>
  <c r="U187" i="1"/>
  <c r="B6" i="2"/>
  <c r="U240" i="1"/>
  <c r="C5" i="2" s="1"/>
  <c r="B5" i="2"/>
  <c r="U233" i="1"/>
  <c r="B4" i="2"/>
  <c r="U420" i="1"/>
  <c r="B7" i="2"/>
  <c r="G4" i="2" l="1"/>
  <c r="G7" i="2"/>
  <c r="G15" i="2"/>
  <c r="G14" i="2"/>
  <c r="G6" i="2"/>
  <c r="C7" i="2"/>
</calcChain>
</file>

<file path=xl/sharedStrings.xml><?xml version="1.0" encoding="utf-8"?>
<sst xmlns="http://schemas.openxmlformats.org/spreadsheetml/2006/main" count="7096" uniqueCount="1821">
  <si>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</si>
  <si>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</si>
  <si>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</si>
  <si>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</si>
  <si>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</si>
  <si>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</si>
  <si>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</si>
  <si>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</si>
  <si>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</si>
  <si>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</si>
  <si>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</si>
  <si>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</si>
  <si>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</si>
  <si>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</si>
  <si>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</si>
  <si>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</si>
  <si>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</si>
  <si>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</si>
  <si>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</si>
  <si>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</si>
  <si>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</si>
  <si>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</si>
  <si>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</si>
  <si>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</si>
  <si>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</si>
  <si>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</si>
  <si>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</si>
  <si>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</si>
  <si>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</si>
  <si>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</si>
  <si>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</si>
  <si>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</si>
  <si>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</si>
  <si>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</si>
  <si>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</si>
  <si>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</si>
  <si>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</si>
  <si>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</si>
  <si>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</si>
  <si>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</si>
  <si>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</si>
  <si>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</si>
  <si>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</si>
  <si>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</si>
  <si>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</si>
  <si>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</si>
  <si>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</si>
  <si>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</si>
  <si>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</si>
  <si>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</si>
  <si>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</si>
  <si>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</si>
  <si>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</si>
  <si>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</si>
  <si>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</si>
  <si>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</si>
  <si>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</si>
  <si>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</si>
  <si>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</si>
  <si>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</si>
  <si>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</si>
  <si>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</si>
  <si>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</si>
  <si>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</si>
  <si>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</si>
  <si>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</si>
  <si>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</si>
  <si>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</si>
  <si>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</si>
  <si>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</si>
  <si>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</si>
  <si>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</si>
  <si>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</si>
  <si>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</si>
  <si>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</si>
  <si>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</si>
  <si>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</si>
  <si>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</si>
  <si>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</si>
  <si>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</si>
  <si>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</si>
  <si>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</si>
  <si>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</si>
  <si>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</si>
  <si>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</si>
  <si>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</si>
  <si>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</si>
  <si>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</si>
  <si>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</si>
  <si>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</si>
  <si>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</si>
  <si>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</si>
  <si>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</si>
  <si>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</si>
  <si>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</si>
  <si>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</si>
  <si>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</si>
  <si>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</si>
  <si>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</si>
  <si>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</si>
  <si>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</si>
  <si>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</si>
  <si>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</si>
  <si>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</si>
  <si>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</si>
  <si>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</si>
  <si>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</si>
  <si>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</si>
  <si>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</si>
  <si>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</si>
  <si>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</si>
  <si>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</si>
  <si>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</si>
  <si>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</si>
  <si>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</si>
  <si>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</si>
  <si>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</si>
  <si>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</si>
  <si>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</si>
  <si>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</si>
  <si>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</si>
  <si>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</si>
  <si>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</si>
  <si>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</si>
  <si>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</si>
  <si>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</si>
  <si>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</si>
  <si>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</si>
  <si>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</si>
  <si>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</si>
  <si>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</si>
  <si>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</si>
  <si>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</si>
  <si>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</si>
  <si>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</si>
  <si>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</si>
  <si>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</si>
  <si>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</si>
  <si>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</si>
  <si>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</si>
  <si>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</si>
  <si>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</si>
  <si>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</si>
  <si>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</si>
  <si>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</si>
  <si>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</si>
  <si>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</si>
  <si>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</si>
  <si>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</si>
  <si>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</si>
  <si>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</si>
  <si>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</si>
  <si>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</si>
  <si>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</si>
  <si>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</si>
  <si>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</si>
  <si>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</si>
  <si>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</si>
  <si>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</si>
  <si>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</si>
  <si>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</si>
  <si>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</si>
  <si>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</si>
  <si>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</si>
  <si>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</si>
  <si>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</si>
  <si>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</si>
  <si>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</si>
  <si>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</si>
  <si>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</si>
  <si>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</si>
  <si>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</si>
  <si>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</si>
  <si>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</si>
  <si>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</si>
  <si>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</si>
  <si>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</si>
  <si>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</si>
  <si>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</si>
  <si>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</si>
  <si>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</si>
  <si>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</si>
  <si>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</si>
  <si>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</si>
  <si>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</si>
  <si>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</si>
  <si>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</si>
  <si>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</si>
  <si>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</si>
  <si>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</si>
  <si>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</si>
  <si>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</si>
  <si>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</si>
  <si>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</si>
  <si>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</si>
  <si>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</si>
  <si>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</si>
  <si>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</si>
  <si>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</si>
  <si>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</si>
  <si>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</si>
  <si>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</si>
  <si>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</si>
  <si>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</si>
  <si>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</si>
  <si>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</si>
  <si>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</si>
  <si>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</si>
  <si>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</si>
  <si>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</si>
  <si>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</si>
  <si>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</si>
  <si>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</si>
  <si>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</si>
  <si>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</si>
  <si>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</si>
  <si>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</si>
  <si>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</si>
  <si>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</si>
  <si>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</si>
  <si>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</si>
  <si>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</si>
  <si>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</si>
  <si>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</si>
  <si>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</si>
  <si>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</si>
  <si>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</si>
  <si>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</si>
  <si>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</si>
  <si>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</si>
  <si>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</si>
  <si>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</si>
  <si>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</si>
  <si>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</si>
  <si>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</si>
  <si>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</si>
  <si>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</si>
  <si>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</si>
  <si>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</si>
  <si>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</si>
  <si>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</si>
  <si>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</si>
  <si>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</si>
  <si>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</si>
  <si>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</si>
  <si>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</si>
  <si>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</si>
  <si>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</si>
  <si>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</si>
  <si>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</si>
  <si>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</si>
  <si>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</si>
  <si>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</si>
  <si>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</si>
  <si>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</si>
  <si>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</si>
  <si>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</si>
  <si>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</si>
  <si>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</si>
  <si>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</si>
  <si>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</si>
  <si>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</si>
  <si>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</si>
  <si>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</si>
  <si>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</si>
  <si>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</si>
  <si>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</si>
  <si>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</si>
  <si>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</si>
  <si>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</si>
  <si>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</si>
  <si>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</si>
  <si>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</si>
  <si>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</si>
  <si>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</si>
  <si>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</si>
  <si>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</si>
  <si>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</si>
  <si>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</si>
  <si>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</si>
  <si>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</si>
  <si>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</si>
  <si>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</si>
  <si>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</si>
  <si>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</si>
  <si>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</si>
  <si>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</si>
  <si>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</si>
  <si>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</si>
  <si>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</si>
  <si>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</si>
  <si>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</si>
  <si>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</si>
  <si>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</si>
  <si>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</si>
  <si>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</si>
  <si>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</si>
  <si>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</si>
  <si>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</si>
  <si>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</si>
  <si>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</si>
  <si>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</si>
  <si>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</si>
  <si>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</si>
  <si>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</si>
  <si>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</si>
  <si>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</si>
  <si>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</si>
  <si>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</si>
  <si>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</si>
  <si>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</si>
  <si>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</si>
  <si>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</si>
  <si>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</si>
  <si>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</si>
  <si>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</si>
  <si>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</si>
  <si>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</si>
  <si>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</si>
  <si>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</si>
  <si>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</si>
  <si>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</si>
  <si>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</si>
  <si>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</si>
  <si>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</si>
  <si>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</si>
  <si>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</si>
  <si>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</si>
  <si>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</si>
  <si>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</si>
  <si>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</si>
  <si>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</si>
  <si>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</si>
  <si>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</si>
  <si>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</si>
  <si>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</si>
  <si>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</si>
  <si>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</si>
  <si>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</si>
  <si>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</si>
  <si>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</si>
  <si>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</si>
  <si>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</si>
  <si>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</si>
  <si>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</si>
  <si>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</si>
  <si>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</si>
  <si>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</si>
  <si>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</si>
  <si>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</si>
  <si>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</si>
  <si>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</si>
  <si>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</si>
  <si>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</si>
  <si>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</si>
  <si>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</si>
  <si>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</si>
  <si>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</si>
  <si>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</si>
  <si>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</si>
  <si>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</si>
  <si>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</si>
  <si>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</si>
  <si>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</si>
  <si>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</si>
  <si>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</si>
  <si>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</si>
  <si>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</si>
  <si>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</si>
  <si>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</si>
  <si>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</si>
  <si>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</si>
  <si>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</si>
  <si>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</si>
  <si>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</si>
  <si>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</si>
  <si>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</si>
  <si>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</si>
  <si>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</si>
  <si>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</si>
  <si>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</si>
  <si>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</si>
  <si>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</si>
  <si>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</si>
  <si>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</si>
  <si>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</si>
  <si>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</si>
  <si>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</si>
  <si>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</si>
  <si>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</si>
  <si>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</si>
  <si>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</si>
  <si>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</si>
  <si>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</si>
  <si>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</si>
  <si>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</si>
  <si>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</si>
  <si>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</si>
  <si>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</si>
  <si>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</si>
  <si>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</si>
  <si>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</si>
  <si>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</si>
  <si>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</si>
  <si>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</si>
  <si>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</si>
  <si>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</si>
  <si>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</si>
  <si>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</si>
  <si>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</si>
  <si>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</si>
  <si>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</si>
  <si>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</si>
  <si>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</si>
  <si>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</si>
  <si>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</si>
  <si>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</si>
  <si>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</si>
  <si>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</si>
  <si>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</si>
  <si>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</si>
  <si>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</si>
  <si>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</si>
  <si>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</si>
  <si>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</si>
  <si>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</si>
  <si>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</si>
  <si>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</si>
  <si>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</si>
  <si>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</si>
  <si>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</si>
  <si>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</si>
  <si>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</si>
  <si>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</si>
  <si>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</si>
  <si>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</si>
  <si>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</si>
  <si>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</si>
  <si>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</si>
  <si>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</si>
  <si>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</si>
  <si>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</si>
  <si>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</si>
  <si>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</si>
  <si>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</si>
  <si>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</si>
  <si>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</si>
  <si>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</si>
  <si>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</si>
  <si>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</si>
  <si>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</si>
  <si>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</si>
  <si>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</si>
  <si>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</si>
  <si>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</si>
  <si>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</si>
  <si>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</si>
  <si>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</si>
  <si>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</si>
  <si>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</si>
  <si>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</si>
  <si>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</si>
  <si>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</si>
  <si>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</si>
  <si>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</si>
  <si>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</si>
  <si>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</si>
  <si>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</si>
  <si>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</si>
  <si>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</si>
  <si>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</si>
  <si>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</si>
  <si>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</si>
  <si>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</si>
  <si>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</si>
  <si>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</si>
  <si>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</si>
  <si>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</si>
  <si>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</si>
  <si>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</si>
  <si>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</si>
  <si>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</si>
  <si>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</si>
  <si>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</si>
  <si>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</si>
  <si>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</si>
  <si>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</si>
  <si>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</si>
  <si>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</si>
  <si>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</si>
  <si>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</si>
  <si>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</si>
  <si>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</si>
  <si>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</si>
  <si>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</si>
  <si>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</si>
  <si>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</si>
  <si>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</si>
  <si>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</si>
  <si>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</si>
  <si>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</si>
  <si>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</si>
  <si>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</si>
  <si>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</si>
  <si>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</si>
  <si>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</si>
  <si>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</si>
  <si>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</si>
  <si>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</si>
  <si>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</si>
  <si>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</si>
  <si>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</si>
  <si>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</si>
  <si>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</si>
  <si>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</si>
  <si>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</si>
  <si>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</si>
  <si>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</si>
  <si>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</si>
  <si>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</si>
  <si>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</si>
  <si>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</si>
  <si>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</si>
  <si>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</si>
  <si>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</si>
  <si>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</si>
  <si>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</si>
  <si>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</si>
  <si>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</si>
  <si>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</si>
  <si>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</si>
  <si>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</si>
  <si>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</si>
  <si>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</si>
  <si>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</si>
  <si>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</si>
  <si>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</si>
  <si>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</si>
  <si>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</si>
  <si>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</si>
  <si>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</si>
  <si>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</si>
  <si>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</si>
  <si>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</si>
  <si>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</si>
  <si>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</si>
  <si>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</si>
  <si>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</si>
  <si>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</si>
  <si>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</si>
  <si>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</si>
  <si>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</si>
  <si>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</si>
  <si>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</si>
  <si>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</si>
  <si>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</si>
  <si>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</si>
  <si>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</si>
  <si>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</si>
  <si>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</si>
  <si>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</si>
  <si>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</si>
  <si>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</si>
  <si>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</si>
  <si>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</si>
  <si>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</si>
  <si>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</si>
  <si>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</si>
  <si>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</si>
  <si>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</si>
  <si>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</si>
  <si>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</si>
  <si>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</si>
  <si>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</si>
  <si>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</si>
  <si>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</si>
  <si>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</si>
  <si>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</si>
  <si>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</si>
  <si>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</si>
  <si>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</si>
  <si>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</si>
  <si>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</si>
  <si>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</si>
  <si>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</si>
  <si>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</si>
  <si>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</si>
  <si>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</si>
  <si>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</si>
  <si>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</si>
  <si>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</si>
  <si>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</si>
  <si>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</si>
  <si>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</si>
  <si>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</si>
  <si>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</si>
  <si>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</si>
  <si>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</si>
  <si>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</si>
  <si>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</si>
  <si>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</si>
  <si>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</si>
  <si>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</si>
  <si>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</si>
  <si>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</si>
  <si>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</si>
  <si>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</si>
  <si>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</si>
  <si>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</si>
  <si>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</si>
  <si>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</si>
  <si>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</si>
  <si>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</si>
  <si>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</si>
  <si>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</si>
  <si>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</si>
  <si>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</si>
  <si>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</si>
  <si>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</si>
  <si>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</si>
  <si>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</si>
  <si>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</si>
  <si>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</si>
  <si>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</si>
  <si>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</si>
  <si>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</si>
  <si>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</si>
  <si>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</si>
  <si>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</si>
  <si>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</si>
  <si>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</si>
  <si>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</si>
  <si>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</si>
  <si>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</si>
  <si>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</si>
  <si>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</si>
  <si>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</si>
  <si>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</si>
  <si>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</si>
  <si>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</si>
  <si>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</si>
  <si>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</si>
  <si>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</si>
  <si>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</si>
  <si>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</si>
  <si>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</si>
  <si>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</si>
  <si>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</si>
  <si>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</si>
  <si>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</si>
  <si>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</si>
  <si>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</si>
  <si>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</si>
  <si>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</si>
  <si>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</si>
  <si>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</si>
  <si>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</si>
  <si>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</si>
  <si>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</si>
  <si>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</si>
  <si>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</si>
  <si>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</si>
  <si>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</si>
  <si>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</si>
  <si>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</si>
  <si>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</si>
  <si>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</si>
  <si>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</si>
  <si>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</si>
  <si>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</si>
  <si>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</si>
  <si>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</si>
  <si>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</si>
  <si>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</si>
  <si>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</si>
  <si>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</si>
  <si>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</si>
  <si>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</si>
  <si>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</si>
  <si>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</si>
  <si>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</si>
  <si>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</si>
  <si>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</si>
  <si>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</si>
  <si>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</si>
  <si>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</si>
  <si>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</si>
  <si>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</si>
  <si>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</si>
  <si>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</si>
  <si>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</si>
  <si>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</si>
  <si>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</si>
  <si>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</si>
  <si>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</si>
  <si>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</si>
  <si>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</si>
  <si>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</si>
  <si>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</si>
  <si>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</si>
  <si>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</si>
  <si>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</si>
  <si>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</si>
  <si>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</si>
  <si>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</si>
  <si>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</si>
  <si>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</si>
  <si>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</si>
  <si>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</si>
  <si>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</si>
  <si>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</si>
  <si>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</si>
  <si>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</si>
  <si>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</si>
  <si>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</si>
  <si>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</si>
  <si>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</si>
  <si>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</si>
  <si>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</si>
  <si>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</si>
  <si>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</si>
  <si>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</si>
  <si>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</si>
  <si>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</si>
  <si>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</si>
  <si>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</si>
  <si>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</si>
  <si>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</si>
  <si>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</si>
  <si>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</si>
  <si>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</si>
  <si>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</si>
  <si>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</si>
  <si>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</si>
  <si>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</si>
  <si>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</si>
  <si>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</si>
  <si>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</si>
  <si>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</si>
  <si>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</si>
  <si>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</si>
  <si>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</si>
  <si>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</si>
  <si>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</si>
  <si>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</si>
  <si>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</si>
  <si>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</si>
  <si>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</si>
  <si>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</si>
  <si>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</si>
  <si>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</si>
  <si>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</si>
  <si>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</si>
  <si>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</si>
  <si>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</si>
  <si>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</si>
  <si>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</si>
  <si>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</si>
  <si>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</si>
  <si>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</si>
  <si>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</si>
  <si>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</si>
  <si>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</si>
  <si>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</si>
  <si>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</si>
  <si>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</si>
  <si>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</si>
  <si>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</si>
  <si>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</si>
  <si>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</si>
  <si>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</si>
  <si>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</si>
  <si>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</si>
  <si>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</si>
  <si>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</si>
  <si>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</si>
  <si>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</si>
  <si>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</si>
  <si>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</si>
  <si>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</si>
  <si>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</si>
  <si>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</si>
  <si>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</si>
  <si>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</si>
  <si>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</si>
  <si>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</si>
  <si>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</si>
  <si>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</si>
  <si>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</si>
  <si>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</si>
  <si>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</si>
  <si>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</si>
  <si>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</si>
  <si>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</si>
  <si>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</si>
  <si>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</si>
  <si>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</si>
  <si>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</si>
  <si>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</si>
  <si>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</si>
  <si>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</si>
  <si>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</si>
  <si>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</si>
  <si>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</si>
  <si>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</si>
  <si>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</si>
  <si>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</si>
  <si>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</si>
  <si>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</si>
  <si>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</si>
  <si>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</si>
  <si>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</si>
  <si>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</si>
  <si>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</si>
  <si>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</si>
  <si>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</si>
  <si>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</si>
  <si>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</si>
  <si>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</si>
  <si>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</si>
  <si>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</si>
  <si>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</si>
  <si>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</si>
  <si>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</si>
  <si>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</si>
  <si>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</si>
  <si>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</si>
  <si>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</si>
  <si>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</si>
  <si>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</si>
  <si>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</si>
  <si>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</si>
  <si>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</si>
  <si>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</si>
  <si>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</si>
  <si>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</si>
  <si>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</si>
  <si>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</si>
  <si>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</si>
  <si>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</si>
  <si>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</si>
  <si>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</si>
  <si>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</si>
  <si>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</si>
  <si>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</si>
  <si>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</si>
  <si>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</si>
  <si>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</si>
  <si>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</si>
  <si>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</si>
  <si>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</si>
  <si>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</si>
  <si>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</si>
  <si>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</si>
  <si>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</si>
  <si>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</si>
  <si>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</si>
  <si>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</si>
  <si>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</si>
  <si>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</si>
  <si>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</si>
  <si>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</si>
  <si>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</si>
  <si>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</si>
  <si>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</si>
  <si>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</si>
  <si>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</si>
  <si>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</si>
  <si>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</si>
  <si>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</si>
  <si>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</si>
  <si>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</si>
  <si>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</si>
  <si>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</si>
  <si>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</si>
  <si>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</si>
  <si>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</si>
  <si>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</si>
  <si>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</si>
  <si>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</si>
  <si>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</si>
  <si>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</si>
  <si>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</si>
  <si>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</si>
  <si>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</si>
  <si>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</si>
  <si>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</si>
  <si>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</si>
  <si>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</si>
  <si>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</si>
  <si>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</si>
  <si>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</si>
  <si>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</si>
  <si>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</si>
  <si>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</si>
  <si>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</si>
  <si>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</si>
  <si>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</si>
  <si>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</si>
  <si>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</si>
  <si>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</si>
  <si>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</si>
  <si>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</si>
  <si>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</si>
  <si>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</si>
  <si>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</si>
  <si>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</si>
  <si>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</si>
  <si>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</si>
  <si>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</si>
  <si>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</si>
  <si>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</si>
  <si>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</si>
  <si>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</si>
  <si>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</si>
  <si>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</si>
  <si>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</si>
  <si>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</si>
  <si>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</si>
  <si>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</si>
  <si>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</si>
  <si>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</si>
  <si>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</si>
  <si>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</si>
  <si>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</si>
  <si>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</si>
  <si>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</si>
  <si>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</si>
  <si>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</si>
  <si>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</si>
  <si>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</si>
  <si>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</si>
  <si>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</si>
  <si>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</si>
  <si>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</si>
  <si>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</si>
  <si>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</si>
  <si>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</si>
  <si>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</si>
  <si>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</si>
  <si>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</si>
  <si>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</si>
  <si>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</si>
  <si>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</si>
  <si>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</si>
  <si>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</si>
  <si>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</si>
  <si>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</si>
  <si>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</si>
  <si>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</si>
  <si>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</si>
  <si>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</si>
  <si>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</si>
  <si>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</si>
  <si>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</si>
  <si>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</si>
  <si>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</si>
  <si>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</si>
  <si>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</si>
  <si>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</si>
  <si>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</si>
  <si>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</si>
  <si>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</si>
  <si>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</si>
  <si>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</si>
  <si>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</si>
  <si>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</si>
  <si>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</si>
  <si>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</si>
  <si>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</si>
  <si>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</si>
  <si>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</si>
  <si>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</si>
  <si>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</si>
  <si>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</si>
  <si>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</si>
  <si>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</si>
  <si>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</si>
  <si>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</si>
  <si>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</si>
  <si>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</si>
  <si>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</si>
  <si>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</si>
  <si>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</si>
  <si>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</si>
  <si>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</si>
  <si>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</si>
  <si>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</si>
  <si>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</si>
  <si>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</si>
  <si>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</si>
  <si>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</si>
  <si>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</si>
  <si>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</si>
  <si>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</si>
  <si>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</si>
  <si>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</si>
  <si>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</si>
  <si>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</si>
  <si>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</si>
  <si>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</si>
  <si>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</si>
  <si>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</si>
  <si>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</si>
  <si>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</si>
  <si>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</si>
  <si>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</si>
  <si>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</si>
  <si>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</si>
  <si>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</si>
  <si>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</si>
  <si>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</si>
  <si>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</si>
  <si>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</si>
  <si>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</si>
  <si>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</si>
  <si>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</si>
  <si>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</si>
  <si>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</si>
  <si>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</si>
  <si>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</si>
  <si>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</si>
  <si>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</si>
  <si>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</si>
  <si>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</si>
  <si>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</si>
  <si>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</si>
  <si>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</si>
  <si>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</si>
  <si>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</si>
  <si>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</si>
  <si>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</si>
  <si>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</si>
  <si>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</si>
  <si>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</si>
  <si>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</si>
  <si>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</si>
  <si>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</si>
  <si>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</si>
  <si>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</si>
  <si>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</si>
  <si>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</si>
  <si>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</si>
  <si>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</si>
  <si>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</si>
  <si>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</si>
  <si>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</si>
  <si>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</si>
  <si>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</si>
  <si>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</si>
  <si>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</si>
  <si>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</si>
  <si>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</si>
  <si>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</si>
  <si>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</si>
  <si>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</si>
  <si>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</si>
  <si>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</si>
  <si>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</si>
  <si>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</si>
  <si>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</si>
  <si>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</si>
  <si>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</si>
  <si>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</si>
  <si>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</si>
  <si>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</si>
  <si>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</si>
  <si>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</si>
  <si>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</si>
  <si>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</si>
  <si>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</si>
  <si>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</si>
  <si>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</si>
  <si>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</si>
  <si>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</si>
  <si>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</si>
  <si>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</si>
  <si>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</si>
  <si>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</si>
  <si>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</si>
  <si>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</si>
  <si>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</si>
  <si>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</si>
  <si>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</si>
  <si>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</si>
  <si>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</si>
  <si>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</si>
  <si>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</si>
  <si>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</si>
  <si>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</si>
  <si>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</si>
  <si>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</si>
  <si>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</si>
  <si>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</si>
  <si>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</si>
  <si>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</si>
  <si>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</si>
  <si>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</si>
  <si>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</si>
  <si>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</si>
  <si>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</si>
  <si>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</si>
  <si>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</si>
  <si>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</si>
  <si>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</si>
  <si>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</si>
  <si>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</si>
  <si>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</si>
  <si>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</si>
  <si>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</si>
  <si>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</si>
  <si>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</si>
  <si>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</si>
  <si>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</si>
  <si>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</si>
  <si>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</si>
  <si>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</si>
  <si>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</si>
  <si>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</si>
  <si>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</si>
  <si>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</si>
  <si>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</si>
  <si>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</si>
  <si>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</si>
  <si>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</si>
  <si>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</si>
  <si>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</si>
  <si>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</si>
  <si>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</si>
  <si>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</si>
  <si>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</si>
  <si>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</si>
  <si>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</si>
  <si>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</si>
  <si>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</si>
  <si>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</si>
  <si>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</si>
  <si>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</si>
  <si>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</si>
  <si>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</si>
  <si>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</si>
  <si>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</si>
  <si>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</si>
  <si>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</si>
  <si>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</si>
  <si>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</si>
  <si>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</si>
  <si>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</si>
  <si>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</si>
  <si>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</si>
  <si>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</si>
  <si>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</si>
  <si>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</si>
  <si>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</si>
  <si>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</si>
  <si>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</si>
  <si>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</si>
  <si>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</si>
  <si>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</si>
  <si>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</si>
  <si>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</si>
  <si>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</si>
  <si>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</si>
  <si>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</si>
  <si>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</si>
  <si>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</si>
  <si>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</si>
  <si>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</si>
  <si>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</si>
  <si>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</si>
  <si>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</si>
  <si>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</si>
  <si>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</si>
  <si>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</si>
  <si>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</si>
  <si>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</si>
  <si>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</si>
  <si>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</si>
  <si>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</si>
  <si>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</si>
  <si>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</si>
  <si>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</si>
  <si>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</si>
  <si>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</si>
  <si>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</si>
  <si>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</si>
  <si>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</si>
  <si>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</si>
  <si>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</si>
  <si>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</si>
  <si>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</si>
  <si>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</si>
  <si>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</si>
  <si>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</si>
  <si>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</si>
  <si>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</si>
  <si>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</si>
  <si>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</si>
  <si>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</si>
  <si>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</si>
  <si>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</si>
  <si>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</si>
  <si>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</si>
  <si>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</si>
  <si>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</si>
  <si>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</si>
  <si>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</si>
  <si>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</si>
  <si>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</si>
  <si>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</si>
  <si>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</si>
  <si>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</si>
  <si>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</si>
  <si>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</si>
  <si>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</si>
  <si>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</si>
  <si>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</si>
  <si>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</si>
  <si>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</si>
  <si>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</si>
  <si>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</si>
  <si>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</si>
  <si>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</si>
  <si>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</si>
  <si>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</si>
  <si>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</si>
  <si>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</si>
  <si>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</si>
  <si>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</si>
  <si>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</si>
  <si>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</si>
  <si>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</si>
  <si>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</si>
  <si>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</si>
  <si>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</si>
  <si>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</si>
  <si>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</si>
  <si>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</si>
  <si>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</si>
  <si>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</si>
  <si>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</si>
  <si>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</si>
  <si>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</si>
  <si>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</si>
  <si>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</si>
  <si>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</si>
  <si>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</si>
  <si>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</si>
  <si>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</si>
  <si>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</si>
  <si>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</si>
  <si>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</si>
  <si>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</si>
  <si>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</si>
  <si>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</si>
  <si>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</si>
  <si>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</si>
  <si>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</si>
  <si>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</si>
  <si>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</si>
  <si>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</si>
  <si>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</si>
  <si>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</si>
  <si>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</si>
  <si>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</si>
  <si>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</si>
  <si>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</si>
  <si>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</si>
  <si>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</si>
  <si>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</si>
  <si>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</si>
  <si>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</si>
  <si>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</si>
  <si>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</si>
  <si>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</si>
  <si>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</si>
  <si>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</si>
  <si>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</si>
  <si>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</si>
  <si>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</si>
  <si>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</si>
  <si>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</si>
  <si>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</si>
  <si>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</si>
  <si>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</si>
  <si>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</si>
  <si>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</si>
  <si>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</si>
  <si>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</si>
  <si>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</si>
  <si>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</si>
  <si>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</si>
  <si>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</si>
  <si>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</si>
  <si>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</si>
  <si>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</si>
  <si>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</si>
  <si>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</si>
  <si>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</si>
  <si>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</si>
  <si>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</si>
  <si>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</si>
  <si>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</si>
  <si>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</si>
  <si>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</si>
  <si>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</si>
  <si>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</si>
  <si>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</si>
  <si>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</si>
  <si>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</si>
  <si>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</si>
  <si>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</si>
  <si>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</si>
  <si>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</si>
  <si>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</si>
  <si>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</si>
  <si>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</si>
  <si>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</si>
  <si>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</si>
  <si>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</si>
  <si>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</si>
  <si>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</si>
  <si>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</si>
  <si>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</si>
  <si>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</si>
  <si>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</si>
  <si>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</si>
  <si>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</si>
  <si>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</si>
  <si>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</si>
  <si>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</si>
  <si>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</si>
  <si>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</si>
  <si>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</si>
  <si>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</si>
  <si>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</si>
  <si>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</si>
  <si>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</si>
  <si>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</si>
  <si>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</si>
  <si>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</si>
  <si>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</si>
  <si>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</si>
  <si>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</si>
  <si>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</si>
  <si>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</si>
  <si>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</si>
  <si>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</si>
  <si>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</si>
  <si>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</si>
  <si>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</si>
  <si>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</si>
  <si>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</si>
  <si>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</si>
  <si>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</si>
  <si>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</si>
  <si>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</si>
  <si>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</si>
  <si>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</si>
  <si>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</si>
  <si>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</si>
  <si>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</si>
  <si>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</si>
  <si>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</si>
  <si>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</si>
  <si>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</si>
  <si>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</si>
  <si>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</si>
  <si>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</si>
  <si>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</si>
  <si>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</si>
  <si>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</si>
  <si>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</si>
  <si>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</si>
  <si>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</si>
  <si>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</si>
  <si>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</si>
  <si>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</si>
  <si>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</si>
  <si>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</si>
  <si>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</si>
  <si>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</si>
  <si>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</si>
  <si>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</si>
  <si>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</si>
  <si>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</si>
  <si>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</si>
  <si>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</si>
  <si>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</si>
  <si>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</si>
  <si>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</si>
  <si>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</si>
  <si>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</si>
  <si>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</si>
  <si>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</si>
  <si>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</si>
  <si>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</si>
  <si>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</si>
  <si>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</si>
  <si>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</si>
  <si>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</si>
  <si>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</si>
  <si>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</si>
  <si>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</si>
  <si>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</si>
  <si>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</si>
  <si>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</si>
  <si>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</si>
  <si>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</si>
  <si>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</si>
  <si>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</si>
  <si>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</si>
  <si>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</si>
  <si>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</si>
  <si>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</si>
  <si>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</si>
  <si>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</si>
  <si>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</si>
  <si>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</si>
  <si>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</si>
  <si>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</si>
  <si>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</si>
  <si>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</si>
  <si>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</si>
  <si>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</si>
  <si>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</si>
  <si>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</si>
  <si>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</si>
  <si>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</si>
  <si>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</si>
  <si>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</si>
  <si>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</si>
  <si>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</si>
  <si>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</si>
  <si>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</si>
  <si>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</si>
  <si>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</si>
  <si>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</si>
  <si>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</si>
  <si>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</si>
  <si>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</si>
  <si>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</si>
  <si>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</si>
  <si>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</si>
  <si>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</si>
  <si>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</si>
  <si>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</si>
  <si>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</si>
  <si>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</si>
  <si>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</si>
  <si>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</si>
  <si>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</si>
  <si>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</si>
  <si>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</si>
  <si>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</si>
  <si>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</si>
  <si>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</si>
  <si>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</si>
  <si>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</si>
  <si>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</si>
  <si>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</si>
  <si>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</si>
  <si>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</si>
  <si>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</si>
  <si>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</si>
  <si>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</si>
  <si>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</si>
  <si>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</si>
  <si>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</si>
  <si>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</si>
  <si>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</si>
  <si>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</si>
  <si>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</si>
  <si>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</si>
  <si>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</si>
  <si>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</si>
  <si>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</si>
  <si>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</si>
  <si>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</si>
  <si>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</si>
  <si>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</si>
  <si>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</si>
  <si>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</si>
  <si>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</si>
  <si>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</si>
  <si>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</si>
  <si>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</si>
  <si>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</si>
  <si>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</si>
  <si>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</si>
  <si>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</si>
  <si>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</si>
  <si>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</si>
  <si>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</si>
  <si>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</si>
  <si>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</si>
  <si>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</si>
  <si>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</si>
  <si>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</si>
  <si>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</si>
  <si>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</si>
  <si>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</si>
  <si>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</si>
  <si>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</si>
  <si>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</si>
  <si>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</si>
  <si>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</si>
  <si>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</si>
  <si>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</si>
  <si>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</si>
  <si>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</si>
  <si>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</si>
  <si>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</si>
  <si>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</si>
  <si>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</si>
  <si>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</si>
  <si>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</si>
  <si>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</si>
  <si>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</si>
  <si>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</si>
  <si>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</si>
  <si>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</si>
  <si>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</si>
  <si>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</si>
  <si>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</si>
  <si>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</si>
  <si>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</si>
  <si>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</si>
  <si>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</si>
  <si>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</si>
  <si>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</si>
  <si>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</si>
  <si>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</si>
  <si>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</si>
  <si>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</si>
  <si>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</si>
  <si>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</si>
  <si>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</si>
  <si>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</si>
  <si>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</si>
  <si>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</si>
  <si>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</si>
  <si>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</si>
  <si>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</si>
  <si>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</si>
  <si>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</si>
  <si>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</si>
  <si>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</si>
  <si>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</si>
  <si>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</si>
  <si>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</si>
  <si>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</si>
  <si>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</si>
  <si>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</si>
  <si>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</si>
  <si>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</si>
  <si>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</si>
  <si>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</si>
  <si>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</si>
  <si>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</si>
  <si>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</si>
  <si>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</si>
  <si>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</si>
  <si>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</si>
  <si>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</si>
  <si>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</si>
  <si>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</si>
  <si>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</si>
  <si>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</si>
  <si>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</si>
  <si>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</si>
  <si>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</si>
  <si>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</si>
  <si>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</si>
  <si>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</si>
  <si>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</si>
  <si>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</si>
  <si>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</si>
  <si>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</si>
  <si>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</si>
  <si>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</si>
  <si>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</si>
  <si>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</si>
  <si>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</si>
  <si>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</si>
  <si>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</si>
  <si>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</si>
  <si>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</si>
  <si>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</si>
  <si>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</si>
  <si>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</si>
  <si>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</si>
  <si>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</si>
  <si>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</si>
  <si>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</si>
  <si>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</si>
  <si>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</si>
  <si>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</si>
  <si>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</si>
  <si>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</si>
  <si>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</si>
  <si>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</si>
  <si>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</si>
  <si>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</si>
  <si>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</si>
  <si>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</si>
  <si>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</si>
  <si>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</si>
  <si>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</si>
  <si>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</si>
  <si>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</si>
  <si>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</si>
  <si>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</si>
  <si>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</si>
  <si>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</si>
  <si>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</si>
  <si>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</si>
  <si>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</si>
  <si>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</si>
  <si>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</si>
  <si>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</si>
  <si>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</si>
  <si>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</si>
  <si>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</si>
  <si>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</si>
  <si>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</si>
  <si>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</si>
  <si>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</si>
  <si>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</si>
  <si>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</si>
  <si>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</si>
  <si>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</si>
  <si>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</si>
  <si>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</si>
  <si>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</si>
  <si>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</si>
  <si>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</si>
  <si>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</si>
  <si>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</si>
  <si>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</si>
  <si>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</si>
  <si>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</si>
  <si>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</si>
  <si>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</si>
  <si>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</si>
  <si>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</si>
  <si>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</si>
  <si>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</si>
  <si>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</si>
  <si>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</si>
  <si>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</si>
  <si>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</si>
  <si>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</si>
  <si>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</si>
  <si>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</si>
  <si>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</si>
  <si>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</si>
  <si>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</si>
  <si>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</si>
  <si>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</si>
  <si>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</si>
  <si>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</si>
  <si>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</si>
  <si>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</si>
  <si>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</si>
  <si>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</si>
  <si>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</si>
  <si>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</si>
  <si>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</si>
  <si>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</si>
  <si>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</si>
  <si>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</si>
  <si>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</si>
  <si>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</si>
  <si>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</si>
  <si>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</si>
  <si>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</si>
  <si>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</si>
  <si>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</si>
  <si>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</si>
  <si>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</si>
  <si>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</si>
  <si>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</si>
  <si>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</si>
  <si>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</si>
  <si>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</si>
  <si>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</si>
  <si>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</si>
  <si>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</si>
  <si>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</si>
  <si>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</si>
  <si>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</si>
  <si>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</si>
  <si>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</si>
  <si>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</si>
  <si>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</si>
  <si>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</si>
  <si>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</si>
  <si>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</si>
  <si>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</si>
  <si>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</si>
  <si>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</si>
  <si>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</si>
  <si>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</si>
  <si>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</si>
  <si>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</si>
  <si>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</si>
  <si>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</si>
  <si>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</si>
  <si>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</si>
  <si>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</si>
  <si>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</si>
  <si>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</si>
  <si>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</si>
  <si>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</si>
  <si>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</si>
  <si>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</si>
  <si>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</si>
  <si>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</si>
  <si>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</si>
  <si>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</si>
  <si>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</si>
  <si>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</si>
  <si>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</si>
  <si>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</si>
  <si>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</si>
  <si>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</si>
  <si>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</si>
  <si>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</si>
  <si>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</si>
  <si>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</si>
  <si>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</si>
  <si>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</si>
  <si>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</si>
  <si>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</si>
  <si>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</si>
  <si>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</si>
  <si>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</si>
  <si>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</si>
  <si>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</si>
  <si>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</si>
  <si>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</si>
  <si>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</si>
  <si>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</si>
  <si>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</si>
  <si>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</si>
  <si>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</si>
  <si>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</si>
  <si>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</si>
  <si>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</si>
  <si>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</si>
  <si>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</si>
  <si>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</si>
  <si>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</si>
  <si>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</si>
  <si>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</si>
  <si>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</si>
  <si>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</si>
  <si>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</si>
  <si>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</si>
  <si>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</si>
  <si>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</si>
  <si>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</si>
  <si>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</si>
  <si>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</si>
  <si>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</si>
  <si>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</si>
  <si>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</si>
  <si>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</si>
  <si>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</si>
  <si>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</si>
  <si>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</si>
  <si>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</si>
  <si>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</si>
  <si>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</si>
  <si>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</si>
  <si>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</si>
  <si>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</si>
  <si>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</si>
  <si>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</si>
  <si>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</si>
  <si>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</si>
  <si>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</si>
  <si>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</si>
  <si>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</si>
  <si>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</si>
  <si>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</si>
  <si>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</si>
  <si>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</si>
  <si>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</si>
  <si>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</si>
  <si>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</si>
  <si>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</si>
  <si>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</si>
  <si>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</si>
  <si>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</si>
  <si>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</si>
  <si>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</si>
  <si>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</si>
  <si>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</si>
  <si>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</si>
  <si>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</si>
  <si>
    <t>Sales Scenarios</t>
  </si>
  <si>
    <t>FY 2013</t>
  </si>
  <si>
    <t>Average Royalty Rate</t>
  </si>
  <si>
    <t>Royalty Payment</t>
  </si>
  <si>
    <t>Net Sales</t>
  </si>
  <si>
    <t>LA Sales Inc. Target</t>
  </si>
  <si>
    <t>LA % Inc. Target</t>
  </si>
  <si>
    <t>Fy 2012</t>
  </si>
  <si>
    <t>% of Sales</t>
  </si>
  <si>
    <t>FY Sales</t>
  </si>
  <si>
    <t>Total Available Hours</t>
  </si>
  <si>
    <t>Units Sold</t>
  </si>
  <si>
    <t>Min # of $11.99 Titles</t>
  </si>
  <si>
    <t>Units Produced/Hour</t>
  </si>
  <si>
    <t>Production Hours</t>
  </si>
  <si>
    <t>Top Title Sales FY 2013</t>
  </si>
  <si>
    <t>Max % of Any Title</t>
  </si>
  <si>
    <t>Production Levels</t>
  </si>
  <si>
    <t>FY 2013 Unit Production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</si>
</sst>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64" fontId="1" fillId="2" borderId="0" xfId="1" applyNumberFormat="1"/>
    <xf numFmtId="10" fontId="0" fillId="0" borderId="0" xfId="0" applyNumberFormat="1"/>
    <xf numFmtId="2" fontId="0" fillId="0" borderId="0" xfId="0" applyNumberFormat="1"/>
    <xf numFmtId="0" fontId="1" fillId="3" borderId="0" xfId="3"/>
    <xf numFmtId="0" fontId="1" fillId="4" borderId="0" xfId="4"/>
    <xf numFmtId="0" fontId="2" fillId="0" borderId="1" xfId="2"/>
    <xf numFmtId="2" fontId="2" fillId="0" borderId="1" xfId="2" applyNumberFormat="1"/>
    <xf numFmtId="2" fontId="1" fillId="2" borderId="0" xfId="1" applyNumberFormat="1"/>
    <xf numFmtId="0" fontId="1" fillId="2" borderId="0" xfId="1" applyAlignment="1">
      <alignment horizontal="center"/>
    </xf>
    <xf numFmtId="0" fontId="3" fillId="2" borderId="0" xfId="1" applyFont="1" applyAlignment="1">
      <alignment horizontal="center"/>
    </xf>
  </cellXfs>
  <cellStyles count="5">
    <cellStyle name="Accent2" xfId="1" builtinId="33"/>
    <cellStyle name="Accent3" xfId="3" builtinId="37"/>
    <cellStyle name="Accent4" xfId="4" builtinId="41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hor_master_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ors"/>
      <sheetName val="Sheet2"/>
      <sheetName val="Supplemental_Data"/>
    </sheetNames>
    <sheetDataSet>
      <sheetData sheetId="0">
        <row r="2">
          <cell r="P2">
            <v>0.09</v>
          </cell>
        </row>
        <row r="3">
          <cell r="P3">
            <v>0.15</v>
          </cell>
        </row>
        <row r="4">
          <cell r="P4">
            <v>0.15</v>
          </cell>
        </row>
        <row r="5">
          <cell r="P5">
            <v>0.2</v>
          </cell>
        </row>
        <row r="6">
          <cell r="P6">
            <v>0.2</v>
          </cell>
        </row>
        <row r="7">
          <cell r="P7">
            <v>0.15</v>
          </cell>
        </row>
        <row r="8">
          <cell r="P8">
            <v>0.09</v>
          </cell>
        </row>
        <row r="9">
          <cell r="P9">
            <v>0.09</v>
          </cell>
        </row>
        <row r="10">
          <cell r="P10">
            <v>0.09</v>
          </cell>
        </row>
        <row r="11">
          <cell r="P11">
            <v>0.2</v>
          </cell>
        </row>
        <row r="12">
          <cell r="P12">
            <v>0.09</v>
          </cell>
        </row>
        <row r="13">
          <cell r="P13">
            <v>0.15</v>
          </cell>
        </row>
        <row r="14">
          <cell r="P14">
            <v>0.2</v>
          </cell>
        </row>
        <row r="15">
          <cell r="P15">
            <v>0.2</v>
          </cell>
        </row>
        <row r="16">
          <cell r="P16">
            <v>0.09</v>
          </cell>
        </row>
        <row r="17">
          <cell r="P17">
            <v>0.15</v>
          </cell>
        </row>
        <row r="18">
          <cell r="P18">
            <v>0.09</v>
          </cell>
        </row>
        <row r="19">
          <cell r="P19">
            <v>0.2</v>
          </cell>
        </row>
        <row r="20">
          <cell r="P20">
            <v>0.09</v>
          </cell>
        </row>
        <row r="21">
          <cell r="P21">
            <v>0.15</v>
          </cell>
        </row>
        <row r="22">
          <cell r="P22">
            <v>0.15</v>
          </cell>
        </row>
        <row r="23">
          <cell r="P23">
            <v>0.2</v>
          </cell>
        </row>
        <row r="24">
          <cell r="P24">
            <v>0.2</v>
          </cell>
        </row>
        <row r="25">
          <cell r="P25">
            <v>0.15</v>
          </cell>
        </row>
        <row r="26">
          <cell r="P26">
            <v>0.2</v>
          </cell>
        </row>
        <row r="27">
          <cell r="P27">
            <v>0.09</v>
          </cell>
        </row>
        <row r="28">
          <cell r="P28">
            <v>0.09</v>
          </cell>
        </row>
        <row r="29">
          <cell r="P29">
            <v>0.15</v>
          </cell>
        </row>
        <row r="30">
          <cell r="P30">
            <v>0.09</v>
          </cell>
        </row>
        <row r="31">
          <cell r="P31">
            <v>0.2</v>
          </cell>
        </row>
        <row r="32">
          <cell r="P32">
            <v>0.09</v>
          </cell>
        </row>
        <row r="33">
          <cell r="P33">
            <v>0.09</v>
          </cell>
        </row>
        <row r="34">
          <cell r="P34">
            <v>0.15</v>
          </cell>
        </row>
        <row r="35">
          <cell r="P35">
            <v>0.15</v>
          </cell>
        </row>
        <row r="36">
          <cell r="P36">
            <v>0.2</v>
          </cell>
        </row>
        <row r="37">
          <cell r="P37">
            <v>0.2</v>
          </cell>
        </row>
        <row r="38">
          <cell r="P38">
            <v>0.2</v>
          </cell>
        </row>
        <row r="39">
          <cell r="P39">
            <v>0.09</v>
          </cell>
        </row>
        <row r="40">
          <cell r="P40">
            <v>0.15</v>
          </cell>
        </row>
        <row r="41">
          <cell r="P41">
            <v>0.09</v>
          </cell>
        </row>
        <row r="42">
          <cell r="P42">
            <v>0.2</v>
          </cell>
        </row>
        <row r="43">
          <cell r="P43">
            <v>0.2</v>
          </cell>
        </row>
        <row r="44">
          <cell r="P44">
            <v>0.15</v>
          </cell>
        </row>
        <row r="45">
          <cell r="P45">
            <v>0.09</v>
          </cell>
        </row>
        <row r="46">
          <cell r="P46">
            <v>0.09</v>
          </cell>
        </row>
        <row r="47">
          <cell r="P47">
            <v>0.15</v>
          </cell>
        </row>
        <row r="48">
          <cell r="P48">
            <v>0.2</v>
          </cell>
        </row>
        <row r="49">
          <cell r="P49">
            <v>0.09</v>
          </cell>
        </row>
        <row r="50">
          <cell r="P50">
            <v>0.15</v>
          </cell>
        </row>
        <row r="51">
          <cell r="P51">
            <v>0.15</v>
          </cell>
        </row>
        <row r="52">
          <cell r="P52">
            <v>0.2</v>
          </cell>
        </row>
        <row r="53">
          <cell r="P53">
            <v>0.2</v>
          </cell>
        </row>
        <row r="54">
          <cell r="P54">
            <v>0.15</v>
          </cell>
        </row>
        <row r="55">
          <cell r="P55">
            <v>0.2</v>
          </cell>
        </row>
        <row r="56">
          <cell r="P56">
            <v>0.09</v>
          </cell>
        </row>
        <row r="57">
          <cell r="P57">
            <v>0.09</v>
          </cell>
        </row>
        <row r="58">
          <cell r="P58">
            <v>0.15</v>
          </cell>
        </row>
        <row r="59">
          <cell r="P59">
            <v>0.09</v>
          </cell>
        </row>
        <row r="60">
          <cell r="P60">
            <v>0.15</v>
          </cell>
        </row>
        <row r="61">
          <cell r="P61">
            <v>0.15</v>
          </cell>
        </row>
        <row r="62">
          <cell r="P62">
            <v>0.2</v>
          </cell>
        </row>
        <row r="63">
          <cell r="P63">
            <v>0.15</v>
          </cell>
        </row>
        <row r="64">
          <cell r="P64">
            <v>0.2</v>
          </cell>
        </row>
        <row r="65">
          <cell r="P65">
            <v>0.09</v>
          </cell>
        </row>
        <row r="66">
          <cell r="P66">
            <v>0.15</v>
          </cell>
        </row>
        <row r="67">
          <cell r="P67">
            <v>0.09</v>
          </cell>
        </row>
        <row r="68">
          <cell r="P68">
            <v>0.09</v>
          </cell>
        </row>
        <row r="69">
          <cell r="P69">
            <v>0.15</v>
          </cell>
        </row>
        <row r="70">
          <cell r="P70">
            <v>0.15</v>
          </cell>
        </row>
        <row r="71">
          <cell r="P71">
            <v>0.2</v>
          </cell>
        </row>
        <row r="72">
          <cell r="P72">
            <v>0.2</v>
          </cell>
        </row>
        <row r="73">
          <cell r="P73">
            <v>0.2</v>
          </cell>
        </row>
        <row r="74">
          <cell r="P74">
            <v>0.09</v>
          </cell>
        </row>
        <row r="75">
          <cell r="P75">
            <v>0.09</v>
          </cell>
        </row>
        <row r="76">
          <cell r="P76">
            <v>0.15</v>
          </cell>
        </row>
        <row r="77">
          <cell r="P77">
            <v>0.09</v>
          </cell>
        </row>
        <row r="78">
          <cell r="P78">
            <v>0.2</v>
          </cell>
        </row>
        <row r="79">
          <cell r="P79">
            <v>0.09</v>
          </cell>
        </row>
        <row r="80">
          <cell r="P80">
            <v>0.15</v>
          </cell>
        </row>
        <row r="81">
          <cell r="P81">
            <v>0.15</v>
          </cell>
        </row>
        <row r="82">
          <cell r="P82">
            <v>0.2</v>
          </cell>
        </row>
        <row r="83">
          <cell r="P83">
            <v>0.2</v>
          </cell>
        </row>
        <row r="84">
          <cell r="P84">
            <v>0.15</v>
          </cell>
        </row>
        <row r="85">
          <cell r="P85">
            <v>0.2</v>
          </cell>
        </row>
        <row r="86">
          <cell r="P86">
            <v>0.09</v>
          </cell>
        </row>
        <row r="87">
          <cell r="P87">
            <v>0.15</v>
          </cell>
        </row>
        <row r="88">
          <cell r="P88">
            <v>0.09</v>
          </cell>
        </row>
        <row r="89">
          <cell r="P89">
            <v>0.2</v>
          </cell>
        </row>
        <row r="90">
          <cell r="P90">
            <v>0.09</v>
          </cell>
        </row>
        <row r="91">
          <cell r="P91">
            <v>0.15</v>
          </cell>
        </row>
        <row r="92">
          <cell r="P92">
            <v>0.2</v>
          </cell>
        </row>
        <row r="93">
          <cell r="P93">
            <v>0.2</v>
          </cell>
        </row>
        <row r="94">
          <cell r="P94">
            <v>0.2</v>
          </cell>
        </row>
        <row r="95">
          <cell r="P95">
            <v>0.09</v>
          </cell>
        </row>
        <row r="96">
          <cell r="P96">
            <v>0.09</v>
          </cell>
        </row>
        <row r="97">
          <cell r="P97">
            <v>0.15</v>
          </cell>
        </row>
        <row r="98">
          <cell r="P98">
            <v>0.09</v>
          </cell>
        </row>
        <row r="99">
          <cell r="P99">
            <v>0.2</v>
          </cell>
        </row>
        <row r="100">
          <cell r="P100">
            <v>0.09</v>
          </cell>
        </row>
        <row r="101">
          <cell r="P101">
            <v>0.09</v>
          </cell>
        </row>
        <row r="102">
          <cell r="P102">
            <v>0.15</v>
          </cell>
        </row>
        <row r="103">
          <cell r="P103">
            <v>0.15</v>
          </cell>
        </row>
        <row r="104">
          <cell r="P104">
            <v>0.2</v>
          </cell>
        </row>
        <row r="105">
          <cell r="P105">
            <v>0.2</v>
          </cell>
        </row>
        <row r="106">
          <cell r="P106">
            <v>0.15</v>
          </cell>
        </row>
        <row r="107">
          <cell r="P107">
            <v>0.2</v>
          </cell>
        </row>
        <row r="108">
          <cell r="P108">
            <v>0.09</v>
          </cell>
        </row>
        <row r="109">
          <cell r="P109">
            <v>0.09</v>
          </cell>
        </row>
        <row r="110">
          <cell r="P110">
            <v>0.15</v>
          </cell>
        </row>
        <row r="111">
          <cell r="P111">
            <v>0.09</v>
          </cell>
        </row>
        <row r="112">
          <cell r="P112">
            <v>0.2</v>
          </cell>
        </row>
        <row r="113">
          <cell r="P113">
            <v>0.2</v>
          </cell>
        </row>
        <row r="114">
          <cell r="P114">
            <v>0.15</v>
          </cell>
        </row>
        <row r="115">
          <cell r="P115">
            <v>0.09</v>
          </cell>
        </row>
        <row r="116">
          <cell r="P116">
            <v>0.09</v>
          </cell>
        </row>
        <row r="117">
          <cell r="P117">
            <v>0.2</v>
          </cell>
        </row>
        <row r="118">
          <cell r="P118">
            <v>0.09</v>
          </cell>
        </row>
        <row r="119">
          <cell r="P119">
            <v>0.15</v>
          </cell>
        </row>
        <row r="120">
          <cell r="P120">
            <v>0.15</v>
          </cell>
        </row>
        <row r="121">
          <cell r="P121">
            <v>0.15</v>
          </cell>
        </row>
        <row r="122">
          <cell r="P122">
            <v>0.2</v>
          </cell>
        </row>
        <row r="123">
          <cell r="P123">
            <v>0.09</v>
          </cell>
        </row>
        <row r="124">
          <cell r="P124">
            <v>0.09</v>
          </cell>
        </row>
        <row r="125">
          <cell r="P125">
            <v>0.15</v>
          </cell>
        </row>
        <row r="126">
          <cell r="P126">
            <v>0.09</v>
          </cell>
        </row>
        <row r="127">
          <cell r="P127">
            <v>0.15</v>
          </cell>
        </row>
        <row r="128">
          <cell r="P128">
            <v>0.15</v>
          </cell>
        </row>
        <row r="129">
          <cell r="P129">
            <v>0.2</v>
          </cell>
        </row>
        <row r="130">
          <cell r="P130">
            <v>0.2</v>
          </cell>
        </row>
        <row r="131">
          <cell r="P131">
            <v>0.2</v>
          </cell>
        </row>
        <row r="132">
          <cell r="P132">
            <v>0.09</v>
          </cell>
        </row>
        <row r="133">
          <cell r="P133">
            <v>0.15</v>
          </cell>
        </row>
        <row r="134">
          <cell r="P134">
            <v>0.09</v>
          </cell>
        </row>
        <row r="135">
          <cell r="P135">
            <v>0.2</v>
          </cell>
        </row>
        <row r="136">
          <cell r="P136">
            <v>0.09</v>
          </cell>
        </row>
        <row r="137">
          <cell r="P137">
            <v>0.15</v>
          </cell>
        </row>
        <row r="138">
          <cell r="P138">
            <v>0.2</v>
          </cell>
        </row>
        <row r="139">
          <cell r="P139">
            <v>0.2</v>
          </cell>
        </row>
        <row r="140">
          <cell r="P140">
            <v>0.15</v>
          </cell>
        </row>
        <row r="141">
          <cell r="P141">
            <v>0.2</v>
          </cell>
        </row>
        <row r="142">
          <cell r="P142">
            <v>0.09</v>
          </cell>
        </row>
        <row r="143">
          <cell r="P143">
            <v>0.15</v>
          </cell>
        </row>
        <row r="144">
          <cell r="P144">
            <v>0.09</v>
          </cell>
        </row>
        <row r="145">
          <cell r="P145">
            <v>0.09</v>
          </cell>
        </row>
        <row r="146">
          <cell r="P146">
            <v>0.15</v>
          </cell>
        </row>
        <row r="147">
          <cell r="P147">
            <v>0.15</v>
          </cell>
        </row>
        <row r="148">
          <cell r="P148">
            <v>0.2</v>
          </cell>
        </row>
        <row r="149">
          <cell r="P149">
            <v>0.2</v>
          </cell>
        </row>
        <row r="150">
          <cell r="P150">
            <v>0.15</v>
          </cell>
        </row>
        <row r="151">
          <cell r="P151">
            <v>0.2</v>
          </cell>
        </row>
        <row r="152">
          <cell r="P152">
            <v>0.09</v>
          </cell>
        </row>
        <row r="153">
          <cell r="P153">
            <v>0.09</v>
          </cell>
        </row>
        <row r="154">
          <cell r="P154">
            <v>0.15</v>
          </cell>
        </row>
        <row r="155">
          <cell r="P155">
            <v>0.09</v>
          </cell>
        </row>
        <row r="156">
          <cell r="P156">
            <v>0.2</v>
          </cell>
        </row>
        <row r="157">
          <cell r="P157">
            <v>0.15</v>
          </cell>
        </row>
        <row r="158">
          <cell r="P158">
            <v>0.15</v>
          </cell>
        </row>
        <row r="159">
          <cell r="P159">
            <v>0.2</v>
          </cell>
        </row>
        <row r="160">
          <cell r="P160">
            <v>0.2</v>
          </cell>
        </row>
        <row r="161">
          <cell r="P161">
            <v>0.15</v>
          </cell>
        </row>
        <row r="162">
          <cell r="P162">
            <v>0.2</v>
          </cell>
        </row>
        <row r="163">
          <cell r="P163">
            <v>0.09</v>
          </cell>
        </row>
        <row r="164">
          <cell r="P164">
            <v>0.15</v>
          </cell>
        </row>
        <row r="165">
          <cell r="P165">
            <v>0.09</v>
          </cell>
        </row>
        <row r="166">
          <cell r="P166">
            <v>0.2</v>
          </cell>
        </row>
        <row r="167">
          <cell r="P167">
            <v>0.09</v>
          </cell>
        </row>
        <row r="168">
          <cell r="P168">
            <v>0.09</v>
          </cell>
        </row>
        <row r="169">
          <cell r="P169">
            <v>0.15</v>
          </cell>
        </row>
        <row r="170">
          <cell r="P170">
            <v>0.15</v>
          </cell>
        </row>
        <row r="171">
          <cell r="P171">
            <v>0.2</v>
          </cell>
        </row>
        <row r="172">
          <cell r="P172">
            <v>0.2</v>
          </cell>
        </row>
        <row r="173">
          <cell r="P173">
            <v>0.15</v>
          </cell>
        </row>
        <row r="174">
          <cell r="P174">
            <v>0.2</v>
          </cell>
        </row>
        <row r="175">
          <cell r="P175">
            <v>0.09</v>
          </cell>
        </row>
        <row r="176">
          <cell r="P176">
            <v>0.15</v>
          </cell>
        </row>
        <row r="177">
          <cell r="P177">
            <v>0.09</v>
          </cell>
        </row>
        <row r="178">
          <cell r="P178">
            <v>0.2</v>
          </cell>
        </row>
        <row r="179">
          <cell r="P179">
            <v>0.2</v>
          </cell>
        </row>
        <row r="180">
          <cell r="P180">
            <v>0.2</v>
          </cell>
        </row>
        <row r="181">
          <cell r="P181">
            <v>0.09</v>
          </cell>
        </row>
        <row r="182">
          <cell r="P182">
            <v>0.09</v>
          </cell>
        </row>
        <row r="183">
          <cell r="P183">
            <v>0.15</v>
          </cell>
        </row>
        <row r="184">
          <cell r="P184">
            <v>0.09</v>
          </cell>
        </row>
        <row r="185">
          <cell r="P185">
            <v>0.15</v>
          </cell>
        </row>
        <row r="186">
          <cell r="P186">
            <v>0.2</v>
          </cell>
        </row>
        <row r="187">
          <cell r="P187">
            <v>0.2</v>
          </cell>
        </row>
        <row r="188">
          <cell r="P188">
            <v>0.2</v>
          </cell>
        </row>
        <row r="189">
          <cell r="P189">
            <v>0.09</v>
          </cell>
        </row>
        <row r="190">
          <cell r="P190">
            <v>0.09</v>
          </cell>
        </row>
        <row r="191">
          <cell r="P191">
            <v>0.15</v>
          </cell>
        </row>
        <row r="192">
          <cell r="P192">
            <v>0.09</v>
          </cell>
        </row>
        <row r="193">
          <cell r="P193">
            <v>0.15</v>
          </cell>
        </row>
        <row r="194">
          <cell r="P194">
            <v>0.2</v>
          </cell>
        </row>
        <row r="195">
          <cell r="P195">
            <v>0.2</v>
          </cell>
        </row>
        <row r="196">
          <cell r="P196">
            <v>0.2</v>
          </cell>
        </row>
        <row r="197">
          <cell r="P197">
            <v>0.09</v>
          </cell>
        </row>
        <row r="198">
          <cell r="P198">
            <v>0.09</v>
          </cell>
        </row>
        <row r="199">
          <cell r="P199">
            <v>0.09</v>
          </cell>
        </row>
        <row r="200">
          <cell r="P200">
            <v>0.09</v>
          </cell>
        </row>
        <row r="201">
          <cell r="P201">
            <v>0.15</v>
          </cell>
        </row>
        <row r="202">
          <cell r="P202">
            <v>0.15</v>
          </cell>
        </row>
        <row r="203">
          <cell r="P203">
            <v>0.2</v>
          </cell>
        </row>
        <row r="204">
          <cell r="P204">
            <v>0.15</v>
          </cell>
        </row>
        <row r="205">
          <cell r="P205">
            <v>0.09</v>
          </cell>
        </row>
        <row r="206">
          <cell r="P206">
            <v>0.09</v>
          </cell>
        </row>
        <row r="207">
          <cell r="P207">
            <v>0.15</v>
          </cell>
        </row>
        <row r="208">
          <cell r="P208">
            <v>0.09</v>
          </cell>
        </row>
        <row r="209">
          <cell r="P209">
            <v>0.2</v>
          </cell>
        </row>
        <row r="210">
          <cell r="P210">
            <v>0.09</v>
          </cell>
        </row>
        <row r="211">
          <cell r="P211">
            <v>0.15</v>
          </cell>
        </row>
        <row r="212">
          <cell r="P212">
            <v>0.2</v>
          </cell>
        </row>
        <row r="213">
          <cell r="P213">
            <v>0.2</v>
          </cell>
        </row>
        <row r="214">
          <cell r="P214">
            <v>0.15</v>
          </cell>
        </row>
        <row r="215">
          <cell r="P215">
            <v>0.2</v>
          </cell>
        </row>
        <row r="216">
          <cell r="P216">
            <v>0.09</v>
          </cell>
        </row>
        <row r="217">
          <cell r="P217">
            <v>0.15</v>
          </cell>
        </row>
        <row r="218">
          <cell r="P218">
            <v>0.2</v>
          </cell>
        </row>
        <row r="219">
          <cell r="P219">
            <v>0.15</v>
          </cell>
        </row>
        <row r="220">
          <cell r="P220">
            <v>0.15</v>
          </cell>
        </row>
        <row r="221">
          <cell r="P221">
            <v>0.2</v>
          </cell>
        </row>
        <row r="222">
          <cell r="P222">
            <v>0.2</v>
          </cell>
        </row>
        <row r="223">
          <cell r="P223">
            <v>0.15</v>
          </cell>
        </row>
        <row r="224">
          <cell r="P224">
            <v>0.09</v>
          </cell>
        </row>
        <row r="225">
          <cell r="P225">
            <v>0.09</v>
          </cell>
        </row>
        <row r="226">
          <cell r="P226">
            <v>0.15</v>
          </cell>
        </row>
        <row r="227">
          <cell r="P227">
            <v>0.09</v>
          </cell>
        </row>
        <row r="228">
          <cell r="P228">
            <v>0.2</v>
          </cell>
        </row>
        <row r="229">
          <cell r="P229">
            <v>0.09</v>
          </cell>
        </row>
        <row r="230">
          <cell r="P230">
            <v>0.09</v>
          </cell>
        </row>
        <row r="231">
          <cell r="P231">
            <v>0.09</v>
          </cell>
        </row>
        <row r="232">
          <cell r="P232">
            <v>0.15</v>
          </cell>
        </row>
        <row r="233">
          <cell r="P233">
            <v>0.2</v>
          </cell>
        </row>
        <row r="234">
          <cell r="P234">
            <v>0.2</v>
          </cell>
        </row>
        <row r="235">
          <cell r="P235">
            <v>0.09</v>
          </cell>
        </row>
        <row r="236">
          <cell r="P236">
            <v>0.09</v>
          </cell>
        </row>
        <row r="237">
          <cell r="P237">
            <v>0.15</v>
          </cell>
        </row>
        <row r="238">
          <cell r="P238">
            <v>0.09</v>
          </cell>
        </row>
        <row r="239">
          <cell r="P239">
            <v>0.2</v>
          </cell>
        </row>
        <row r="240">
          <cell r="P240">
            <v>0.2</v>
          </cell>
        </row>
        <row r="241">
          <cell r="P241">
            <v>0.15</v>
          </cell>
        </row>
        <row r="242">
          <cell r="P242">
            <v>0.09</v>
          </cell>
        </row>
        <row r="243">
          <cell r="P243">
            <v>0.15</v>
          </cell>
        </row>
        <row r="244">
          <cell r="P244">
            <v>0.2</v>
          </cell>
        </row>
        <row r="245">
          <cell r="P245">
            <v>0.09</v>
          </cell>
        </row>
        <row r="246">
          <cell r="P246">
            <v>0.15</v>
          </cell>
        </row>
        <row r="247">
          <cell r="P247">
            <v>0.15</v>
          </cell>
        </row>
        <row r="248">
          <cell r="P248">
            <v>0.2</v>
          </cell>
        </row>
        <row r="249">
          <cell r="P249">
            <v>0.2</v>
          </cell>
        </row>
        <row r="250">
          <cell r="P250">
            <v>0.09</v>
          </cell>
        </row>
        <row r="251">
          <cell r="P251">
            <v>0.15</v>
          </cell>
        </row>
        <row r="252">
          <cell r="P252">
            <v>0.09</v>
          </cell>
        </row>
        <row r="253">
          <cell r="P253">
            <v>0.15</v>
          </cell>
        </row>
        <row r="254">
          <cell r="P254">
            <v>0.2</v>
          </cell>
        </row>
        <row r="255">
          <cell r="P255">
            <v>0.2</v>
          </cell>
        </row>
        <row r="256">
          <cell r="P256">
            <v>0.2</v>
          </cell>
        </row>
        <row r="257">
          <cell r="P257">
            <v>0.09</v>
          </cell>
        </row>
        <row r="258">
          <cell r="P258">
            <v>0.09</v>
          </cell>
        </row>
        <row r="259">
          <cell r="P259">
            <v>0.15</v>
          </cell>
        </row>
        <row r="260">
          <cell r="P260">
            <v>0.09</v>
          </cell>
        </row>
        <row r="261">
          <cell r="P261">
            <v>0.2</v>
          </cell>
        </row>
        <row r="262">
          <cell r="P262">
            <v>0.15</v>
          </cell>
        </row>
        <row r="263">
          <cell r="P263">
            <v>0.15</v>
          </cell>
        </row>
        <row r="264">
          <cell r="P264">
            <v>0.2</v>
          </cell>
        </row>
        <row r="265">
          <cell r="P265">
            <v>0.2</v>
          </cell>
        </row>
        <row r="266">
          <cell r="P266">
            <v>0.15</v>
          </cell>
        </row>
        <row r="267">
          <cell r="P267">
            <v>0.2</v>
          </cell>
        </row>
        <row r="268">
          <cell r="P268">
            <v>0.09</v>
          </cell>
        </row>
        <row r="269">
          <cell r="P269">
            <v>0.09</v>
          </cell>
        </row>
        <row r="270">
          <cell r="P270">
            <v>0.15</v>
          </cell>
        </row>
        <row r="271">
          <cell r="P271">
            <v>0.09</v>
          </cell>
        </row>
        <row r="272">
          <cell r="P272">
            <v>0.2</v>
          </cell>
        </row>
        <row r="273">
          <cell r="P273">
            <v>0.15</v>
          </cell>
        </row>
        <row r="274">
          <cell r="P274">
            <v>0.15</v>
          </cell>
        </row>
        <row r="275">
          <cell r="P275">
            <v>0.2</v>
          </cell>
        </row>
        <row r="276">
          <cell r="P276">
            <v>0.2</v>
          </cell>
        </row>
        <row r="277">
          <cell r="P277">
            <v>0.2</v>
          </cell>
        </row>
        <row r="278">
          <cell r="P278">
            <v>0.09</v>
          </cell>
        </row>
        <row r="279">
          <cell r="P279">
            <v>0.15</v>
          </cell>
        </row>
        <row r="280">
          <cell r="P280">
            <v>0.09</v>
          </cell>
        </row>
        <row r="281">
          <cell r="P281">
            <v>0.2</v>
          </cell>
        </row>
        <row r="282">
          <cell r="P282">
            <v>0.09</v>
          </cell>
        </row>
        <row r="283">
          <cell r="P283">
            <v>0.15</v>
          </cell>
        </row>
        <row r="284">
          <cell r="P284">
            <v>0.15</v>
          </cell>
        </row>
        <row r="285">
          <cell r="P285">
            <v>0.2</v>
          </cell>
        </row>
        <row r="286">
          <cell r="P286">
            <v>0.09</v>
          </cell>
        </row>
        <row r="287">
          <cell r="P287">
            <v>0.15</v>
          </cell>
        </row>
        <row r="288">
          <cell r="P288">
            <v>0.09</v>
          </cell>
        </row>
        <row r="289">
          <cell r="P289">
            <v>0.09</v>
          </cell>
        </row>
        <row r="290">
          <cell r="P290">
            <v>0.09</v>
          </cell>
        </row>
        <row r="291">
          <cell r="P291">
            <v>0.15</v>
          </cell>
        </row>
        <row r="292">
          <cell r="P292">
            <v>0.15</v>
          </cell>
        </row>
        <row r="293">
          <cell r="P293">
            <v>0.2</v>
          </cell>
        </row>
        <row r="294">
          <cell r="P294">
            <v>0.2</v>
          </cell>
        </row>
        <row r="295">
          <cell r="P295">
            <v>0.09</v>
          </cell>
        </row>
        <row r="296">
          <cell r="P296">
            <v>0.15</v>
          </cell>
        </row>
        <row r="297">
          <cell r="P297">
            <v>0.2</v>
          </cell>
        </row>
        <row r="298">
          <cell r="P298">
            <v>0.2</v>
          </cell>
        </row>
        <row r="299">
          <cell r="P299">
            <v>0.15</v>
          </cell>
        </row>
        <row r="300">
          <cell r="P300">
            <v>0.2</v>
          </cell>
        </row>
        <row r="301">
          <cell r="P301">
            <v>0.09</v>
          </cell>
        </row>
        <row r="302">
          <cell r="P302">
            <v>0.09</v>
          </cell>
        </row>
        <row r="303">
          <cell r="P303">
            <v>0.09</v>
          </cell>
        </row>
        <row r="304">
          <cell r="P304">
            <v>0.2</v>
          </cell>
        </row>
        <row r="305">
          <cell r="P305">
            <v>0.15</v>
          </cell>
        </row>
        <row r="306">
          <cell r="P306">
            <v>0.2</v>
          </cell>
        </row>
        <row r="307">
          <cell r="P307">
            <v>0.15</v>
          </cell>
        </row>
        <row r="308">
          <cell r="P308">
            <v>0.2</v>
          </cell>
        </row>
        <row r="309">
          <cell r="P309">
            <v>0.09</v>
          </cell>
        </row>
        <row r="310">
          <cell r="P310">
            <v>0.15</v>
          </cell>
        </row>
        <row r="311">
          <cell r="P311">
            <v>0.09</v>
          </cell>
        </row>
        <row r="312">
          <cell r="P312">
            <v>0.15</v>
          </cell>
        </row>
        <row r="313">
          <cell r="P313">
            <v>0.2</v>
          </cell>
        </row>
        <row r="314">
          <cell r="P314">
            <v>0.15</v>
          </cell>
        </row>
        <row r="315">
          <cell r="P315">
            <v>0.2</v>
          </cell>
        </row>
        <row r="316">
          <cell r="P316">
            <v>0.09</v>
          </cell>
        </row>
        <row r="317">
          <cell r="P317">
            <v>0.09</v>
          </cell>
        </row>
        <row r="318">
          <cell r="P318">
            <v>0.15</v>
          </cell>
        </row>
        <row r="319">
          <cell r="P319">
            <v>0.2</v>
          </cell>
        </row>
        <row r="320">
          <cell r="P320">
            <v>0.09</v>
          </cell>
        </row>
        <row r="321">
          <cell r="P321">
            <v>0.15</v>
          </cell>
        </row>
        <row r="322">
          <cell r="P322">
            <v>0.15</v>
          </cell>
        </row>
        <row r="323">
          <cell r="P323">
            <v>0.2</v>
          </cell>
        </row>
        <row r="324">
          <cell r="P324">
            <v>0.2</v>
          </cell>
        </row>
        <row r="325">
          <cell r="P325">
            <v>0.09</v>
          </cell>
        </row>
        <row r="326">
          <cell r="P326">
            <v>0.09</v>
          </cell>
        </row>
        <row r="327">
          <cell r="P327">
            <v>0.09</v>
          </cell>
        </row>
        <row r="328">
          <cell r="P328">
            <v>0.2</v>
          </cell>
        </row>
        <row r="329">
          <cell r="P329">
            <v>0.15</v>
          </cell>
        </row>
        <row r="330">
          <cell r="P330">
            <v>0.2</v>
          </cell>
        </row>
        <row r="331">
          <cell r="P331">
            <v>0.09</v>
          </cell>
        </row>
        <row r="332">
          <cell r="P332">
            <v>0.09</v>
          </cell>
        </row>
        <row r="333">
          <cell r="P333">
            <v>0.15</v>
          </cell>
        </row>
        <row r="334">
          <cell r="P334">
            <v>0.09</v>
          </cell>
        </row>
        <row r="335">
          <cell r="P335">
            <v>0.2</v>
          </cell>
        </row>
        <row r="336">
          <cell r="P336">
            <v>0.09</v>
          </cell>
        </row>
        <row r="337">
          <cell r="P337">
            <v>0.15</v>
          </cell>
        </row>
        <row r="338">
          <cell r="P338">
            <v>0.2</v>
          </cell>
        </row>
        <row r="339">
          <cell r="P339">
            <v>0.2</v>
          </cell>
        </row>
        <row r="340">
          <cell r="P340">
            <v>0.09</v>
          </cell>
        </row>
        <row r="341">
          <cell r="P341">
            <v>0.15</v>
          </cell>
        </row>
        <row r="342">
          <cell r="P342">
            <v>0.09</v>
          </cell>
        </row>
        <row r="343">
          <cell r="P343">
            <v>0.2</v>
          </cell>
        </row>
        <row r="344">
          <cell r="P344">
            <v>0.09</v>
          </cell>
        </row>
        <row r="345">
          <cell r="P345">
            <v>0.09</v>
          </cell>
        </row>
        <row r="346">
          <cell r="P346">
            <v>0.15</v>
          </cell>
        </row>
        <row r="347">
          <cell r="P347">
            <v>0.2</v>
          </cell>
        </row>
        <row r="348">
          <cell r="P348">
            <v>0.2</v>
          </cell>
        </row>
        <row r="349">
          <cell r="P349">
            <v>0.15</v>
          </cell>
        </row>
        <row r="350">
          <cell r="P350">
            <v>0.2</v>
          </cell>
        </row>
        <row r="351">
          <cell r="P351">
            <v>0.09</v>
          </cell>
        </row>
        <row r="352">
          <cell r="P352">
            <v>0.09</v>
          </cell>
        </row>
        <row r="353">
          <cell r="P353">
            <v>0.15</v>
          </cell>
        </row>
        <row r="354">
          <cell r="P354">
            <v>0.2</v>
          </cell>
        </row>
        <row r="355">
          <cell r="P355">
            <v>0.2</v>
          </cell>
        </row>
        <row r="356">
          <cell r="P356">
            <v>0.15</v>
          </cell>
        </row>
        <row r="357">
          <cell r="P357">
            <v>0.2</v>
          </cell>
        </row>
        <row r="358">
          <cell r="P358">
            <v>0.09</v>
          </cell>
        </row>
        <row r="359">
          <cell r="P359">
            <v>0.09</v>
          </cell>
        </row>
        <row r="360">
          <cell r="P360">
            <v>0.09</v>
          </cell>
        </row>
        <row r="361">
          <cell r="P361">
            <v>0.15</v>
          </cell>
        </row>
        <row r="362">
          <cell r="P362">
            <v>0.15</v>
          </cell>
        </row>
        <row r="363">
          <cell r="P363">
            <v>0.2</v>
          </cell>
        </row>
        <row r="364">
          <cell r="P364">
            <v>0.2</v>
          </cell>
        </row>
        <row r="365">
          <cell r="P365">
            <v>0.15</v>
          </cell>
        </row>
        <row r="366">
          <cell r="P366">
            <v>0.2</v>
          </cell>
        </row>
        <row r="367">
          <cell r="P367">
            <v>0.09</v>
          </cell>
        </row>
        <row r="368">
          <cell r="P368">
            <v>0.09</v>
          </cell>
        </row>
        <row r="369">
          <cell r="P369">
            <v>0.15</v>
          </cell>
        </row>
        <row r="370">
          <cell r="P370">
            <v>0.09</v>
          </cell>
        </row>
        <row r="371">
          <cell r="P371">
            <v>0.15</v>
          </cell>
        </row>
        <row r="372">
          <cell r="P372">
            <v>0.15</v>
          </cell>
        </row>
        <row r="373">
          <cell r="P373">
            <v>0.2</v>
          </cell>
        </row>
        <row r="374">
          <cell r="P374">
            <v>0.2</v>
          </cell>
        </row>
        <row r="375">
          <cell r="P375">
            <v>0.15</v>
          </cell>
        </row>
        <row r="376">
          <cell r="P376">
            <v>0.2</v>
          </cell>
        </row>
        <row r="377">
          <cell r="P377">
            <v>0.15</v>
          </cell>
        </row>
        <row r="378">
          <cell r="P378">
            <v>0.09</v>
          </cell>
        </row>
        <row r="379">
          <cell r="P379">
            <v>0.15</v>
          </cell>
        </row>
        <row r="380">
          <cell r="P380">
            <v>0.15</v>
          </cell>
        </row>
        <row r="381">
          <cell r="P381">
            <v>0.2</v>
          </cell>
        </row>
        <row r="382">
          <cell r="P382">
            <v>0.2</v>
          </cell>
        </row>
        <row r="383">
          <cell r="P383">
            <v>0.15</v>
          </cell>
        </row>
        <row r="384">
          <cell r="P384">
            <v>0.2</v>
          </cell>
        </row>
        <row r="385">
          <cell r="P385">
            <v>0.09</v>
          </cell>
        </row>
        <row r="386">
          <cell r="P386">
            <v>0.09</v>
          </cell>
        </row>
        <row r="387">
          <cell r="P387">
            <v>0.09</v>
          </cell>
        </row>
        <row r="388">
          <cell r="P388">
            <v>0.15</v>
          </cell>
        </row>
        <row r="389">
          <cell r="P389">
            <v>0.15</v>
          </cell>
        </row>
        <row r="390">
          <cell r="P390">
            <v>0.2</v>
          </cell>
        </row>
        <row r="391">
          <cell r="P391">
            <v>0.15</v>
          </cell>
        </row>
        <row r="392">
          <cell r="P392">
            <v>0.2</v>
          </cell>
        </row>
        <row r="393">
          <cell r="P393">
            <v>0.09</v>
          </cell>
        </row>
        <row r="394">
          <cell r="P394">
            <v>0.09</v>
          </cell>
        </row>
        <row r="395">
          <cell r="P395">
            <v>0.15</v>
          </cell>
        </row>
        <row r="396">
          <cell r="P396">
            <v>0.2</v>
          </cell>
        </row>
        <row r="397">
          <cell r="P397">
            <v>0.09</v>
          </cell>
        </row>
        <row r="398">
          <cell r="P398">
            <v>0.15</v>
          </cell>
        </row>
        <row r="399">
          <cell r="P399">
            <v>0.15</v>
          </cell>
        </row>
        <row r="400">
          <cell r="P400">
            <v>0.2</v>
          </cell>
        </row>
        <row r="401">
          <cell r="P401">
            <v>0.2</v>
          </cell>
        </row>
        <row r="402">
          <cell r="P402">
            <v>0.15</v>
          </cell>
        </row>
        <row r="403">
          <cell r="P403">
            <v>0.2</v>
          </cell>
        </row>
        <row r="404">
          <cell r="P404">
            <v>0.09</v>
          </cell>
        </row>
        <row r="405">
          <cell r="P405">
            <v>0.09</v>
          </cell>
        </row>
        <row r="406">
          <cell r="P406">
            <v>0.09</v>
          </cell>
        </row>
        <row r="407">
          <cell r="P407">
            <v>0.09</v>
          </cell>
        </row>
        <row r="408">
          <cell r="P408">
            <v>0.15</v>
          </cell>
        </row>
        <row r="409">
          <cell r="P409">
            <v>0.15</v>
          </cell>
        </row>
        <row r="410">
          <cell r="P410">
            <v>0.2</v>
          </cell>
        </row>
        <row r="411">
          <cell r="P411">
            <v>0.15</v>
          </cell>
        </row>
        <row r="412">
          <cell r="P412">
            <v>0.2</v>
          </cell>
        </row>
        <row r="413">
          <cell r="P413">
            <v>0.09</v>
          </cell>
        </row>
        <row r="414">
          <cell r="P414">
            <v>0.15</v>
          </cell>
        </row>
        <row r="415">
          <cell r="P415">
            <v>0.09</v>
          </cell>
        </row>
        <row r="416">
          <cell r="P416">
            <v>0.2</v>
          </cell>
        </row>
        <row r="417">
          <cell r="P417">
            <v>0.15</v>
          </cell>
        </row>
        <row r="418">
          <cell r="P418">
            <v>0.2</v>
          </cell>
        </row>
        <row r="419">
          <cell r="P419">
            <v>0.09</v>
          </cell>
        </row>
        <row r="420">
          <cell r="P420">
            <v>0.09</v>
          </cell>
        </row>
        <row r="421">
          <cell r="P421">
            <v>0.15</v>
          </cell>
        </row>
        <row r="422">
          <cell r="P422">
            <v>0.09</v>
          </cell>
        </row>
        <row r="423">
          <cell r="P423">
            <v>0.15</v>
          </cell>
        </row>
        <row r="424">
          <cell r="P424">
            <v>0.15</v>
          </cell>
        </row>
        <row r="425">
          <cell r="P425">
            <v>0.2</v>
          </cell>
        </row>
        <row r="426">
          <cell r="P426">
            <v>0.2</v>
          </cell>
        </row>
        <row r="427">
          <cell r="P427">
            <v>0.15</v>
          </cell>
        </row>
        <row r="428">
          <cell r="P428">
            <v>0.2</v>
          </cell>
        </row>
        <row r="429">
          <cell r="P429">
            <v>0.09</v>
          </cell>
        </row>
        <row r="430">
          <cell r="P430">
            <v>0.15</v>
          </cell>
        </row>
        <row r="431">
          <cell r="P431">
            <v>0.09</v>
          </cell>
        </row>
        <row r="432">
          <cell r="P432">
            <v>0.15</v>
          </cell>
        </row>
        <row r="433">
          <cell r="P433">
            <v>0.2</v>
          </cell>
        </row>
        <row r="434">
          <cell r="P434">
            <v>0.2</v>
          </cell>
        </row>
        <row r="435">
          <cell r="P435">
            <v>0.2</v>
          </cell>
        </row>
        <row r="436">
          <cell r="P436">
            <v>0.09</v>
          </cell>
        </row>
        <row r="437">
          <cell r="P437">
            <v>0.09</v>
          </cell>
        </row>
        <row r="438">
          <cell r="P438">
            <v>0.15</v>
          </cell>
        </row>
        <row r="439">
          <cell r="P439">
            <v>0.09</v>
          </cell>
        </row>
        <row r="440">
          <cell r="P440">
            <v>0.09</v>
          </cell>
        </row>
        <row r="441">
          <cell r="P441">
            <v>0.15</v>
          </cell>
        </row>
        <row r="442">
          <cell r="P442">
            <v>0.15</v>
          </cell>
        </row>
        <row r="443">
          <cell r="P443">
            <v>0.2</v>
          </cell>
        </row>
        <row r="444">
          <cell r="P444">
            <v>0.2</v>
          </cell>
        </row>
        <row r="445">
          <cell r="P445">
            <v>0.15</v>
          </cell>
        </row>
        <row r="446">
          <cell r="P446">
            <v>0.09</v>
          </cell>
        </row>
        <row r="447">
          <cell r="P447">
            <v>0.09</v>
          </cell>
        </row>
        <row r="448">
          <cell r="P448">
            <v>0.09</v>
          </cell>
        </row>
        <row r="449">
          <cell r="P449">
            <v>0.2</v>
          </cell>
        </row>
        <row r="450">
          <cell r="P450">
            <v>0.09</v>
          </cell>
        </row>
        <row r="451">
          <cell r="P451">
            <v>0.15</v>
          </cell>
        </row>
        <row r="452">
          <cell r="P452">
            <v>0.2</v>
          </cell>
        </row>
        <row r="453">
          <cell r="P453">
            <v>0.09</v>
          </cell>
        </row>
        <row r="454">
          <cell r="P454">
            <v>0.09</v>
          </cell>
        </row>
        <row r="455">
          <cell r="P455">
            <v>0.15</v>
          </cell>
        </row>
        <row r="456">
          <cell r="P456">
            <v>0.09</v>
          </cell>
        </row>
        <row r="457">
          <cell r="P457">
            <v>0.2</v>
          </cell>
        </row>
        <row r="458">
          <cell r="P458">
            <v>0.09</v>
          </cell>
        </row>
        <row r="459">
          <cell r="P459">
            <v>0.15</v>
          </cell>
        </row>
        <row r="460">
          <cell r="P460">
            <v>0.15</v>
          </cell>
        </row>
        <row r="461">
          <cell r="P461">
            <v>0.2</v>
          </cell>
        </row>
        <row r="462">
          <cell r="P462">
            <v>0.2</v>
          </cell>
        </row>
        <row r="463">
          <cell r="P463">
            <v>0.15</v>
          </cell>
        </row>
        <row r="464">
          <cell r="P464">
            <v>0.09</v>
          </cell>
        </row>
        <row r="465">
          <cell r="P465">
            <v>0.09</v>
          </cell>
        </row>
        <row r="466">
          <cell r="P466">
            <v>0.09</v>
          </cell>
        </row>
        <row r="467">
          <cell r="P467">
            <v>0.2</v>
          </cell>
        </row>
        <row r="468">
          <cell r="P468">
            <v>0.09</v>
          </cell>
        </row>
        <row r="469">
          <cell r="P469">
            <v>0.09</v>
          </cell>
        </row>
        <row r="470">
          <cell r="P470">
            <v>0.09</v>
          </cell>
        </row>
        <row r="471">
          <cell r="P471">
            <v>0.15</v>
          </cell>
        </row>
        <row r="472">
          <cell r="P472">
            <v>0.2</v>
          </cell>
        </row>
        <row r="473">
          <cell r="P473">
            <v>0.15</v>
          </cell>
        </row>
        <row r="474">
          <cell r="P474">
            <v>0.2</v>
          </cell>
        </row>
        <row r="475">
          <cell r="P475">
            <v>0.09</v>
          </cell>
        </row>
        <row r="476">
          <cell r="P476">
            <v>0.15</v>
          </cell>
        </row>
        <row r="477">
          <cell r="P477">
            <v>0.2</v>
          </cell>
        </row>
        <row r="478">
          <cell r="P478">
            <v>0.2</v>
          </cell>
        </row>
        <row r="479">
          <cell r="P479">
            <v>0.15</v>
          </cell>
        </row>
        <row r="480">
          <cell r="P480">
            <v>0.2</v>
          </cell>
        </row>
        <row r="481">
          <cell r="P481">
            <v>0.09</v>
          </cell>
        </row>
        <row r="482">
          <cell r="P482">
            <v>0.09</v>
          </cell>
        </row>
        <row r="483">
          <cell r="P483">
            <v>0.15</v>
          </cell>
        </row>
        <row r="484">
          <cell r="P484">
            <v>0.09</v>
          </cell>
        </row>
        <row r="485">
          <cell r="P485">
            <v>0.2</v>
          </cell>
        </row>
        <row r="486">
          <cell r="P486">
            <v>0.15</v>
          </cell>
        </row>
        <row r="487">
          <cell r="P487">
            <v>0.15</v>
          </cell>
        </row>
        <row r="488">
          <cell r="P488">
            <v>0.2</v>
          </cell>
        </row>
        <row r="489">
          <cell r="P489">
            <v>0.2</v>
          </cell>
        </row>
        <row r="490">
          <cell r="P490">
            <v>0.15</v>
          </cell>
        </row>
        <row r="491">
          <cell r="P491">
            <v>0.2</v>
          </cell>
        </row>
        <row r="492">
          <cell r="P492">
            <v>0.09</v>
          </cell>
        </row>
        <row r="493">
          <cell r="P493">
            <v>0.09</v>
          </cell>
        </row>
        <row r="494">
          <cell r="P494">
            <v>0.15</v>
          </cell>
        </row>
        <row r="495">
          <cell r="P495">
            <v>0.15</v>
          </cell>
        </row>
        <row r="496">
          <cell r="P496">
            <v>0.2</v>
          </cell>
        </row>
        <row r="497">
          <cell r="P497">
            <v>0.2</v>
          </cell>
        </row>
        <row r="498">
          <cell r="P498">
            <v>0.15</v>
          </cell>
        </row>
        <row r="499">
          <cell r="P499">
            <v>0.2</v>
          </cell>
        </row>
        <row r="500">
          <cell r="P500">
            <v>0.09</v>
          </cell>
        </row>
        <row r="501">
          <cell r="P501">
            <v>0.15</v>
          </cell>
        </row>
        <row r="502">
          <cell r="P502">
            <v>0.09</v>
          </cell>
        </row>
        <row r="503">
          <cell r="P503">
            <v>0.2</v>
          </cell>
        </row>
        <row r="504">
          <cell r="P504">
            <v>0.15</v>
          </cell>
        </row>
        <row r="505">
          <cell r="P505">
            <v>0.15</v>
          </cell>
        </row>
        <row r="506">
          <cell r="P506">
            <v>0.2</v>
          </cell>
        </row>
        <row r="507">
          <cell r="P507">
            <v>0.2</v>
          </cell>
        </row>
        <row r="508">
          <cell r="P508">
            <v>0.15</v>
          </cell>
        </row>
        <row r="509">
          <cell r="P509">
            <v>0.2</v>
          </cell>
        </row>
        <row r="510">
          <cell r="P510">
            <v>0.09</v>
          </cell>
        </row>
        <row r="511">
          <cell r="P511">
            <v>0.15</v>
          </cell>
        </row>
        <row r="512">
          <cell r="P512">
            <v>0.09</v>
          </cell>
        </row>
        <row r="513">
          <cell r="P513">
            <v>0.2</v>
          </cell>
        </row>
        <row r="514">
          <cell r="P514">
            <v>0.15</v>
          </cell>
        </row>
        <row r="515">
          <cell r="P515">
            <v>0.2</v>
          </cell>
        </row>
        <row r="516">
          <cell r="P516">
            <v>0.2</v>
          </cell>
        </row>
        <row r="517">
          <cell r="P517">
            <v>0.15</v>
          </cell>
        </row>
        <row r="518">
          <cell r="P518">
            <v>0.2</v>
          </cell>
        </row>
        <row r="519">
          <cell r="P519">
            <v>0.09</v>
          </cell>
        </row>
        <row r="520">
          <cell r="P520">
            <v>0.09</v>
          </cell>
        </row>
        <row r="521">
          <cell r="P521">
            <v>0.09</v>
          </cell>
        </row>
        <row r="522">
          <cell r="P522">
            <v>0.15</v>
          </cell>
        </row>
        <row r="523">
          <cell r="P523">
            <v>0.15</v>
          </cell>
        </row>
        <row r="524">
          <cell r="P524">
            <v>0.2</v>
          </cell>
        </row>
        <row r="525">
          <cell r="P525">
            <v>0.15</v>
          </cell>
        </row>
        <row r="526">
          <cell r="P526">
            <v>0.2</v>
          </cell>
        </row>
        <row r="527">
          <cell r="P527">
            <v>0.09</v>
          </cell>
        </row>
        <row r="528">
          <cell r="P528">
            <v>0.09</v>
          </cell>
        </row>
        <row r="529">
          <cell r="P529">
            <v>0.09</v>
          </cell>
        </row>
        <row r="530">
          <cell r="P530">
            <v>0.2</v>
          </cell>
        </row>
        <row r="531">
          <cell r="P531">
            <v>0.09</v>
          </cell>
        </row>
        <row r="532">
          <cell r="P532">
            <v>0.09</v>
          </cell>
        </row>
        <row r="533">
          <cell r="P533">
            <v>0.09</v>
          </cell>
        </row>
        <row r="534">
          <cell r="P534">
            <v>0.15</v>
          </cell>
        </row>
        <row r="535">
          <cell r="P535">
            <v>0.15</v>
          </cell>
        </row>
        <row r="536">
          <cell r="P536">
            <v>0.2</v>
          </cell>
        </row>
        <row r="537">
          <cell r="P537">
            <v>0.2</v>
          </cell>
        </row>
        <row r="538">
          <cell r="P538">
            <v>0.15</v>
          </cell>
        </row>
        <row r="539">
          <cell r="P539">
            <v>0.2</v>
          </cell>
        </row>
        <row r="540">
          <cell r="P540">
            <v>0.09</v>
          </cell>
        </row>
        <row r="541">
          <cell r="P541">
            <v>0.15</v>
          </cell>
        </row>
        <row r="542">
          <cell r="P542">
            <v>0.09</v>
          </cell>
        </row>
        <row r="543">
          <cell r="P543">
            <v>0.2</v>
          </cell>
        </row>
        <row r="544">
          <cell r="P544">
            <v>0.2</v>
          </cell>
        </row>
        <row r="545">
          <cell r="P545">
            <v>0.15</v>
          </cell>
        </row>
        <row r="546">
          <cell r="P546">
            <v>0.2</v>
          </cell>
        </row>
        <row r="547">
          <cell r="P547">
            <v>0.09</v>
          </cell>
        </row>
        <row r="548">
          <cell r="P548">
            <v>0.09</v>
          </cell>
        </row>
        <row r="549">
          <cell r="P549">
            <v>0.15</v>
          </cell>
        </row>
        <row r="550">
          <cell r="P550">
            <v>0.09</v>
          </cell>
        </row>
        <row r="551">
          <cell r="P551">
            <v>0.09</v>
          </cell>
        </row>
        <row r="552">
          <cell r="P552">
            <v>0.15</v>
          </cell>
        </row>
        <row r="553">
          <cell r="P553">
            <v>0.15</v>
          </cell>
        </row>
        <row r="554">
          <cell r="P554">
            <v>0.2</v>
          </cell>
        </row>
        <row r="555">
          <cell r="P555">
            <v>0.2</v>
          </cell>
        </row>
        <row r="556">
          <cell r="P556">
            <v>0.15</v>
          </cell>
        </row>
        <row r="557">
          <cell r="P557">
            <v>0.2</v>
          </cell>
        </row>
        <row r="558">
          <cell r="P558">
            <v>0.09</v>
          </cell>
        </row>
        <row r="559">
          <cell r="P559">
            <v>0.09</v>
          </cell>
        </row>
        <row r="560">
          <cell r="P560">
            <v>0.15</v>
          </cell>
        </row>
        <row r="561">
          <cell r="P561">
            <v>0.09</v>
          </cell>
        </row>
        <row r="562">
          <cell r="P562">
            <v>0.15</v>
          </cell>
        </row>
        <row r="563">
          <cell r="P563">
            <v>0.15</v>
          </cell>
        </row>
        <row r="564">
          <cell r="P564">
            <v>0.2</v>
          </cell>
        </row>
        <row r="565">
          <cell r="P565">
            <v>0.15</v>
          </cell>
        </row>
        <row r="566">
          <cell r="P566">
            <v>0.2</v>
          </cell>
        </row>
        <row r="567">
          <cell r="P567">
            <v>0.09</v>
          </cell>
        </row>
        <row r="568">
          <cell r="P568">
            <v>0.09</v>
          </cell>
        </row>
        <row r="569">
          <cell r="P569">
            <v>0.15</v>
          </cell>
        </row>
        <row r="570">
          <cell r="P570">
            <v>0.09</v>
          </cell>
        </row>
        <row r="571">
          <cell r="P571">
            <v>0.09</v>
          </cell>
        </row>
        <row r="572">
          <cell r="P572">
            <v>0.15</v>
          </cell>
        </row>
        <row r="573">
          <cell r="P573">
            <v>0.2</v>
          </cell>
        </row>
        <row r="574">
          <cell r="P574">
            <v>0.2</v>
          </cell>
        </row>
        <row r="575">
          <cell r="P575">
            <v>0.15</v>
          </cell>
        </row>
        <row r="576">
          <cell r="P576">
            <v>0.2</v>
          </cell>
        </row>
        <row r="577">
          <cell r="P577">
            <v>0.09</v>
          </cell>
        </row>
        <row r="578">
          <cell r="P578">
            <v>0.09</v>
          </cell>
        </row>
        <row r="579">
          <cell r="P579">
            <v>0.15</v>
          </cell>
        </row>
        <row r="580">
          <cell r="P580">
            <v>0.09</v>
          </cell>
        </row>
        <row r="581">
          <cell r="P581">
            <v>0.09</v>
          </cell>
        </row>
        <row r="582">
          <cell r="P582">
            <v>0.15</v>
          </cell>
        </row>
        <row r="583">
          <cell r="P583">
            <v>0.15</v>
          </cell>
        </row>
        <row r="584">
          <cell r="P584">
            <v>0.2</v>
          </cell>
        </row>
        <row r="585">
          <cell r="P585">
            <v>0.15</v>
          </cell>
        </row>
        <row r="586">
          <cell r="P586">
            <v>0.2</v>
          </cell>
        </row>
        <row r="587">
          <cell r="P587">
            <v>0.09</v>
          </cell>
        </row>
        <row r="588">
          <cell r="P588">
            <v>0.09</v>
          </cell>
        </row>
        <row r="589">
          <cell r="P589">
            <v>0.15</v>
          </cell>
        </row>
        <row r="590">
          <cell r="P590">
            <v>0.09</v>
          </cell>
        </row>
        <row r="591">
          <cell r="P591">
            <v>0.2</v>
          </cell>
        </row>
        <row r="592">
          <cell r="P592">
            <v>0.09</v>
          </cell>
        </row>
        <row r="593">
          <cell r="P593">
            <v>0.15</v>
          </cell>
        </row>
        <row r="594">
          <cell r="P594">
            <v>0.2</v>
          </cell>
        </row>
        <row r="595">
          <cell r="P595">
            <v>0.2</v>
          </cell>
        </row>
        <row r="596">
          <cell r="P596">
            <v>0.15</v>
          </cell>
        </row>
        <row r="597">
          <cell r="P597">
            <v>0.2</v>
          </cell>
        </row>
        <row r="598">
          <cell r="P598">
            <v>0.09</v>
          </cell>
        </row>
        <row r="599">
          <cell r="P599">
            <v>0.15</v>
          </cell>
        </row>
        <row r="600">
          <cell r="P600">
            <v>0.09</v>
          </cell>
        </row>
        <row r="601">
          <cell r="P601">
            <v>0.09</v>
          </cell>
        </row>
        <row r="602">
          <cell r="P602">
            <v>0.09</v>
          </cell>
        </row>
        <row r="603">
          <cell r="P603">
            <v>0.15</v>
          </cell>
        </row>
        <row r="604">
          <cell r="P604">
            <v>0.15</v>
          </cell>
        </row>
        <row r="605">
          <cell r="P605">
            <v>0.2</v>
          </cell>
        </row>
        <row r="606">
          <cell r="P606">
            <v>0.2</v>
          </cell>
        </row>
        <row r="607">
          <cell r="P607">
            <v>0.15</v>
          </cell>
        </row>
        <row r="608">
          <cell r="P608">
            <v>0.2</v>
          </cell>
        </row>
        <row r="609">
          <cell r="P609">
            <v>0.09</v>
          </cell>
        </row>
        <row r="610">
          <cell r="P610">
            <v>0.09</v>
          </cell>
        </row>
        <row r="611">
          <cell r="P611">
            <v>0.2</v>
          </cell>
        </row>
        <row r="612">
          <cell r="P612">
            <v>0.15</v>
          </cell>
        </row>
        <row r="613">
          <cell r="P613">
            <v>0.2</v>
          </cell>
        </row>
        <row r="614">
          <cell r="P614">
            <v>0.09</v>
          </cell>
        </row>
        <row r="615">
          <cell r="P615">
            <v>0.09</v>
          </cell>
        </row>
        <row r="616">
          <cell r="P616">
            <v>0.2</v>
          </cell>
        </row>
        <row r="617">
          <cell r="P617">
            <v>0.15</v>
          </cell>
        </row>
        <row r="618">
          <cell r="P618">
            <v>0.15</v>
          </cell>
        </row>
        <row r="619">
          <cell r="P619">
            <v>0.2</v>
          </cell>
        </row>
        <row r="620">
          <cell r="P620">
            <v>0.2</v>
          </cell>
        </row>
        <row r="621">
          <cell r="P621">
            <v>0.2</v>
          </cell>
        </row>
        <row r="622">
          <cell r="P622">
            <v>0.09</v>
          </cell>
        </row>
        <row r="623">
          <cell r="P623">
            <v>0.15</v>
          </cell>
        </row>
        <row r="624">
          <cell r="P624">
            <v>0.09</v>
          </cell>
        </row>
        <row r="625">
          <cell r="P625">
            <v>0.2</v>
          </cell>
        </row>
        <row r="626">
          <cell r="P626">
            <v>0.15</v>
          </cell>
        </row>
        <row r="627">
          <cell r="P627">
            <v>0.2</v>
          </cell>
        </row>
        <row r="628">
          <cell r="P628">
            <v>0.09</v>
          </cell>
        </row>
        <row r="629">
          <cell r="P629">
            <v>0.09</v>
          </cell>
        </row>
        <row r="630">
          <cell r="P630">
            <v>0.09</v>
          </cell>
        </row>
        <row r="631">
          <cell r="P631">
            <v>0.2</v>
          </cell>
        </row>
        <row r="632">
          <cell r="P632">
            <v>0.09</v>
          </cell>
        </row>
        <row r="633">
          <cell r="P633">
            <v>0.15</v>
          </cell>
        </row>
        <row r="634">
          <cell r="P634">
            <v>0.15</v>
          </cell>
        </row>
        <row r="635">
          <cell r="P635">
            <v>0.2</v>
          </cell>
        </row>
        <row r="636">
          <cell r="P636">
            <v>0.2</v>
          </cell>
        </row>
        <row r="637">
          <cell r="P637">
            <v>0.09</v>
          </cell>
        </row>
        <row r="638">
          <cell r="P638">
            <v>0.09</v>
          </cell>
        </row>
        <row r="639">
          <cell r="P639">
            <v>0.15</v>
          </cell>
        </row>
        <row r="640">
          <cell r="P640">
            <v>0.09</v>
          </cell>
        </row>
        <row r="641">
          <cell r="P641">
            <v>0.15</v>
          </cell>
        </row>
        <row r="642">
          <cell r="P642">
            <v>0.15</v>
          </cell>
        </row>
        <row r="643">
          <cell r="P643">
            <v>0.2</v>
          </cell>
        </row>
        <row r="644">
          <cell r="P644">
            <v>0.2</v>
          </cell>
        </row>
        <row r="645">
          <cell r="P645">
            <v>0.15</v>
          </cell>
        </row>
        <row r="646">
          <cell r="P646">
            <v>0.2</v>
          </cell>
        </row>
        <row r="647">
          <cell r="P647">
            <v>0.09</v>
          </cell>
        </row>
        <row r="648">
          <cell r="P648">
            <v>0.09</v>
          </cell>
        </row>
        <row r="649">
          <cell r="P649">
            <v>0.09</v>
          </cell>
        </row>
        <row r="650">
          <cell r="P650">
            <v>0.2</v>
          </cell>
        </row>
        <row r="651">
          <cell r="P651">
            <v>0.09</v>
          </cell>
        </row>
        <row r="652">
          <cell r="P652">
            <v>0.15</v>
          </cell>
        </row>
        <row r="653">
          <cell r="P653">
            <v>0.2</v>
          </cell>
        </row>
        <row r="654">
          <cell r="P654">
            <v>0.2</v>
          </cell>
        </row>
        <row r="655">
          <cell r="P655">
            <v>0.2</v>
          </cell>
        </row>
        <row r="656">
          <cell r="P656">
            <v>0.09</v>
          </cell>
        </row>
        <row r="657">
          <cell r="P657">
            <v>0.09</v>
          </cell>
        </row>
        <row r="658">
          <cell r="P658">
            <v>0.15</v>
          </cell>
        </row>
        <row r="659">
          <cell r="P659">
            <v>0.09</v>
          </cell>
        </row>
        <row r="660">
          <cell r="P660">
            <v>0.09</v>
          </cell>
        </row>
        <row r="661">
          <cell r="P661">
            <v>0.15</v>
          </cell>
        </row>
        <row r="662">
          <cell r="P662">
            <v>0.2</v>
          </cell>
        </row>
        <row r="663">
          <cell r="P663">
            <v>0.15</v>
          </cell>
        </row>
        <row r="664">
          <cell r="P664">
            <v>0.2</v>
          </cell>
        </row>
        <row r="665">
          <cell r="P665">
            <v>0.09</v>
          </cell>
        </row>
        <row r="666">
          <cell r="P666">
            <v>0.09</v>
          </cell>
        </row>
        <row r="667">
          <cell r="P667">
            <v>0.15</v>
          </cell>
        </row>
        <row r="668">
          <cell r="P668">
            <v>0.09</v>
          </cell>
        </row>
        <row r="669">
          <cell r="P669">
            <v>0.2</v>
          </cell>
        </row>
        <row r="670">
          <cell r="P670">
            <v>0.2</v>
          </cell>
        </row>
        <row r="671">
          <cell r="P671">
            <v>0.15</v>
          </cell>
        </row>
        <row r="672">
          <cell r="P672">
            <v>0.2</v>
          </cell>
        </row>
        <row r="673">
          <cell r="P673">
            <v>0.09</v>
          </cell>
        </row>
        <row r="674">
          <cell r="P674">
            <v>0.15</v>
          </cell>
        </row>
        <row r="675">
          <cell r="P675">
            <v>0.09</v>
          </cell>
        </row>
        <row r="676">
          <cell r="P676">
            <v>0.09</v>
          </cell>
        </row>
        <row r="677">
          <cell r="P677">
            <v>0.15</v>
          </cell>
        </row>
        <row r="678">
          <cell r="P678">
            <v>0.15</v>
          </cell>
        </row>
        <row r="679">
          <cell r="P679">
            <v>0.2</v>
          </cell>
        </row>
        <row r="680">
          <cell r="P680">
            <v>0.2</v>
          </cell>
        </row>
        <row r="681">
          <cell r="P681">
            <v>0.15</v>
          </cell>
        </row>
        <row r="682">
          <cell r="P682">
            <v>0.2</v>
          </cell>
        </row>
        <row r="683">
          <cell r="P683">
            <v>0.09</v>
          </cell>
        </row>
        <row r="684">
          <cell r="P684">
            <v>0.09</v>
          </cell>
        </row>
        <row r="685">
          <cell r="P685">
            <v>0.15</v>
          </cell>
        </row>
        <row r="686">
          <cell r="P686">
            <v>0.09</v>
          </cell>
        </row>
        <row r="687">
          <cell r="P687">
            <v>0.15</v>
          </cell>
        </row>
        <row r="688">
          <cell r="P688">
            <v>0.15</v>
          </cell>
        </row>
        <row r="689">
          <cell r="P689">
            <v>0.2</v>
          </cell>
        </row>
        <row r="690">
          <cell r="P690">
            <v>0.09</v>
          </cell>
        </row>
        <row r="691">
          <cell r="P691">
            <v>0.09</v>
          </cell>
        </row>
        <row r="692">
          <cell r="P692">
            <v>0.15</v>
          </cell>
        </row>
        <row r="693">
          <cell r="P693">
            <v>0.2</v>
          </cell>
        </row>
        <row r="694">
          <cell r="P694">
            <v>0.09</v>
          </cell>
        </row>
        <row r="695">
          <cell r="P695">
            <v>0.15</v>
          </cell>
        </row>
        <row r="696">
          <cell r="P696">
            <v>0.2</v>
          </cell>
        </row>
        <row r="697">
          <cell r="P697">
            <v>0.09</v>
          </cell>
        </row>
        <row r="698">
          <cell r="P698">
            <v>0.09</v>
          </cell>
        </row>
        <row r="699">
          <cell r="P699">
            <v>0.09</v>
          </cell>
        </row>
        <row r="700">
          <cell r="P700">
            <v>0.15</v>
          </cell>
        </row>
        <row r="701">
          <cell r="P701">
            <v>0.2</v>
          </cell>
        </row>
        <row r="702">
          <cell r="P702">
            <v>0.15</v>
          </cell>
        </row>
        <row r="703">
          <cell r="P703">
            <v>0.09</v>
          </cell>
        </row>
        <row r="704">
          <cell r="P704">
            <v>0.15</v>
          </cell>
        </row>
        <row r="705">
          <cell r="P705">
            <v>0.09</v>
          </cell>
        </row>
        <row r="706">
          <cell r="P706">
            <v>0.2</v>
          </cell>
        </row>
        <row r="707">
          <cell r="P707">
            <v>0.15</v>
          </cell>
        </row>
        <row r="708">
          <cell r="P708">
            <v>0.2</v>
          </cell>
        </row>
        <row r="709">
          <cell r="P709">
            <v>0.2</v>
          </cell>
        </row>
        <row r="710">
          <cell r="P710">
            <v>0.15</v>
          </cell>
        </row>
        <row r="711">
          <cell r="P711">
            <v>0.2</v>
          </cell>
        </row>
        <row r="712">
          <cell r="P712">
            <v>0.09</v>
          </cell>
        </row>
        <row r="713">
          <cell r="P713">
            <v>0.09</v>
          </cell>
        </row>
        <row r="714">
          <cell r="P714">
            <v>0.15</v>
          </cell>
        </row>
        <row r="715">
          <cell r="P715">
            <v>0.09</v>
          </cell>
        </row>
        <row r="716">
          <cell r="P716">
            <v>0.2</v>
          </cell>
        </row>
        <row r="717">
          <cell r="P717">
            <v>0.09</v>
          </cell>
        </row>
        <row r="718">
          <cell r="P718">
            <v>0.09</v>
          </cell>
        </row>
        <row r="719">
          <cell r="P719">
            <v>0.09</v>
          </cell>
        </row>
        <row r="720">
          <cell r="P720">
            <v>0.15</v>
          </cell>
        </row>
        <row r="721">
          <cell r="P721">
            <v>0.15</v>
          </cell>
        </row>
        <row r="722">
          <cell r="P722">
            <v>0.2</v>
          </cell>
        </row>
        <row r="723">
          <cell r="P723">
            <v>0.15</v>
          </cell>
        </row>
        <row r="724">
          <cell r="P724">
            <v>0.2</v>
          </cell>
        </row>
        <row r="725">
          <cell r="P725">
            <v>0.09</v>
          </cell>
        </row>
        <row r="726">
          <cell r="P726">
            <v>0.09</v>
          </cell>
        </row>
        <row r="727">
          <cell r="P727">
            <v>0.15</v>
          </cell>
        </row>
        <row r="728">
          <cell r="P728">
            <v>0.2</v>
          </cell>
        </row>
        <row r="729">
          <cell r="P729">
            <v>0.15</v>
          </cell>
        </row>
        <row r="730">
          <cell r="P730">
            <v>0.2</v>
          </cell>
        </row>
        <row r="731">
          <cell r="P731">
            <v>0.09</v>
          </cell>
        </row>
        <row r="732">
          <cell r="P732">
            <v>0.09</v>
          </cell>
        </row>
        <row r="733">
          <cell r="P733">
            <v>0.15</v>
          </cell>
        </row>
        <row r="734">
          <cell r="P734">
            <v>0.09</v>
          </cell>
        </row>
        <row r="735">
          <cell r="P735">
            <v>0.2</v>
          </cell>
        </row>
        <row r="736">
          <cell r="P736">
            <v>0.09</v>
          </cell>
        </row>
        <row r="737">
          <cell r="P737">
            <v>0.2</v>
          </cell>
        </row>
        <row r="738">
          <cell r="P738">
            <v>0.2</v>
          </cell>
        </row>
        <row r="739">
          <cell r="P739">
            <v>0.2</v>
          </cell>
        </row>
        <row r="740">
          <cell r="P740">
            <v>0.09</v>
          </cell>
        </row>
        <row r="741">
          <cell r="P741">
            <v>0.09</v>
          </cell>
        </row>
        <row r="742">
          <cell r="P742">
            <v>0.09</v>
          </cell>
        </row>
        <row r="743">
          <cell r="P743">
            <v>0.15</v>
          </cell>
        </row>
        <row r="744">
          <cell r="P744">
            <v>0.15</v>
          </cell>
        </row>
        <row r="745">
          <cell r="P745">
            <v>0.2</v>
          </cell>
        </row>
        <row r="746">
          <cell r="P746">
            <v>0.2</v>
          </cell>
        </row>
        <row r="747">
          <cell r="P747">
            <v>0.15</v>
          </cell>
        </row>
        <row r="748">
          <cell r="P748">
            <v>0.2</v>
          </cell>
        </row>
        <row r="749">
          <cell r="P749">
            <v>0.09</v>
          </cell>
        </row>
        <row r="750">
          <cell r="P750">
            <v>0.09</v>
          </cell>
        </row>
        <row r="751">
          <cell r="P751">
            <v>0.15</v>
          </cell>
        </row>
        <row r="752">
          <cell r="P752">
            <v>0.09</v>
          </cell>
        </row>
        <row r="753">
          <cell r="P753">
            <v>0.09</v>
          </cell>
        </row>
        <row r="754">
          <cell r="P754">
            <v>0.15</v>
          </cell>
        </row>
        <row r="755">
          <cell r="P755">
            <v>0.15</v>
          </cell>
        </row>
        <row r="756">
          <cell r="P756">
            <v>0.2</v>
          </cell>
        </row>
        <row r="757">
          <cell r="P757">
            <v>0.2</v>
          </cell>
        </row>
        <row r="758">
          <cell r="P758">
            <v>0.15</v>
          </cell>
        </row>
        <row r="759">
          <cell r="P759">
            <v>0.09</v>
          </cell>
        </row>
        <row r="760">
          <cell r="P760">
            <v>0.15</v>
          </cell>
        </row>
        <row r="761">
          <cell r="P761">
            <v>0.09</v>
          </cell>
        </row>
        <row r="762">
          <cell r="P762">
            <v>0.2</v>
          </cell>
        </row>
        <row r="763">
          <cell r="P763">
            <v>0.09</v>
          </cell>
        </row>
        <row r="764">
          <cell r="P764">
            <v>0.15</v>
          </cell>
        </row>
        <row r="765">
          <cell r="P765">
            <v>0.15</v>
          </cell>
        </row>
        <row r="766">
          <cell r="P766">
            <v>0.2</v>
          </cell>
        </row>
        <row r="767">
          <cell r="P767">
            <v>0.2</v>
          </cell>
        </row>
        <row r="768">
          <cell r="P768">
            <v>0.2</v>
          </cell>
        </row>
        <row r="769">
          <cell r="P769">
            <v>0.09</v>
          </cell>
        </row>
        <row r="770">
          <cell r="P770">
            <v>0.09</v>
          </cell>
        </row>
        <row r="771">
          <cell r="P771">
            <v>0.15</v>
          </cell>
        </row>
        <row r="772">
          <cell r="P772">
            <v>0.09</v>
          </cell>
        </row>
        <row r="773">
          <cell r="P773">
            <v>0.2</v>
          </cell>
        </row>
        <row r="774">
          <cell r="P774">
            <v>0.09</v>
          </cell>
        </row>
        <row r="775">
          <cell r="P775">
            <v>0.15</v>
          </cell>
        </row>
        <row r="776">
          <cell r="P776">
            <v>0.2</v>
          </cell>
        </row>
        <row r="777">
          <cell r="P777">
            <v>0.2</v>
          </cell>
        </row>
        <row r="778">
          <cell r="P778">
            <v>0.15</v>
          </cell>
        </row>
        <row r="779">
          <cell r="P779">
            <v>0.2</v>
          </cell>
        </row>
        <row r="780">
          <cell r="P780">
            <v>0.09</v>
          </cell>
        </row>
        <row r="781">
          <cell r="P781">
            <v>0.09</v>
          </cell>
        </row>
        <row r="782">
          <cell r="P782">
            <v>0.2</v>
          </cell>
        </row>
        <row r="783">
          <cell r="P783">
            <v>0.09</v>
          </cell>
        </row>
        <row r="784">
          <cell r="P784">
            <v>0.09</v>
          </cell>
        </row>
        <row r="785">
          <cell r="P785">
            <v>0.09</v>
          </cell>
        </row>
        <row r="786">
          <cell r="P786">
            <v>0.15</v>
          </cell>
        </row>
        <row r="787">
          <cell r="P787">
            <v>0.2</v>
          </cell>
        </row>
        <row r="788">
          <cell r="P788">
            <v>0.2</v>
          </cell>
        </row>
        <row r="789">
          <cell r="P789">
            <v>0.09</v>
          </cell>
        </row>
        <row r="790">
          <cell r="P790">
            <v>0.15</v>
          </cell>
        </row>
        <row r="791">
          <cell r="P791">
            <v>0.2</v>
          </cell>
        </row>
        <row r="792">
          <cell r="P792">
            <v>0.2</v>
          </cell>
        </row>
        <row r="793">
          <cell r="P793">
            <v>0.15</v>
          </cell>
        </row>
        <row r="794">
          <cell r="P794">
            <v>0.2</v>
          </cell>
        </row>
        <row r="795">
          <cell r="P795">
            <v>0.09</v>
          </cell>
        </row>
        <row r="796">
          <cell r="P796">
            <v>0.15</v>
          </cell>
        </row>
        <row r="797">
          <cell r="P797">
            <v>0.09</v>
          </cell>
        </row>
        <row r="798">
          <cell r="P798">
            <v>0.2</v>
          </cell>
        </row>
        <row r="799">
          <cell r="P799">
            <v>0.09</v>
          </cell>
        </row>
        <row r="800">
          <cell r="P800">
            <v>0.15</v>
          </cell>
        </row>
        <row r="801">
          <cell r="P801">
            <v>0.2</v>
          </cell>
        </row>
        <row r="802">
          <cell r="P802">
            <v>0.2</v>
          </cell>
        </row>
        <row r="803">
          <cell r="P803">
            <v>0.09</v>
          </cell>
        </row>
        <row r="804">
          <cell r="P804">
            <v>0.15</v>
          </cell>
        </row>
        <row r="805">
          <cell r="P805">
            <v>0.09</v>
          </cell>
        </row>
        <row r="806">
          <cell r="P806">
            <v>0.2</v>
          </cell>
        </row>
        <row r="807">
          <cell r="P807">
            <v>0.09</v>
          </cell>
        </row>
        <row r="808">
          <cell r="P808">
            <v>0.15</v>
          </cell>
        </row>
        <row r="809">
          <cell r="P809">
            <v>0.15</v>
          </cell>
        </row>
        <row r="810">
          <cell r="P810">
            <v>0.09</v>
          </cell>
        </row>
        <row r="811">
          <cell r="P811">
            <v>0.15</v>
          </cell>
        </row>
        <row r="812">
          <cell r="P812">
            <v>0.09</v>
          </cell>
        </row>
        <row r="813">
          <cell r="P813">
            <v>0.09</v>
          </cell>
        </row>
        <row r="814">
          <cell r="P814">
            <v>0.09</v>
          </cell>
        </row>
        <row r="815">
          <cell r="P815">
            <v>0.15</v>
          </cell>
        </row>
        <row r="816">
          <cell r="P816">
            <v>0.2</v>
          </cell>
        </row>
        <row r="817">
          <cell r="P817">
            <v>0.2</v>
          </cell>
        </row>
        <row r="818">
          <cell r="P818">
            <v>0.15</v>
          </cell>
        </row>
        <row r="819">
          <cell r="P819">
            <v>0.2</v>
          </cell>
        </row>
        <row r="820">
          <cell r="P820">
            <v>0.09</v>
          </cell>
        </row>
        <row r="821">
          <cell r="P821">
            <v>0.09</v>
          </cell>
        </row>
        <row r="822">
          <cell r="P822">
            <v>0.15</v>
          </cell>
        </row>
        <row r="823">
          <cell r="P823">
            <v>0.2</v>
          </cell>
        </row>
        <row r="824">
          <cell r="P824">
            <v>0.2</v>
          </cell>
        </row>
        <row r="825">
          <cell r="P825">
            <v>0.09</v>
          </cell>
        </row>
        <row r="826">
          <cell r="P826">
            <v>0.2</v>
          </cell>
        </row>
        <row r="827">
          <cell r="P827">
            <v>0.09</v>
          </cell>
        </row>
        <row r="828">
          <cell r="P828">
            <v>0.15</v>
          </cell>
        </row>
        <row r="829">
          <cell r="P829">
            <v>0.15</v>
          </cell>
        </row>
        <row r="830">
          <cell r="P830">
            <v>0.15</v>
          </cell>
        </row>
        <row r="831">
          <cell r="P831">
            <v>0.2</v>
          </cell>
        </row>
        <row r="832">
          <cell r="P832">
            <v>0.09</v>
          </cell>
        </row>
        <row r="833">
          <cell r="P833">
            <v>0.09</v>
          </cell>
        </row>
        <row r="834">
          <cell r="P834">
            <v>0.15</v>
          </cell>
        </row>
        <row r="835">
          <cell r="P835">
            <v>0.15</v>
          </cell>
        </row>
        <row r="836">
          <cell r="P836">
            <v>0.15</v>
          </cell>
        </row>
        <row r="837">
          <cell r="P837">
            <v>0.2</v>
          </cell>
        </row>
        <row r="838">
          <cell r="P838">
            <v>0.15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B1"/>
    </sheetView>
  </sheetViews>
  <sheetFormatPr defaultRowHeight="15" x14ac:dyDescent="0.25"/>
  <cols>
    <col min="2" max="2" width="14.85546875" bestFit="1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20" bestFit="1" customWidth="1"/>
    <col min="10" max="10" width="16.42578125" bestFit="1" customWidth="1"/>
    <col min="12" max="12" width="9.85546875" bestFit="1" customWidth="1"/>
    <col min="13" max="13" width="12" bestFit="1" customWidth="1"/>
  </cols>
  <sheetData>
    <row r="1" spans="1:13" x14ac:dyDescent="0.25">
      <c r="A1" s="17" t="s">
        <v>372</v>
      </c>
      <c r="B1" s="17"/>
      <c r="E1" s="17" t="s">
        <v>375</v>
      </c>
      <c r="F1" s="17"/>
      <c r="I1" s="17" t="s">
        <v>1790</v>
      </c>
      <c r="J1" s="17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6" t="s">
        <v>22</v>
      </c>
      <c r="J3" s="16"/>
      <c r="K3" s="2"/>
      <c r="L3" s="16" t="s">
        <v>377</v>
      </c>
      <c r="M3" s="16"/>
    </row>
    <row r="4" spans="1:13" x14ac:dyDescent="0.25">
      <c r="A4" s="2" t="s">
        <v>24</v>
      </c>
      <c r="B4">
        <f>SUMIF(Market,Sales_Dashboard!A4,Total_Units__to_Date)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5">
        <f>F4</f>
        <v>536788036</v>
      </c>
      <c r="K5" s="2"/>
      <c r="L5" s="3" t="s">
        <v>1791</v>
      </c>
      <c r="M5" s="5">
        <f>F5</f>
        <v>132727848</v>
      </c>
    </row>
    <row r="6" spans="1:13" x14ac:dyDescent="0.25">
      <c r="A6" s="2" t="s">
        <v>25</v>
      </c>
      <c r="B6" s="2">
        <f>SUMIF(Market,Sales_Dashboard!A6,Total_Units__to_Date)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>
        <f>J5*J7</f>
        <v>574363198.51999998</v>
      </c>
      <c r="M9">
        <f>M5*M7</f>
        <v>140691518.88</v>
      </c>
    </row>
    <row r="10" spans="1:13" x14ac:dyDescent="0.25">
      <c r="I10" s="3">
        <v>1.04</v>
      </c>
      <c r="J10">
        <f t="dataTable" ref="J10:J15" dt2D="0" dtr="0" r1="J7"/>
        <v>558259557.44000006</v>
      </c>
      <c r="L10" s="3">
        <v>1.03</v>
      </c>
      <c r="M10">
        <f t="dataTable" ref="M10:M15" dt2D="0" dtr="0" r1="M7"/>
        <v>136709683.44</v>
      </c>
    </row>
    <row r="11" spans="1:13" x14ac:dyDescent="0.25">
      <c r="A11" s="17" t="s">
        <v>1774</v>
      </c>
      <c r="B11" s="17"/>
      <c r="C11" s="2"/>
      <c r="E11" s="17" t="s">
        <v>1773</v>
      </c>
      <c r="F11" s="17"/>
      <c r="G11" s="2"/>
      <c r="I11" s="3">
        <v>1.05</v>
      </c>
      <c r="J11">
        <v>563627437.80000007</v>
      </c>
      <c r="L11" s="3">
        <v>1.04</v>
      </c>
      <c r="M11">
        <v>138036961.92000002</v>
      </c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>
        <v>568995318.16000009</v>
      </c>
      <c r="L12" s="3">
        <v>1.05</v>
      </c>
      <c r="M12">
        <v>139364240.40000001</v>
      </c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>
        <v>579731078.88</v>
      </c>
      <c r="L13" s="3">
        <v>1.07</v>
      </c>
      <c r="M13">
        <v>142018797.36000001</v>
      </c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SUMIF(Format,E14,Total_Units__to_Date)</f>
        <v>1069461361</v>
      </c>
      <c r="G14" s="1">
        <f>SUMIF(Format,E14,Total_Earnings_to_Date)</f>
        <v>2476286309.8899994</v>
      </c>
      <c r="I14" s="3">
        <v>1.0900000000000001</v>
      </c>
      <c r="J14">
        <v>585098959.24000001</v>
      </c>
      <c r="L14" s="3">
        <v>1.08</v>
      </c>
      <c r="M14">
        <v>143346075.84</v>
      </c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SUMIF(Format,E15,Total_Units__to_Date)</f>
        <v>1045778884</v>
      </c>
      <c r="G15" s="1">
        <f>SUMIF(Format,E15,Total_Earnings_to_Date)</f>
        <v>13545072654.160007</v>
      </c>
      <c r="I15" s="3">
        <v>1.1000000000000001</v>
      </c>
      <c r="J15">
        <v>590466839.60000002</v>
      </c>
      <c r="L15" s="3">
        <v>1.0900000000000001</v>
      </c>
      <c r="M15">
        <v>144673354.32000002</v>
      </c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10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7" t="s">
        <v>1779</v>
      </c>
      <c r="F17" s="17"/>
      <c r="I17" s="17" t="s">
        <v>1802</v>
      </c>
      <c r="J17" s="17"/>
    </row>
    <row r="18" spans="1:10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10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  <c r="I19" s="3" t="s">
        <v>17</v>
      </c>
      <c r="J19" s="1">
        <f>C26</f>
        <v>3378022456.4799919</v>
      </c>
    </row>
    <row r="20" spans="1:10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10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  <c r="I21" s="3" t="s">
        <v>1803</v>
      </c>
      <c r="J21" s="1">
        <f>J19*1.07</f>
        <v>3614484028.4335914</v>
      </c>
    </row>
    <row r="22" spans="1:10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  <c r="I22" s="3" t="s">
        <v>1804</v>
      </c>
      <c r="J22" s="7">
        <f>AVERAGE([1]Authors!$P$2:$P$838)</f>
        <v>0.14522102747909421</v>
      </c>
    </row>
    <row r="23" spans="1:10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7" t="s">
        <v>1788</v>
      </c>
      <c r="F23" s="17"/>
      <c r="I23" s="3" t="s">
        <v>1805</v>
      </c>
      <c r="J23" s="1">
        <f>J21*J22</f>
        <v>524899084.41590172</v>
      </c>
    </row>
    <row r="24" spans="1:10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  <c r="I24" s="3" t="s">
        <v>1806</v>
      </c>
      <c r="J24" s="1">
        <f>J21-J23</f>
        <v>3089584944.0176897</v>
      </c>
    </row>
    <row r="25" spans="1:10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10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10" ht="15.75" thickBot="1" x14ac:dyDescent="0.3">
      <c r="C27" s="6">
        <f>SUM(C14:C26)</f>
        <v>16021358964.049982</v>
      </c>
    </row>
    <row r="28" spans="1:10" ht="15.75" thickTop="1" x14ac:dyDescent="0.25"/>
    <row r="29" spans="1:10" x14ac:dyDescent="0.25">
      <c r="A29" s="17" t="s">
        <v>1807</v>
      </c>
      <c r="B29" s="17"/>
    </row>
    <row r="31" spans="1:10" x14ac:dyDescent="0.25">
      <c r="A31" s="3" t="s">
        <v>4</v>
      </c>
      <c r="B31" s="3" t="s">
        <v>17</v>
      </c>
      <c r="C31" s="3" t="s">
        <v>1803</v>
      </c>
    </row>
    <row r="32" spans="1:10" x14ac:dyDescent="0.25">
      <c r="A32" s="2" t="s">
        <v>24</v>
      </c>
      <c r="B32" s="1">
        <f>SUMIF(Market,A32,FY_2012)</f>
        <v>123886421</v>
      </c>
      <c r="C32" s="1">
        <f>B32*1.03</f>
        <v>127603013.63000001</v>
      </c>
    </row>
    <row r="33" spans="1:3" x14ac:dyDescent="0.25">
      <c r="A33" s="2" t="s">
        <v>103</v>
      </c>
      <c r="B33" s="1">
        <f>SUMIF(Market,A33,FY_2012)</f>
        <v>93754216</v>
      </c>
      <c r="C33" s="1">
        <f>B33*1.03</f>
        <v>96566842.480000004</v>
      </c>
    </row>
    <row r="34" spans="1:3" x14ac:dyDescent="0.25">
      <c r="A34" s="2" t="s">
        <v>25</v>
      </c>
      <c r="B34" s="1">
        <f>SUMIF(Market,A34,FY_2012)</f>
        <v>99520867</v>
      </c>
      <c r="C34" s="1">
        <v>122506624.45000003</v>
      </c>
    </row>
    <row r="35" spans="1:3" x14ac:dyDescent="0.25">
      <c r="A35" s="2" t="s">
        <v>26</v>
      </c>
      <c r="B35" s="1">
        <f>SUMIF(Market,A35,FY_2012)</f>
        <v>139149048</v>
      </c>
      <c r="C35" s="1">
        <f>B35*1.03</f>
        <v>143323519.44</v>
      </c>
    </row>
    <row r="36" spans="1:3" ht="15.75" thickBot="1" x14ac:dyDescent="0.3">
      <c r="C36" s="6">
        <f>SUM(C32:C35)</f>
        <v>490000000.00000006</v>
      </c>
    </row>
    <row r="37" spans="1:3" ht="15.75" thickTop="1" x14ac:dyDescent="0.25"/>
    <row r="38" spans="1:3" x14ac:dyDescent="0.25">
      <c r="B38" s="3" t="s">
        <v>1808</v>
      </c>
      <c r="C38" s="9">
        <f>(C34-B34)/B34</f>
        <v>0.23096420020135106</v>
      </c>
    </row>
  </sheetData>
  <scenarios current="0">
    <scenario name="Original Baseline Figures" locked="1" count="2" user="R Toner" comment="Created by R Toner on 2/5/2014">
      <inputCells r="J21" val="3614484028.43359"/>
      <inputCells r="J22" val="0.145221027479094"/>
    </scenario>
  </scenarios>
  <sortState ref="E4:E9">
    <sortCondition ref="E4"/>
  </sortState>
  <mergeCells count="11">
    <mergeCell ref="E23:F23"/>
    <mergeCell ref="E1:F1"/>
    <mergeCell ref="I1:J1"/>
    <mergeCell ref="I3:J3"/>
    <mergeCell ref="A29:B29"/>
    <mergeCell ref="L3:M3"/>
    <mergeCell ref="A1:B1"/>
    <mergeCell ref="A11:B11"/>
    <mergeCell ref="E11:F11"/>
    <mergeCell ref="I17:J17"/>
    <mergeCell ref="E17:F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13.85546875" customWidth="1"/>
    <col min="5" max="5" width="15" bestFit="1" customWidth="1"/>
    <col min="6" max="8" width="13.85546875" bestFit="1" customWidth="1"/>
    <col min="9" max="9" width="14.5703125" customWidth="1"/>
    <col min="10" max="10" width="14.85546875" bestFit="1" customWidth="1"/>
    <col min="11" max="11" width="11.42578125" customWidth="1"/>
    <col min="12" max="12" width="28.28515625" bestFit="1" customWidth="1"/>
    <col min="13" max="13" width="14.85546875" bestFit="1" customWidth="1"/>
    <col min="14" max="15" width="13.85546875" bestFit="1" customWidth="1"/>
    <col min="16" max="16" width="14.85546875" bestFit="1" customWidth="1"/>
  </cols>
  <sheetData>
    <row r="1" spans="1:16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  <c r="G1" s="3" t="s">
        <v>1</v>
      </c>
      <c r="H1" s="3" t="s">
        <v>19</v>
      </c>
      <c r="I1" s="3" t="s">
        <v>1813</v>
      </c>
      <c r="J1" s="3" t="s">
        <v>1809</v>
      </c>
      <c r="L1" s="17" t="s">
        <v>1819</v>
      </c>
      <c r="M1" s="17"/>
    </row>
    <row r="2" spans="1:16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  <c r="G2" s="2" t="s">
        <v>599</v>
      </c>
      <c r="H2" s="1">
        <f>VLOOKUP(G2,Raw_Book_Sales!$B$2:$U$1737,19)</f>
        <v>11.99</v>
      </c>
      <c r="I2" s="2">
        <f>VLOOKUP(G2,Raw_Book_Sales!B2:R1737,17)</f>
        <v>1831915</v>
      </c>
      <c r="J2" s="1">
        <f>H2*I2</f>
        <v>21964660.850000001</v>
      </c>
    </row>
    <row r="3" spans="1:16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  <c r="G3" s="2" t="s">
        <v>995</v>
      </c>
      <c r="H3" s="1">
        <f>VLOOKUP(G3,Raw_Book_Sales!$B$2:$U$1737,19)</f>
        <v>12.99</v>
      </c>
      <c r="I3" s="2">
        <f>VLOOKUP(G3,Raw_Book_Sales!B3:R1738,17)</f>
        <v>1545813</v>
      </c>
      <c r="J3" s="1">
        <f t="shared" ref="J3:J12" si="1">H3*I3</f>
        <v>20080110.870000001</v>
      </c>
      <c r="L3" s="3" t="s">
        <v>19</v>
      </c>
      <c r="M3" s="1">
        <v>11.99</v>
      </c>
      <c r="N3" s="1">
        <v>12.99</v>
      </c>
      <c r="O3" s="1">
        <v>15.99</v>
      </c>
    </row>
    <row r="4" spans="1:16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  <c r="G4" s="2" t="s">
        <v>1059</v>
      </c>
      <c r="H4" s="1">
        <f>VLOOKUP(G4,Raw_Book_Sales!$B$2:$U$1737,19)</f>
        <v>15.99</v>
      </c>
      <c r="I4" s="2">
        <f>VLOOKUP(G4,Raw_Book_Sales!B4:R1739,17)</f>
        <v>1957599</v>
      </c>
      <c r="J4" s="1">
        <f t="shared" si="1"/>
        <v>31302008.010000002</v>
      </c>
      <c r="L4" s="3" t="s">
        <v>1815</v>
      </c>
      <c r="M4">
        <v>8000</v>
      </c>
      <c r="N4">
        <v>7320</v>
      </c>
      <c r="O4">
        <v>6550</v>
      </c>
    </row>
    <row r="5" spans="1:16" ht="15.75" thickBot="1" x14ac:dyDescent="0.3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  <c r="G5" s="2" t="s">
        <v>1078</v>
      </c>
      <c r="H5" s="1">
        <f>VLOOKUP(G5,Raw_Book_Sales!$B$2:$U$1737,19)</f>
        <v>11.99</v>
      </c>
      <c r="I5" s="2">
        <f>VLOOKUP(G5,Raw_Book_Sales!B5:R1740,17)</f>
        <v>1980715</v>
      </c>
      <c r="J5" s="1">
        <f t="shared" si="1"/>
        <v>23748772.850000001</v>
      </c>
      <c r="L5" s="12" t="s">
        <v>1820</v>
      </c>
      <c r="M5" s="10">
        <f>SUMIF($H$2:$H$12,M3,$I$2:$I$12)*1.07</f>
        <v>6039663.1500000004</v>
      </c>
      <c r="N5" s="10">
        <f t="shared" ref="N5:O5" si="2">SUMIF($H$2:$H$12,N3,$I$2:$I$12)*1.07</f>
        <v>6109800.5800000001</v>
      </c>
      <c r="O5" s="10">
        <f t="shared" si="2"/>
        <v>5681620.8200000003</v>
      </c>
      <c r="P5" s="14">
        <f>SUM(M5:O5)</f>
        <v>17831084.550000001</v>
      </c>
    </row>
    <row r="6" spans="1:16" ht="16.5" thickTop="1" thickBot="1" x14ac:dyDescent="0.3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  <c r="G6" s="2" t="s">
        <v>1155</v>
      </c>
      <c r="H6" s="1">
        <f>VLOOKUP(G6,Raw_Book_Sales!$B$2:$U$1737,19)</f>
        <v>15.99</v>
      </c>
      <c r="I6" s="2">
        <f>VLOOKUP(G6,Raw_Book_Sales!B6:R1741,17)</f>
        <v>1052569</v>
      </c>
      <c r="J6" s="1">
        <f t="shared" si="1"/>
        <v>16830578.309999999</v>
      </c>
      <c r="L6" s="3" t="s">
        <v>1816</v>
      </c>
      <c r="M6">
        <f>M5/M4</f>
        <v>754.95789375000004</v>
      </c>
      <c r="N6" s="2">
        <f t="shared" ref="N6:O6" si="3">N5/N4</f>
        <v>834.67221038251364</v>
      </c>
      <c r="O6" s="2">
        <f t="shared" si="3"/>
        <v>867.42302595419847</v>
      </c>
      <c r="P6" s="13">
        <f>SUM(M6:O6)</f>
        <v>2457.0531300867124</v>
      </c>
    </row>
    <row r="7" spans="1:16" ht="15.75" thickTop="1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  <c r="G7" s="2" t="s">
        <v>1330</v>
      </c>
      <c r="H7" s="1">
        <f>VLOOKUP(G7,Raw_Book_Sales!$B$2:$U$1737,19)</f>
        <v>11.99</v>
      </c>
      <c r="I7" s="2">
        <f>VLOOKUP(G7,Raw_Book_Sales!B7:R1742,17)</f>
        <v>1831915</v>
      </c>
      <c r="J7" s="1">
        <f t="shared" si="1"/>
        <v>21964660.850000001</v>
      </c>
    </row>
    <row r="8" spans="1:16" ht="15.75" thickBot="1" x14ac:dyDescent="0.3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  <c r="G8" s="2" t="s">
        <v>1374</v>
      </c>
      <c r="H8" s="1">
        <f>VLOOKUP(G8,Raw_Book_Sales!$B$2:$U$1737,19)</f>
        <v>15.99</v>
      </c>
      <c r="I8" s="2">
        <f>VLOOKUP(G8,Raw_Book_Sales!B8:R1743,17)</f>
        <v>349659</v>
      </c>
      <c r="J8" s="1">
        <f t="shared" si="1"/>
        <v>5591047.4100000001</v>
      </c>
      <c r="L8" s="3" t="s">
        <v>1817</v>
      </c>
      <c r="M8" s="1">
        <f>M3*M5</f>
        <v>72415561.168500006</v>
      </c>
      <c r="N8" s="1">
        <f t="shared" ref="N8:O8" si="4">N3*N5</f>
        <v>79366309.534199998</v>
      </c>
      <c r="O8" s="1">
        <f t="shared" si="4"/>
        <v>90849116.911800012</v>
      </c>
      <c r="P8" s="6">
        <f>SUM(M8:O8)</f>
        <v>242630987.61450005</v>
      </c>
    </row>
    <row r="9" spans="1:16" ht="15.75" thickTop="1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  <c r="G9" s="2" t="s">
        <v>1450</v>
      </c>
      <c r="H9" s="1">
        <f>VLOOKUP(G9,Raw_Book_Sales!$B$2:$U$1737,19)</f>
        <v>12.99</v>
      </c>
      <c r="I9" s="2">
        <f>VLOOKUP(G9,Raw_Book_Sales!B9:R1744,17)</f>
        <v>1980715</v>
      </c>
      <c r="J9" s="1">
        <f t="shared" si="1"/>
        <v>25729487.850000001</v>
      </c>
    </row>
    <row r="10" spans="1:16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  <c r="G10" s="2" t="s">
        <v>1544</v>
      </c>
      <c r="H10" s="1">
        <f>VLOOKUP(G10,Raw_Book_Sales!$B$2:$U$1737,19)</f>
        <v>12.99</v>
      </c>
      <c r="I10" s="2">
        <f>VLOOKUP(G10,Raw_Book_Sales!B10:R1745,17)</f>
        <v>2183566</v>
      </c>
      <c r="J10" s="1">
        <f t="shared" si="1"/>
        <v>28364522.34</v>
      </c>
      <c r="L10" s="11" t="s">
        <v>1814</v>
      </c>
      <c r="M10" s="2">
        <v>6000000</v>
      </c>
    </row>
    <row r="11" spans="1:16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  <c r="G11" s="2" t="s">
        <v>1649</v>
      </c>
      <c r="H11" s="1">
        <f>VLOOKUP(G11,Raw_Book_Sales!$B$2:$U$1737,19)</f>
        <v>15.99</v>
      </c>
      <c r="I11" s="2">
        <f>VLOOKUP(G11,Raw_Book_Sales!B11:R1746,17)</f>
        <v>1547930</v>
      </c>
      <c r="J11" s="1">
        <f t="shared" si="1"/>
        <v>24751400.699999999</v>
      </c>
      <c r="L11" s="11" t="s">
        <v>1812</v>
      </c>
      <c r="M11" s="2">
        <v>2600</v>
      </c>
    </row>
    <row r="12" spans="1:16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  <c r="G12" s="2" t="s">
        <v>1738</v>
      </c>
      <c r="H12" s="1">
        <f>VLOOKUP(G12,Raw_Book_Sales!$B$2:$U$1737,19)</f>
        <v>15.99</v>
      </c>
      <c r="I12" s="2">
        <f>VLOOKUP(G12,Raw_Book_Sales!B12:R1747,17)</f>
        <v>402169</v>
      </c>
      <c r="J12" s="1">
        <f t="shared" si="1"/>
        <v>6430682.3100000005</v>
      </c>
      <c r="L12" s="11" t="s">
        <v>1818</v>
      </c>
      <c r="M12" s="9">
        <v>0.36</v>
      </c>
    </row>
    <row r="13" spans="1:16" ht="15.75" thickBot="1" x14ac:dyDescent="0.3">
      <c r="J13" s="6">
        <f>SUM(J2:J12)</f>
        <v>226757932.34999999</v>
      </c>
    </row>
    <row r="14" spans="1:16" ht="15.75" thickTop="1" x14ac:dyDescent="0.25">
      <c r="A14" s="17" t="s">
        <v>1796</v>
      </c>
      <c r="B14" s="17"/>
      <c r="C14" s="17"/>
      <c r="D14" s="17"/>
      <c r="E14" s="17"/>
    </row>
    <row r="15" spans="1:16" x14ac:dyDescent="0.25">
      <c r="A15" s="2"/>
      <c r="B15" s="2"/>
      <c r="D15" s="2"/>
      <c r="E15" s="2"/>
      <c r="I15" s="3" t="s">
        <v>1811</v>
      </c>
      <c r="J15" s="1">
        <f>SUM(FY_2012)</f>
        <v>456310552</v>
      </c>
    </row>
    <row r="16" spans="1:16" x14ac:dyDescent="0.25">
      <c r="A16" s="3" t="s">
        <v>1</v>
      </c>
      <c r="B16" t="s">
        <v>599</v>
      </c>
      <c r="D16" s="2"/>
      <c r="E16" s="2"/>
      <c r="I16" s="3" t="s">
        <v>1810</v>
      </c>
      <c r="J16" s="9">
        <f>(J13/J15)</f>
        <v>0.49693773539999136</v>
      </c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2">
        <f>VLOOKUP(B16,Top_Titles,3)</f>
        <v>1184335.0833333333</v>
      </c>
      <c r="D18" s="2"/>
      <c r="E18" s="2"/>
    </row>
    <row r="20" spans="1:8" x14ac:dyDescent="0.25">
      <c r="B20" s="1">
        <f>B17*B18</f>
        <v>14200177.649166666</v>
      </c>
      <c r="C20" s="8">
        <v>8.99</v>
      </c>
      <c r="D20" s="8">
        <v>9.99</v>
      </c>
      <c r="E20" s="8">
        <v>10.99</v>
      </c>
      <c r="F20" s="8">
        <v>12.99</v>
      </c>
      <c r="G20" s="8">
        <v>13.99</v>
      </c>
      <c r="H20" s="8">
        <v>14.99</v>
      </c>
    </row>
    <row r="21" spans="1:8" x14ac:dyDescent="0.25">
      <c r="A21" s="3" t="s">
        <v>1797</v>
      </c>
      <c r="B21" s="15">
        <v>947468.06666666665</v>
      </c>
      <c r="C21" s="1">
        <f t="dataTable" ref="C21:H24" dt2D="1" dtr="1" r1="B17" r2="B18"/>
        <v>8517737.9193333331</v>
      </c>
      <c r="D21" s="1">
        <v>9465205.9859999996</v>
      </c>
      <c r="E21" s="1">
        <v>10412674.052666666</v>
      </c>
      <c r="F21" s="1">
        <v>12307610.186000001</v>
      </c>
      <c r="G21" s="1">
        <v>13255078.252666667</v>
      </c>
      <c r="H21" s="1">
        <v>14202546.319333334</v>
      </c>
    </row>
    <row r="22" spans="1:8" x14ac:dyDescent="0.25">
      <c r="A22" s="3" t="s">
        <v>1798</v>
      </c>
      <c r="B22" s="15">
        <v>1065901.575</v>
      </c>
      <c r="C22" s="1">
        <v>9582455.1592500005</v>
      </c>
      <c r="D22" s="1">
        <v>10648356.73425</v>
      </c>
      <c r="E22" s="1">
        <v>11714258.309249999</v>
      </c>
      <c r="F22" s="1">
        <v>13846061.459249999</v>
      </c>
      <c r="G22" s="1">
        <v>14911963.03425</v>
      </c>
      <c r="H22" s="1">
        <v>15977864.60925</v>
      </c>
    </row>
    <row r="23" spans="1:8" x14ac:dyDescent="0.25">
      <c r="A23" s="3" t="s">
        <v>1799</v>
      </c>
      <c r="B23" s="15">
        <v>1302768.5916666668</v>
      </c>
      <c r="C23" s="1">
        <v>11711889.639083335</v>
      </c>
      <c r="D23" s="1">
        <v>13014658.230750002</v>
      </c>
      <c r="E23" s="1">
        <v>14317426.822416669</v>
      </c>
      <c r="F23" s="1">
        <v>16922964.00575</v>
      </c>
      <c r="G23" s="1">
        <v>18225732.597416669</v>
      </c>
      <c r="H23" s="1">
        <v>19528501.189083334</v>
      </c>
    </row>
    <row r="24" spans="1:8" x14ac:dyDescent="0.25">
      <c r="A24" s="3" t="s">
        <v>1800</v>
      </c>
      <c r="B24" s="15">
        <v>1421202.0999999999</v>
      </c>
      <c r="C24" s="1">
        <v>12776606.878999999</v>
      </c>
      <c r="D24" s="1">
        <v>14197808.978999998</v>
      </c>
      <c r="E24" s="1">
        <v>15619011.078999998</v>
      </c>
      <c r="F24" s="1">
        <v>18461415.278999999</v>
      </c>
      <c r="G24" s="1">
        <v>19882617.378999997</v>
      </c>
      <c r="H24" s="1">
        <v>21303819.478999998</v>
      </c>
    </row>
  </sheetData>
  <mergeCells count="2">
    <mergeCell ref="A14:E14"/>
    <mergeCell ref="L1:M1"/>
  </mergeCells>
  <dataValidations disablePrompts="1" count="2">
    <dataValidation type="list" errorStyle="information" allowBlank="1" showDropDown="1" showErrorMessage="1" sqref="D2:D12">
      <formula1>".99,1.49,1.99,3.99,9.99,11.99,12.99,15.99"</formula1>
    </dataValidation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workbookViewId="0"/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4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4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4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4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4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</row>
    <row r="7" spans="1:24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4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4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4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4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4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4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4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4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4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2014-10-31T20:49:20Z</dcterms:modified>
</cp:coreProperties>
</file>