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50" yWindow="240" windowWidth="16485" windowHeight="7590"/>
  </bookViews>
  <sheets>
    <sheet name="2012-13_Totals" sheetId="1" r:id="rId1"/>
    <sheet name="Qtr 1" sheetId="2" r:id="rId2"/>
    <sheet name="Qtr 2" sheetId="3" r:id="rId3"/>
    <sheet name="Qtr 3" sheetId="4" r:id="rId4"/>
    <sheet name="Qtr 4" sheetId="5" r:id="rId5"/>
  </sheets>
  <calcPr calcId="145621"/>
</workbook>
</file>

<file path=xl/calcChain.xml><?xml version="1.0" encoding="utf-8"?>
<calcChain xmlns="http://schemas.openxmlformats.org/spreadsheetml/2006/main">
  <c r="C5" i="1" l="1"/>
  <c r="C6" i="1"/>
  <c r="C7" i="1"/>
  <c r="C8" i="1"/>
  <c r="C9" i="1"/>
  <c r="C10" i="1"/>
  <c r="C11" i="1"/>
  <c r="C12" i="1"/>
  <c r="C13" i="1"/>
  <c r="C4" i="1"/>
  <c r="E5" i="1"/>
  <c r="E6" i="1"/>
  <c r="E7" i="1"/>
  <c r="E8" i="1"/>
  <c r="E9" i="1"/>
  <c r="E10" i="1"/>
  <c r="E11" i="1"/>
  <c r="E12" i="1"/>
  <c r="E13" i="1"/>
  <c r="E4" i="1"/>
  <c r="E16" i="1" l="1"/>
  <c r="C16" i="1"/>
  <c r="E5" i="2"/>
  <c r="E6" i="2"/>
  <c r="E7" i="2"/>
  <c r="E8" i="2"/>
  <c r="E9" i="2"/>
  <c r="E10" i="2"/>
  <c r="E11" i="2"/>
  <c r="E12" i="2"/>
  <c r="E13" i="2"/>
  <c r="E4" i="2"/>
  <c r="E16" i="2" s="1"/>
  <c r="E5" i="3"/>
  <c r="E6" i="3"/>
  <c r="E7" i="3"/>
  <c r="E8" i="3"/>
  <c r="E9" i="3"/>
  <c r="E10" i="3"/>
  <c r="E11" i="3"/>
  <c r="E12" i="3"/>
  <c r="E13" i="3"/>
  <c r="E4" i="3"/>
  <c r="E16" i="3" s="1"/>
  <c r="E5" i="4"/>
  <c r="E6" i="4"/>
  <c r="E7" i="4"/>
  <c r="E8" i="4"/>
  <c r="E9" i="4"/>
  <c r="E10" i="4"/>
  <c r="E11" i="4"/>
  <c r="E12" i="4"/>
  <c r="E13" i="4"/>
  <c r="E4" i="4"/>
  <c r="E16" i="4" s="1"/>
  <c r="E5" i="5" l="1"/>
  <c r="E6" i="5"/>
  <c r="E7" i="5"/>
  <c r="E8" i="5"/>
  <c r="E9" i="5"/>
  <c r="E10" i="5"/>
  <c r="E11" i="5"/>
  <c r="E12" i="5"/>
  <c r="E13" i="5"/>
  <c r="E4" i="5"/>
  <c r="C16" i="5"/>
  <c r="C16" i="4"/>
  <c r="C16" i="3"/>
  <c r="C16" i="2"/>
  <c r="E16" i="5" l="1"/>
</calcChain>
</file>

<file path=xl/sharedStrings.xml><?xml version="1.0" encoding="utf-8"?>
<sst xmlns="http://schemas.openxmlformats.org/spreadsheetml/2006/main" count="80" uniqueCount="20">
  <si>
    <t>Brazil</t>
  </si>
  <si>
    <t>Argentina</t>
  </si>
  <si>
    <t>Columbia</t>
  </si>
  <si>
    <t>Chile</t>
  </si>
  <si>
    <t>Ecuador</t>
  </si>
  <si>
    <t>Peru</t>
  </si>
  <si>
    <t>Paraguay</t>
  </si>
  <si>
    <t>Venezuela</t>
  </si>
  <si>
    <t>Uruguay</t>
  </si>
  <si>
    <t>Bolivia</t>
  </si>
  <si>
    <t>South American Sales</t>
  </si>
  <si>
    <t>South American Sales Total</t>
  </si>
  <si>
    <t>Country</t>
  </si>
  <si>
    <t>Fuller &amp; Ackerman</t>
  </si>
  <si>
    <t>2012-13 Sales</t>
  </si>
  <si>
    <t>2013-2014 Projected Sales</t>
  </si>
  <si>
    <t>South American Sales Qtr 1</t>
  </si>
  <si>
    <t>South American Sales Qtr 2</t>
  </si>
  <si>
    <t>South American Sales Qtr 3</t>
  </si>
  <si>
    <t>South American Sales Qtr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</si>
</sst>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;[Red]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tabSelected="1" zoomScaleNormal="100" workbookViewId="0"/>
  </sheetViews>
  <sheetFormatPr defaultRowHeight="15" x14ac:dyDescent="0.25"/>
  <cols>
    <col min="1" max="1" width="38.5703125" customWidth="1"/>
    <col min="2" max="2" width="20.28515625" bestFit="1" customWidth="1"/>
    <col min="3" max="3" width="12.7109375" bestFit="1" customWidth="1"/>
    <col min="4" max="4" width="9.140625" customWidth="1"/>
    <col min="5" max="5" width="24.140625" bestFit="1" customWidth="1"/>
    <col min="6" max="6" width="9.140625" customWidth="1"/>
  </cols>
  <sheetData>
    <row r="1" spans="1:5" x14ac:dyDescent="0.25">
      <c r="A1" s="2" t="s">
        <v>13</v>
      </c>
    </row>
    <row r="2" spans="1:5" x14ac:dyDescent="0.25">
      <c r="A2" s="2" t="s">
        <v>11</v>
      </c>
    </row>
    <row r="3" spans="1:5" x14ac:dyDescent="0.25">
      <c r="B3" s="2" t="s">
        <v>12</v>
      </c>
      <c r="C3" s="2" t="s">
        <v>14</v>
      </c>
      <c r="E3" s="2" t="s">
        <v>15</v>
      </c>
    </row>
    <row r="4" spans="1:5" x14ac:dyDescent="0.25">
      <c r="B4" t="s">
        <v>0</v>
      </c>
      <c r="C4" s="1">
        <f>SUM('Qtr 1:Qtr 4'!C4)</f>
        <v>758200</v>
      </c>
      <c r="E4" s="1">
        <f>C4*1.07</f>
        <v>811274</v>
      </c>
    </row>
    <row r="5" spans="1:5" x14ac:dyDescent="0.25">
      <c r="B5" t="s">
        <v>1</v>
      </c>
      <c r="C5" s="1">
        <f>SUM('Qtr 1:Qtr 4'!C5)</f>
        <v>459244</v>
      </c>
      <c r="E5" s="1">
        <f t="shared" ref="E5:E13" si="0">C5*1.07</f>
        <v>491391.08</v>
      </c>
    </row>
    <row r="6" spans="1:5" x14ac:dyDescent="0.25">
      <c r="B6" t="s">
        <v>2</v>
      </c>
      <c r="C6" s="1">
        <f>SUM('Qtr 1:Qtr 4'!C6)</f>
        <v>356863</v>
      </c>
      <c r="E6" s="1">
        <f t="shared" si="0"/>
        <v>381843.41000000003</v>
      </c>
    </row>
    <row r="7" spans="1:5" x14ac:dyDescent="0.25">
      <c r="B7" t="s">
        <v>3</v>
      </c>
      <c r="C7" s="1">
        <f>SUM('Qtr 1:Qtr 4'!C7)</f>
        <v>359630</v>
      </c>
      <c r="E7" s="1">
        <f t="shared" si="0"/>
        <v>384804.10000000003</v>
      </c>
    </row>
    <row r="8" spans="1:5" x14ac:dyDescent="0.25">
      <c r="B8" t="s">
        <v>7</v>
      </c>
      <c r="C8" s="1">
        <f>SUM('Qtr 1:Qtr 4'!C8)</f>
        <v>278408</v>
      </c>
      <c r="E8" s="1">
        <f t="shared" si="0"/>
        <v>297896.56</v>
      </c>
    </row>
    <row r="9" spans="1:5" x14ac:dyDescent="0.25">
      <c r="B9" t="s">
        <v>4</v>
      </c>
      <c r="C9" s="1">
        <f>SUM('Qtr 1:Qtr 4'!C9)</f>
        <v>343169</v>
      </c>
      <c r="E9" s="1">
        <f t="shared" si="0"/>
        <v>367190.83</v>
      </c>
    </row>
    <row r="10" spans="1:5" x14ac:dyDescent="0.25">
      <c r="B10" t="s">
        <v>5</v>
      </c>
      <c r="C10" s="1">
        <f>SUM('Qtr 1:Qtr 4'!C10)</f>
        <v>664828</v>
      </c>
      <c r="E10" s="1">
        <f t="shared" si="0"/>
        <v>711365.96000000008</v>
      </c>
    </row>
    <row r="11" spans="1:5" x14ac:dyDescent="0.25">
      <c r="B11" t="s">
        <v>8</v>
      </c>
      <c r="C11" s="1">
        <f>SUM('Qtr 1:Qtr 4'!C11)</f>
        <v>164414</v>
      </c>
      <c r="E11" s="1">
        <f t="shared" si="0"/>
        <v>175922.98</v>
      </c>
    </row>
    <row r="12" spans="1:5" x14ac:dyDescent="0.25">
      <c r="B12" t="s">
        <v>6</v>
      </c>
      <c r="C12" s="1">
        <f>SUM('Qtr 1:Qtr 4'!C12)</f>
        <v>210563</v>
      </c>
      <c r="E12" s="1">
        <f t="shared" si="0"/>
        <v>225302.41</v>
      </c>
    </row>
    <row r="13" spans="1:5" x14ac:dyDescent="0.25">
      <c r="B13" t="s">
        <v>9</v>
      </c>
      <c r="C13" s="1">
        <f>SUM('Qtr 1:Qtr 4'!C13)</f>
        <v>113421</v>
      </c>
      <c r="E13" s="1">
        <f t="shared" si="0"/>
        <v>121360.47</v>
      </c>
    </row>
    <row r="16" spans="1:5" x14ac:dyDescent="0.25">
      <c r="B16" t="s">
        <v>10</v>
      </c>
      <c r="C16" s="1">
        <f>SUM(C4:C15)</f>
        <v>3708740</v>
      </c>
      <c r="E16" s="1">
        <f>SUM(E4:E15)</f>
        <v>3968351.8000000007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zoomScaleNormal="100" workbookViewId="0"/>
  </sheetViews>
  <sheetFormatPr defaultRowHeight="15" x14ac:dyDescent="0.25"/>
  <cols>
    <col min="1" max="1" width="38.5703125" customWidth="1"/>
    <col min="2" max="2" width="20.28515625" bestFit="1" customWidth="1"/>
    <col min="3" max="3" width="12.7109375" bestFit="1" customWidth="1"/>
    <col min="4" max="4" width="9.140625" customWidth="1"/>
    <col min="5" max="5" width="24.140625" bestFit="1" customWidth="1"/>
    <col min="6" max="6" width="9.140625" customWidth="1"/>
  </cols>
  <sheetData>
    <row r="1" spans="1:5" x14ac:dyDescent="0.25">
      <c r="A1" s="2" t="s">
        <v>13</v>
      </c>
    </row>
    <row r="2" spans="1:5" x14ac:dyDescent="0.25">
      <c r="A2" s="2" t="s">
        <v>16</v>
      </c>
    </row>
    <row r="3" spans="1:5" x14ac:dyDescent="0.25">
      <c r="B3" s="2" t="s">
        <v>12</v>
      </c>
      <c r="C3" s="2" t="s">
        <v>14</v>
      </c>
      <c r="E3" s="2" t="s">
        <v>15</v>
      </c>
    </row>
    <row r="4" spans="1:5" x14ac:dyDescent="0.25">
      <c r="B4" t="s">
        <v>0</v>
      </c>
      <c r="C4" s="1">
        <v>185732</v>
      </c>
      <c r="E4" s="1">
        <f>C4*1.07</f>
        <v>198733.24000000002</v>
      </c>
    </row>
    <row r="5" spans="1:5" x14ac:dyDescent="0.25">
      <c r="B5" t="s">
        <v>1</v>
      </c>
      <c r="C5" s="1">
        <v>116234</v>
      </c>
      <c r="E5" s="1">
        <f t="shared" ref="E5:E13" si="0">C5*1.07</f>
        <v>124370.38</v>
      </c>
    </row>
    <row r="6" spans="1:5" x14ac:dyDescent="0.25">
      <c r="B6" t="s">
        <v>2</v>
      </c>
      <c r="C6" s="1">
        <v>89765</v>
      </c>
      <c r="E6" s="1">
        <f t="shared" si="0"/>
        <v>96048.55</v>
      </c>
    </row>
    <row r="7" spans="1:5" x14ac:dyDescent="0.25">
      <c r="B7" t="s">
        <v>3</v>
      </c>
      <c r="C7" s="1">
        <v>93012</v>
      </c>
      <c r="E7" s="1">
        <f t="shared" si="0"/>
        <v>99522.840000000011</v>
      </c>
    </row>
    <row r="8" spans="1:5" x14ac:dyDescent="0.25">
      <c r="B8" t="s">
        <v>7</v>
      </c>
      <c r="C8" s="1">
        <v>72580</v>
      </c>
      <c r="E8" s="1">
        <f t="shared" si="0"/>
        <v>77660.600000000006</v>
      </c>
    </row>
    <row r="9" spans="1:5" x14ac:dyDescent="0.25">
      <c r="B9" t="s">
        <v>4</v>
      </c>
      <c r="C9" s="1">
        <v>81495</v>
      </c>
      <c r="E9" s="1">
        <f t="shared" si="0"/>
        <v>87199.650000000009</v>
      </c>
    </row>
    <row r="10" spans="1:5" x14ac:dyDescent="0.25">
      <c r="B10" t="s">
        <v>5</v>
      </c>
      <c r="C10" s="1">
        <v>168534</v>
      </c>
      <c r="E10" s="1">
        <f t="shared" si="0"/>
        <v>180331.38</v>
      </c>
    </row>
    <row r="11" spans="1:5" x14ac:dyDescent="0.25">
      <c r="B11" t="s">
        <v>8</v>
      </c>
      <c r="C11" s="1">
        <v>42098</v>
      </c>
      <c r="E11" s="1">
        <f t="shared" si="0"/>
        <v>45044.86</v>
      </c>
    </row>
    <row r="12" spans="1:5" x14ac:dyDescent="0.25">
      <c r="B12" t="s">
        <v>6</v>
      </c>
      <c r="C12" s="1">
        <v>51942</v>
      </c>
      <c r="E12" s="1">
        <f t="shared" si="0"/>
        <v>55577.94</v>
      </c>
    </row>
    <row r="13" spans="1:5" x14ac:dyDescent="0.25">
      <c r="B13" t="s">
        <v>9</v>
      </c>
      <c r="C13" s="1">
        <v>26123</v>
      </c>
      <c r="E13" s="1">
        <f t="shared" si="0"/>
        <v>27951.61</v>
      </c>
    </row>
    <row r="16" spans="1:5" x14ac:dyDescent="0.25">
      <c r="B16" t="s">
        <v>10</v>
      </c>
      <c r="C16" s="1">
        <f>SUM(C4:C14)</f>
        <v>927515</v>
      </c>
      <c r="E16" s="1">
        <f>SUM(E4:E15)</f>
        <v>992441.04999999993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zoomScaleNormal="100" workbookViewId="0"/>
  </sheetViews>
  <sheetFormatPr defaultRowHeight="15" x14ac:dyDescent="0.25"/>
  <cols>
    <col min="1" max="1" width="38.5703125" customWidth="1"/>
    <col min="2" max="2" width="20.28515625" bestFit="1" customWidth="1"/>
    <col min="3" max="3" width="12.7109375" bestFit="1" customWidth="1"/>
    <col min="4" max="4" width="9.140625" customWidth="1"/>
    <col min="5" max="5" width="24.140625" bestFit="1" customWidth="1"/>
    <col min="6" max="6" width="9.140625" customWidth="1"/>
  </cols>
  <sheetData>
    <row r="1" spans="1:5" x14ac:dyDescent="0.25">
      <c r="A1" s="2" t="s">
        <v>13</v>
      </c>
    </row>
    <row r="2" spans="1:5" x14ac:dyDescent="0.25">
      <c r="A2" s="2" t="s">
        <v>17</v>
      </c>
    </row>
    <row r="3" spans="1:5" x14ac:dyDescent="0.25">
      <c r="B3" s="2" t="s">
        <v>12</v>
      </c>
      <c r="C3" s="2" t="s">
        <v>14</v>
      </c>
      <c r="E3" s="2" t="s">
        <v>15</v>
      </c>
    </row>
    <row r="4" spans="1:5" x14ac:dyDescent="0.25">
      <c r="B4" t="s">
        <v>0</v>
      </c>
      <c r="C4" s="1">
        <v>182367</v>
      </c>
      <c r="E4" s="1">
        <f>C4*1.06</f>
        <v>193309.02000000002</v>
      </c>
    </row>
    <row r="5" spans="1:5" x14ac:dyDescent="0.25">
      <c r="B5" t="s">
        <v>1</v>
      </c>
      <c r="C5" s="1">
        <v>123098</v>
      </c>
      <c r="E5" s="1">
        <f t="shared" ref="E5:E13" si="0">C5*1.06</f>
        <v>130483.88</v>
      </c>
    </row>
    <row r="6" spans="1:5" x14ac:dyDescent="0.25">
      <c r="B6" t="s">
        <v>2</v>
      </c>
      <c r="C6" s="1">
        <v>91500</v>
      </c>
      <c r="E6" s="1">
        <f t="shared" si="0"/>
        <v>96990</v>
      </c>
    </row>
    <row r="7" spans="1:5" x14ac:dyDescent="0.25">
      <c r="B7" t="s">
        <v>3</v>
      </c>
      <c r="C7" s="1">
        <v>89512</v>
      </c>
      <c r="E7" s="1">
        <f t="shared" si="0"/>
        <v>94882.72</v>
      </c>
    </row>
    <row r="8" spans="1:5" x14ac:dyDescent="0.25">
      <c r="B8" t="s">
        <v>7</v>
      </c>
      <c r="C8" s="1">
        <v>69120</v>
      </c>
      <c r="E8" s="1">
        <f t="shared" si="0"/>
        <v>73267.199999999997</v>
      </c>
    </row>
    <row r="9" spans="1:5" x14ac:dyDescent="0.25">
      <c r="B9" t="s">
        <v>4</v>
      </c>
      <c r="C9" s="1">
        <v>79654</v>
      </c>
      <c r="E9" s="1">
        <f t="shared" si="0"/>
        <v>84433.24</v>
      </c>
    </row>
    <row r="10" spans="1:5" x14ac:dyDescent="0.25">
      <c r="B10" t="s">
        <v>5</v>
      </c>
      <c r="C10" s="1">
        <v>162875</v>
      </c>
      <c r="E10" s="1">
        <f t="shared" si="0"/>
        <v>172647.5</v>
      </c>
    </row>
    <row r="11" spans="1:5" x14ac:dyDescent="0.25">
      <c r="B11" t="s">
        <v>8</v>
      </c>
      <c r="C11" s="1">
        <v>38990</v>
      </c>
      <c r="E11" s="1">
        <f t="shared" si="0"/>
        <v>41329.4</v>
      </c>
    </row>
    <row r="12" spans="1:5" x14ac:dyDescent="0.25">
      <c r="B12" t="s">
        <v>6</v>
      </c>
      <c r="C12" s="1">
        <v>48654</v>
      </c>
      <c r="E12" s="1">
        <f t="shared" si="0"/>
        <v>51573.240000000005</v>
      </c>
    </row>
    <row r="13" spans="1:5" x14ac:dyDescent="0.25">
      <c r="B13" t="s">
        <v>9</v>
      </c>
      <c r="C13" s="1">
        <v>28634</v>
      </c>
      <c r="E13" s="1">
        <f t="shared" si="0"/>
        <v>30352.04</v>
      </c>
    </row>
    <row r="16" spans="1:5" x14ac:dyDescent="0.25">
      <c r="B16" t="s">
        <v>10</v>
      </c>
      <c r="C16" s="1">
        <f>SUM(C4:C14)</f>
        <v>914404</v>
      </c>
      <c r="E16" s="1">
        <f>SUM(E4:E15)</f>
        <v>969268.24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zoomScaleNormal="100" workbookViewId="0"/>
  </sheetViews>
  <sheetFormatPr defaultRowHeight="15" x14ac:dyDescent="0.25"/>
  <cols>
    <col min="1" max="1" width="38.5703125" customWidth="1"/>
    <col min="2" max="2" width="20.28515625" bestFit="1" customWidth="1"/>
    <col min="3" max="3" width="12.7109375" bestFit="1" customWidth="1"/>
    <col min="4" max="4" width="9.140625" customWidth="1"/>
    <col min="5" max="5" width="24.140625" bestFit="1" customWidth="1"/>
    <col min="6" max="6" width="9.140625" customWidth="1"/>
  </cols>
  <sheetData>
    <row r="1" spans="1:5" x14ac:dyDescent="0.25">
      <c r="A1" s="2" t="s">
        <v>13</v>
      </c>
    </row>
    <row r="2" spans="1:5" x14ac:dyDescent="0.25">
      <c r="A2" s="2" t="s">
        <v>18</v>
      </c>
    </row>
    <row r="3" spans="1:5" x14ac:dyDescent="0.25">
      <c r="B3" s="2" t="s">
        <v>12</v>
      </c>
      <c r="C3" s="2" t="s">
        <v>14</v>
      </c>
      <c r="E3" s="2" t="s">
        <v>15</v>
      </c>
    </row>
    <row r="4" spans="1:5" x14ac:dyDescent="0.25">
      <c r="B4" t="s">
        <v>0</v>
      </c>
      <c r="C4" s="1">
        <v>179003</v>
      </c>
      <c r="E4" s="1">
        <f>C4*1.09</f>
        <v>195113.27000000002</v>
      </c>
    </row>
    <row r="5" spans="1:5" x14ac:dyDescent="0.25">
      <c r="B5" t="s">
        <v>1</v>
      </c>
      <c r="C5" s="1">
        <v>111234</v>
      </c>
      <c r="E5" s="1">
        <f t="shared" ref="E5:E13" si="0">C5*1.09</f>
        <v>121245.06000000001</v>
      </c>
    </row>
    <row r="6" spans="1:5" x14ac:dyDescent="0.25">
      <c r="B6" t="s">
        <v>2</v>
      </c>
      <c r="C6" s="1">
        <v>81098</v>
      </c>
      <c r="E6" s="1">
        <f t="shared" si="0"/>
        <v>88396.82</v>
      </c>
    </row>
    <row r="7" spans="1:5" x14ac:dyDescent="0.25">
      <c r="B7" t="s">
        <v>3</v>
      </c>
      <c r="C7" s="1">
        <v>89452</v>
      </c>
      <c r="E7" s="1">
        <f t="shared" si="0"/>
        <v>97502.680000000008</v>
      </c>
    </row>
    <row r="8" spans="1:5" x14ac:dyDescent="0.25">
      <c r="B8" t="s">
        <v>7</v>
      </c>
      <c r="C8" s="1">
        <v>68455</v>
      </c>
      <c r="E8" s="1">
        <f t="shared" si="0"/>
        <v>74615.950000000012</v>
      </c>
    </row>
    <row r="9" spans="1:5" x14ac:dyDescent="0.25">
      <c r="B9" t="s">
        <v>4</v>
      </c>
      <c r="C9" s="1">
        <v>90786</v>
      </c>
      <c r="E9" s="1">
        <f t="shared" si="0"/>
        <v>98956.74</v>
      </c>
    </row>
    <row r="10" spans="1:5" x14ac:dyDescent="0.25">
      <c r="B10" t="s">
        <v>5</v>
      </c>
      <c r="C10" s="1">
        <v>157432</v>
      </c>
      <c r="E10" s="1">
        <f t="shared" si="0"/>
        <v>171600.88</v>
      </c>
    </row>
    <row r="11" spans="1:5" x14ac:dyDescent="0.25">
      <c r="B11" t="s">
        <v>8</v>
      </c>
      <c r="C11" s="1">
        <v>33456</v>
      </c>
      <c r="E11" s="1">
        <f t="shared" si="0"/>
        <v>36467.040000000001</v>
      </c>
    </row>
    <row r="12" spans="1:5" x14ac:dyDescent="0.25">
      <c r="B12" t="s">
        <v>6</v>
      </c>
      <c r="C12" s="1">
        <v>47876</v>
      </c>
      <c r="E12" s="1">
        <f t="shared" si="0"/>
        <v>52184.840000000004</v>
      </c>
    </row>
    <row r="13" spans="1:5" x14ac:dyDescent="0.25">
      <c r="B13" t="s">
        <v>9</v>
      </c>
      <c r="C13" s="1">
        <v>25443</v>
      </c>
      <c r="E13" s="1">
        <f t="shared" si="0"/>
        <v>27732.870000000003</v>
      </c>
    </row>
    <row r="16" spans="1:5" x14ac:dyDescent="0.25">
      <c r="B16" t="s">
        <v>10</v>
      </c>
      <c r="C16" s="1">
        <f>SUM(C4:C14)</f>
        <v>884235</v>
      </c>
      <c r="E16" s="1">
        <f>SUM(E4:E15)</f>
        <v>963816.15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zoomScaleNormal="100" workbookViewId="0">
      <selection activeCell="A3" sqref="A3"/>
    </sheetView>
  </sheetViews>
  <sheetFormatPr defaultRowHeight="15" x14ac:dyDescent="0.25"/>
  <cols>
    <col min="1" max="1" width="38.5703125" customWidth="1"/>
    <col min="2" max="2" width="20.28515625" bestFit="1" customWidth="1"/>
    <col min="3" max="3" width="12.7109375" bestFit="1" customWidth="1"/>
    <col min="4" max="4" width="9.140625" customWidth="1"/>
    <col min="5" max="5" width="24.140625" bestFit="1" customWidth="1"/>
    <col min="6" max="6" width="9.140625" customWidth="1"/>
  </cols>
  <sheetData>
    <row r="1" spans="1:5" x14ac:dyDescent="0.25">
      <c r="A1" s="2" t="s">
        <v>13</v>
      </c>
    </row>
    <row r="2" spans="1:5" x14ac:dyDescent="0.25">
      <c r="A2" s="2" t="s">
        <v>19</v>
      </c>
    </row>
    <row r="3" spans="1:5" x14ac:dyDescent="0.25">
      <c r="B3" s="2" t="s">
        <v>12</v>
      </c>
      <c r="C3" s="2" t="s">
        <v>14</v>
      </c>
      <c r="E3" s="2" t="s">
        <v>15</v>
      </c>
    </row>
    <row r="4" spans="1:5" x14ac:dyDescent="0.25">
      <c r="B4" t="s">
        <v>0</v>
      </c>
      <c r="C4" s="1">
        <v>211098</v>
      </c>
      <c r="E4" s="1">
        <f>C4*1.07</f>
        <v>225874.86000000002</v>
      </c>
    </row>
    <row r="5" spans="1:5" x14ac:dyDescent="0.25">
      <c r="B5" t="s">
        <v>1</v>
      </c>
      <c r="C5" s="1">
        <v>108678</v>
      </c>
      <c r="E5" s="1">
        <f t="shared" ref="E5:E13" si="0">C5*1.07</f>
        <v>116285.46</v>
      </c>
    </row>
    <row r="6" spans="1:5" x14ac:dyDescent="0.25">
      <c r="B6" t="s">
        <v>2</v>
      </c>
      <c r="C6" s="1">
        <v>94500</v>
      </c>
      <c r="E6" s="1">
        <f t="shared" si="0"/>
        <v>101115</v>
      </c>
    </row>
    <row r="7" spans="1:5" x14ac:dyDescent="0.25">
      <c r="B7" t="s">
        <v>3</v>
      </c>
      <c r="C7" s="1">
        <v>87654</v>
      </c>
      <c r="E7" s="1">
        <f t="shared" si="0"/>
        <v>93789.78</v>
      </c>
    </row>
    <row r="8" spans="1:5" x14ac:dyDescent="0.25">
      <c r="B8" t="s">
        <v>7</v>
      </c>
      <c r="C8" s="1">
        <v>68253</v>
      </c>
      <c r="E8" s="1">
        <f t="shared" si="0"/>
        <v>73030.710000000006</v>
      </c>
    </row>
    <row r="9" spans="1:5" x14ac:dyDescent="0.25">
      <c r="B9" t="s">
        <v>4</v>
      </c>
      <c r="C9" s="1">
        <v>91234</v>
      </c>
      <c r="E9" s="1">
        <f t="shared" si="0"/>
        <v>97620.38</v>
      </c>
    </row>
    <row r="10" spans="1:5" x14ac:dyDescent="0.25">
      <c r="B10" t="s">
        <v>5</v>
      </c>
      <c r="C10" s="1">
        <v>175987</v>
      </c>
      <c r="E10" s="1">
        <f t="shared" si="0"/>
        <v>188306.09</v>
      </c>
    </row>
    <row r="11" spans="1:5" x14ac:dyDescent="0.25">
      <c r="B11" t="s">
        <v>8</v>
      </c>
      <c r="C11" s="1">
        <v>49870</v>
      </c>
      <c r="E11" s="1">
        <f t="shared" si="0"/>
        <v>53360.9</v>
      </c>
    </row>
    <row r="12" spans="1:5" x14ac:dyDescent="0.25">
      <c r="B12" t="s">
        <v>6</v>
      </c>
      <c r="C12" s="1">
        <v>62091</v>
      </c>
      <c r="E12" s="1">
        <f t="shared" si="0"/>
        <v>66437.37000000001</v>
      </c>
    </row>
    <row r="13" spans="1:5" x14ac:dyDescent="0.25">
      <c r="B13" t="s">
        <v>9</v>
      </c>
      <c r="C13" s="1">
        <v>33221</v>
      </c>
      <c r="E13" s="1">
        <f t="shared" si="0"/>
        <v>35546.47</v>
      </c>
    </row>
    <row r="16" spans="1:5" x14ac:dyDescent="0.25">
      <c r="B16" t="s">
        <v>10</v>
      </c>
      <c r="C16" s="1">
        <f>SUM(C4:C14)</f>
        <v>982586</v>
      </c>
      <c r="E16" s="1">
        <f>SUM(E4:E15)</f>
        <v>1051367.02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2012-13_Totals</vt:lpstr>
      <vt:lpstr>Qtr 1</vt:lpstr>
      <vt:lpstr>Qtr 2</vt:lpstr>
      <vt:lpstr>Qtr 3</vt:lpstr>
      <vt:lpstr>Qtr 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B</dc:creator>
  <cp:lastModifiedBy>TLB</cp:lastModifiedBy>
  <dcterms:created xsi:type="dcterms:W3CDTF">2012-07-11T13:30:11Z</dcterms:created>
  <dcterms:modified xsi:type="dcterms:W3CDTF">2014-07-21T18:37:56Z</dcterms:modified>
</cp:coreProperties>
</file>