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/>
  <workbookPr/>
  <mc:AlternateContent xmlns:mc="http://schemas.openxmlformats.org/markup-compatibility/2006">
    <mc:Choice Requires="x15">
      <x15ac:absPath xmlns:x15ac="http://schemas.microsoft.com/office/spreadsheetml/2010/11/ac" url="C:\Users\Lawrence Maoka\Desktop\Excel Fundamental\Formatting a Worksheet\"/>
    </mc:Choice>
  </mc:AlternateContent>
  <xr:revisionPtr revIDLastSave="0" documentId="8_{32D7D853-602B-45DB-8115-6770F32A25A9}" xr6:coauthVersionLast="36" xr6:coauthVersionMax="36" xr10:uidLastSave="{00000000-0000-0000-0000-000000000000}"/>
  <bookViews>
    <workbookView xWindow="360" yWindow="140" windowWidth="14240" windowHeight="7430" xr2:uid="{00000000-000D-0000-FFFF-FFFF00000000}"/>
  </bookViews>
  <sheets>
    <sheet name="Sheet1" sheetId="1" r:id="rId1"/>
    <sheet name="Sheet2" sheetId="2" r:id="rId2"/>
    <sheet name="Sheet3" sheetId="3" r:id="rId3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" i="1" l="1"/>
  <c r="J24" i="1" l="1"/>
  <c r="I24" i="1"/>
  <c r="H24" i="1"/>
  <c r="G24" i="1"/>
  <c r="K24" i="1" s="1"/>
  <c r="J23" i="1"/>
  <c r="I23" i="1"/>
  <c r="H23" i="1"/>
  <c r="G23" i="1"/>
  <c r="K23" i="1" s="1"/>
  <c r="J22" i="1"/>
  <c r="I22" i="1"/>
  <c r="H22" i="1"/>
  <c r="G22" i="1"/>
  <c r="K22" i="1" s="1"/>
  <c r="J21" i="1"/>
  <c r="I21" i="1"/>
  <c r="H21" i="1"/>
  <c r="G21" i="1"/>
  <c r="K21" i="1" s="1"/>
  <c r="J20" i="1"/>
  <c r="I20" i="1"/>
  <c r="H20" i="1"/>
  <c r="G20" i="1"/>
  <c r="K20" i="1" s="1"/>
  <c r="J19" i="1"/>
  <c r="I19" i="1"/>
  <c r="H19" i="1"/>
  <c r="G19" i="1"/>
  <c r="K19" i="1" s="1"/>
  <c r="J18" i="1"/>
  <c r="I18" i="1"/>
  <c r="H18" i="1"/>
  <c r="G18" i="1"/>
  <c r="K18" i="1" s="1"/>
  <c r="J17" i="1"/>
  <c r="I17" i="1"/>
  <c r="H17" i="1"/>
  <c r="G17" i="1"/>
  <c r="K17" i="1" s="1"/>
  <c r="J16" i="1"/>
  <c r="I16" i="1"/>
  <c r="H16" i="1"/>
  <c r="G16" i="1"/>
  <c r="K16" i="1" s="1"/>
  <c r="J15" i="1"/>
  <c r="I15" i="1"/>
  <c r="H15" i="1"/>
  <c r="G15" i="1"/>
  <c r="K15" i="1" s="1"/>
  <c r="J14" i="1"/>
  <c r="I14" i="1"/>
  <c r="H14" i="1"/>
  <c r="G14" i="1"/>
  <c r="K14" i="1" s="1"/>
  <c r="J13" i="1"/>
  <c r="I13" i="1"/>
  <c r="H13" i="1"/>
  <c r="G13" i="1"/>
  <c r="K13" i="1" s="1"/>
  <c r="J12" i="1"/>
  <c r="I12" i="1"/>
  <c r="H12" i="1"/>
  <c r="G12" i="1"/>
  <c r="K12" i="1" s="1"/>
  <c r="J11" i="1"/>
  <c r="I11" i="1"/>
  <c r="H11" i="1"/>
  <c r="G11" i="1"/>
  <c r="K11" i="1" s="1"/>
  <c r="J10" i="1"/>
  <c r="I10" i="1"/>
  <c r="H10" i="1"/>
  <c r="G10" i="1"/>
  <c r="K10" i="1" s="1"/>
  <c r="J9" i="1"/>
  <c r="I9" i="1"/>
  <c r="H9" i="1"/>
  <c r="G9" i="1"/>
  <c r="K9" i="1" s="1"/>
  <c r="J8" i="1"/>
  <c r="I8" i="1"/>
  <c r="H8" i="1"/>
  <c r="G8" i="1"/>
  <c r="K8" i="1" s="1"/>
  <c r="J7" i="1"/>
  <c r="I7" i="1"/>
  <c r="H7" i="1"/>
  <c r="G7" i="1"/>
  <c r="K7" i="1" s="1"/>
</calcChain>
</file>

<file path=xl/sharedStrings.xml><?xml version="1.0" encoding="utf-8"?>
<sst xmlns="http://schemas.openxmlformats.org/spreadsheetml/2006/main" count="56" uniqueCount="42">
  <si>
    <t xml:space="preserve">Name </t>
  </si>
  <si>
    <t>Region</t>
  </si>
  <si>
    <t>Q1</t>
  </si>
  <si>
    <t>Q2</t>
  </si>
  <si>
    <t>Q3</t>
  </si>
  <si>
    <t>Q4</t>
  </si>
  <si>
    <t>Total</t>
  </si>
  <si>
    <t>Average</t>
  </si>
  <si>
    <t>Highest</t>
  </si>
  <si>
    <t>Lowest</t>
  </si>
  <si>
    <t>Commission rate</t>
  </si>
  <si>
    <t>North</t>
  </si>
  <si>
    <t>South</t>
  </si>
  <si>
    <t>Southwest</t>
  </si>
  <si>
    <t>Employees resigned</t>
  </si>
  <si>
    <t>Northeast</t>
  </si>
  <si>
    <t>Morris</t>
  </si>
  <si>
    <t>Commission</t>
  </si>
  <si>
    <t>Sales Ledger</t>
  </si>
  <si>
    <t>Top 3 Employees:</t>
  </si>
  <si>
    <t>Prentice</t>
  </si>
  <si>
    <t>Chirillo</t>
  </si>
  <si>
    <t>Wong</t>
  </si>
  <si>
    <t>Baker</t>
  </si>
  <si>
    <t>Richards</t>
  </si>
  <si>
    <t>Hite</t>
  </si>
  <si>
    <t>de Moret</t>
  </si>
  <si>
    <t>McWilliams</t>
  </si>
  <si>
    <t>Howard</t>
  </si>
  <si>
    <t>Lewis</t>
  </si>
  <si>
    <t>Jefferson</t>
  </si>
  <si>
    <t>Patrino</t>
  </si>
  <si>
    <t>Trowns-Hale</t>
  </si>
  <si>
    <t>Nguyen</t>
  </si>
  <si>
    <t>Johnsen</t>
  </si>
  <si>
    <t>OBrien</t>
  </si>
  <si>
    <t>Enrique Lewis</t>
  </si>
  <si>
    <t>Sam Richards</t>
  </si>
  <si>
    <t>Oscar Howard</t>
  </si>
  <si>
    <t>Kertz</t>
  </si>
  <si>
    <t>Click here for additional sales Data</t>
  </si>
  <si>
    <t>Total number of 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</si>
</sst>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&quot;R&quot;#,##0.00"/>
    <numFmt numFmtId="167" formatCode="&quot;R&quot;#,##0"/>
    <numFmt numFmtId="168" formatCode="[$-409]d\-mmm\-yyyy;@"/>
  </numFmts>
  <fonts count="7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6"/>
      <color rgb="FF0070C0"/>
      <name val="Arial"/>
      <family val="2"/>
    </font>
    <font>
      <u/>
      <sz val="11"/>
      <color theme="10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3" fillId="0" borderId="0" xfId="0" applyFont="1" applyAlignment="1"/>
    <xf numFmtId="0" fontId="4" fillId="0" borderId="0" xfId="0" applyFont="1" applyAlignment="1">
      <alignment vertical="center" wrapText="1"/>
    </xf>
    <xf numFmtId="0" fontId="6" fillId="0" borderId="0" xfId="2"/>
    <xf numFmtId="0" fontId="2" fillId="3" borderId="0" xfId="0" applyFont="1" applyFill="1"/>
    <xf numFmtId="165" fontId="3" fillId="0" borderId="0" xfId="0" applyNumberFormat="1" applyFont="1"/>
    <xf numFmtId="167" fontId="3" fillId="0" borderId="0" xfId="0" applyNumberFormat="1" applyFont="1"/>
    <xf numFmtId="168" fontId="3" fillId="0" borderId="0" xfId="0" applyNumberFormat="1" applyFont="1"/>
    <xf numFmtId="9" fontId="3" fillId="0" borderId="0" xfId="1" applyFont="1"/>
    <xf numFmtId="0" fontId="2" fillId="3" borderId="0" xfId="0" applyFont="1" applyFill="1" applyAlignment="1">
      <alignment horizontal="right"/>
    </xf>
    <xf numFmtId="0" fontId="5" fillId="2" borderId="0" xfId="0" applyFont="1" applyFill="1" applyAlignment="1">
      <alignment horizontal="center"/>
    </xf>
    <xf numFmtId="0" fontId="3" fillId="0" borderId="0" xfId="0" applyFont="1" applyAlignment="1">
      <alignment wrapText="1"/>
    </xf>
  </cellXfs>
  <cellStyles count="3">
    <cellStyle name="Hyperlink" xfId="2" builtinId="8"/>
    <cellStyle name="Normal" xfId="0" builtinId="0"/>
    <cellStyle name="Percent" xfId="1" builtinId="5"/>
  </cellStyles>
  <dxfs count="6"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581025</xdr:colOff>
      <xdr:row>0</xdr:row>
      <xdr:rowOff>85725</xdr:rowOff>
    </xdr:from>
    <xdr:to>
      <xdr:col>10</xdr:col>
      <xdr:colOff>409575</xdr:colOff>
      <xdr:row>3</xdr:row>
      <xdr:rowOff>126873</xdr:rowOff>
    </xdr:to>
    <xdr:sp macro="" textlink="">
      <xdr:nvSpPr>
        <xdr:cNvPr id="2" name="Down Ribbo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0650" y="85725"/>
          <a:ext cx="5676900" cy="612648"/>
        </a:xfrm>
        <a:prstGeom prst="ribbon">
          <a:avLst>
            <a:gd name="adj1" fmla="val 16667"/>
            <a:gd name="adj2" fmla="val 75000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twoCellAnchor>
  <xdr:twoCellAnchor>
    <xdr:from>
      <xdr:col>2</xdr:col>
      <xdr:colOff>514350</xdr:colOff>
      <xdr:row>1</xdr:row>
      <xdr:rowOff>19050</xdr:rowOff>
    </xdr:from>
    <xdr:to>
      <xdr:col>9</xdr:col>
      <xdr:colOff>295275</xdr:colOff>
      <xdr:row>3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05025" y="209550"/>
          <a:ext cx="4238625" cy="47625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/>
            <a:t>My Footprint Sports</a:t>
          </a:r>
        </a:p>
        <a:p>
          <a:endParaRPr lang="en-US" sz="1100"/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esh">
  <a:themeElements>
    <a:clrScheme name="Mesh">
      <a:dk1>
        <a:sysClr val="windowText" lastClr="000000"/>
      </a:dk1>
      <a:lt1>
        <a:sysClr val="window" lastClr="FFFFFF"/>
      </a:lt1>
      <a:dk2>
        <a:srgbClr val="363D46"/>
      </a:dk2>
      <a:lt2>
        <a:srgbClr val="EBEBEB"/>
      </a:lt2>
      <a:accent1>
        <a:srgbClr val="6F6F6F"/>
      </a:accent1>
      <a:accent2>
        <a:srgbClr val="BFBFA5"/>
      </a:accent2>
      <a:accent3>
        <a:srgbClr val="DCD084"/>
      </a:accent3>
      <a:accent4>
        <a:srgbClr val="E7BF5F"/>
      </a:accent4>
      <a:accent5>
        <a:srgbClr val="E9A039"/>
      </a:accent5>
      <a:accent6>
        <a:srgbClr val="CF7133"/>
      </a:accent6>
      <a:hlink>
        <a:srgbClr val="F28943"/>
      </a:hlink>
      <a:folHlink>
        <a:srgbClr val="F1B76C"/>
      </a:folHlink>
    </a:clrScheme>
    <a:fontScheme name="Mesh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Mesh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84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50800" dist="25400" dir="13500000">
              <a:srgbClr val="000000">
                <a:alpha val="5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>
            <a:bevelT w="25400" h="25400" prst="slope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98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shade val="28000"/>
                <a:satMod val="94000"/>
                <a:lumMod val="20000"/>
              </a:schemeClr>
              <a:schemeClr val="phClr">
                <a:tint val="94000"/>
                <a:shade val="84000"/>
                <a:satMod val="148000"/>
                <a:lumMod val="114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sh" id="{789EC3FE-34FD-429C-9918-760025E6C145}" vid="{B8BE45C0-8141-4D58-8C71-A009BC26FBB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Lawrence%20Maoka\Desktop\Excel%20Fundamental\Formatting%20a%20Worksheet\supplemental_sales_data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4"/>
  <sheetViews>
    <sheetView tabSelected="1" topLeftCell="C4" zoomScaleNormal="100" workbookViewId="0">
      <selection activeCell="L15" sqref="L15"/>
    </sheetView>
  </sheetViews>
  <sheetFormatPr defaultRowHeight="14" x14ac:dyDescent="0.3"/>
  <cols>
    <col min="1" max="1" width="11.83203125" style="1" customWidth="1"/>
    <col min="2" max="2" width="9.83203125" style="1" customWidth="1"/>
    <col min="3" max="6" width="10.9140625" style="1" customWidth="1"/>
    <col min="7" max="7" width="18.1640625" style="1" customWidth="1"/>
    <col min="8" max="10" width="10.9140625" style="1" customWidth="1"/>
    <col min="11" max="11" width="14.25" style="1" customWidth="1"/>
    <col min="12" max="12" width="11.6640625" style="1" customWidth="1"/>
    <col min="13" max="13" width="8.6640625" style="1"/>
    <col min="14" max="14" width="20.58203125" style="1" customWidth="1"/>
    <col min="15" max="15" width="9.5" style="1" customWidth="1"/>
    <col min="16" max="16384" width="8.6640625" style="1"/>
  </cols>
  <sheetData>
    <row r="1" spans="1:15" x14ac:dyDescent="0.3">
      <c r="N1" s="8">
        <f ca="1">TODAY()</f>
        <v>43374</v>
      </c>
    </row>
    <row r="2" spans="1:15" x14ac:dyDescent="0.3">
      <c r="N2" s="2" t="s">
        <v>10</v>
      </c>
      <c r="O2" s="9">
        <v>0.04</v>
      </c>
    </row>
    <row r="3" spans="1:15" ht="28" x14ac:dyDescent="0.3">
      <c r="N3" s="12" t="s">
        <v>41</v>
      </c>
      <c r="O3" s="1">
        <v>18</v>
      </c>
    </row>
    <row r="4" spans="1:15" x14ac:dyDescent="0.3">
      <c r="N4" s="1" t="s">
        <v>14</v>
      </c>
      <c r="O4" s="1">
        <v>1</v>
      </c>
    </row>
    <row r="5" spans="1:15" ht="20" x14ac:dyDescent="0.4">
      <c r="A5" s="11" t="s">
        <v>18</v>
      </c>
      <c r="B5" s="11"/>
      <c r="C5" s="11"/>
      <c r="D5" s="11"/>
      <c r="E5" s="11"/>
      <c r="F5" s="11"/>
      <c r="G5" s="11"/>
      <c r="H5" s="11"/>
      <c r="I5" s="11"/>
      <c r="J5" s="11"/>
      <c r="K5" s="11"/>
      <c r="M5"/>
      <c r="N5" s="5" t="s">
        <v>19</v>
      </c>
      <c r="O5" s="5"/>
    </row>
    <row r="6" spans="1:15" ht="15.5" x14ac:dyDescent="0.35">
      <c r="A6" s="5" t="s">
        <v>0</v>
      </c>
      <c r="B6" s="5" t="s">
        <v>1</v>
      </c>
      <c r="C6" s="10" t="s">
        <v>2</v>
      </c>
      <c r="D6" s="10" t="s">
        <v>3</v>
      </c>
      <c r="E6" s="10" t="s">
        <v>4</v>
      </c>
      <c r="F6" s="10" t="s">
        <v>5</v>
      </c>
      <c r="G6" s="10" t="s">
        <v>6</v>
      </c>
      <c r="H6" s="10" t="s">
        <v>7</v>
      </c>
      <c r="I6" s="10" t="s">
        <v>8</v>
      </c>
      <c r="J6" s="10" t="s">
        <v>9</v>
      </c>
      <c r="K6" s="10" t="s">
        <v>17</v>
      </c>
      <c r="M6"/>
      <c r="N6" s="5"/>
      <c r="O6" s="5"/>
    </row>
    <row r="7" spans="1:15" ht="15.5" x14ac:dyDescent="0.35">
      <c r="A7" s="1" t="s">
        <v>20</v>
      </c>
      <c r="B7" s="1" t="s">
        <v>15</v>
      </c>
      <c r="C7" s="7">
        <v>21223</v>
      </c>
      <c r="D7" s="7">
        <v>17855</v>
      </c>
      <c r="E7" s="7">
        <v>24855</v>
      </c>
      <c r="F7" s="7">
        <v>21377</v>
      </c>
      <c r="G7" s="7">
        <f>C7+D7+E7+F7</f>
        <v>85310</v>
      </c>
      <c r="H7" s="6">
        <f>AVERAGE(C7:F7)</f>
        <v>21327.5</v>
      </c>
      <c r="I7" s="6">
        <f>MAX(C7:F7)</f>
        <v>24855</v>
      </c>
      <c r="J7" s="6">
        <f>MIN(C7:F7)</f>
        <v>17855</v>
      </c>
      <c r="K7" s="6">
        <f t="shared" ref="K7:K24" si="0">G7*$O$2</f>
        <v>3412.4</v>
      </c>
      <c r="M7"/>
      <c r="N7" s="5" t="s">
        <v>36</v>
      </c>
      <c r="O7" s="5">
        <v>30766.25</v>
      </c>
    </row>
    <row r="8" spans="1:15" ht="15.5" x14ac:dyDescent="0.35">
      <c r="A8" s="3" t="s">
        <v>21</v>
      </c>
      <c r="B8" s="1" t="s">
        <v>15</v>
      </c>
      <c r="C8" s="7">
        <v>23456</v>
      </c>
      <c r="D8" s="7">
        <v>29550</v>
      </c>
      <c r="E8" s="7">
        <v>24294</v>
      </c>
      <c r="F8" s="7">
        <v>25335</v>
      </c>
      <c r="G8" s="7">
        <f t="shared" ref="G8:G23" si="1">C8+D8+E8+F8</f>
        <v>102635</v>
      </c>
      <c r="H8" s="6">
        <f t="shared" ref="H8:H24" si="2">AVERAGE(C8:F8)</f>
        <v>25658.75</v>
      </c>
      <c r="I8" s="6">
        <f t="shared" ref="I8:I24" si="3">MAX(C8:F8)</f>
        <v>29550</v>
      </c>
      <c r="J8" s="6">
        <f t="shared" ref="J8:J24" si="4">MIN(C8:F8)</f>
        <v>23456</v>
      </c>
      <c r="K8" s="6">
        <f t="shared" si="0"/>
        <v>4105.3999999999996</v>
      </c>
      <c r="M8"/>
      <c r="N8" s="5" t="s">
        <v>37</v>
      </c>
      <c r="O8" s="5">
        <v>27508.25</v>
      </c>
    </row>
    <row r="9" spans="1:15" ht="15.5" x14ac:dyDescent="0.35">
      <c r="A9" s="3" t="s">
        <v>22</v>
      </c>
      <c r="B9" s="1" t="s">
        <v>13</v>
      </c>
      <c r="C9" s="7">
        <v>19954</v>
      </c>
      <c r="D9" s="7">
        <v>22600</v>
      </c>
      <c r="E9" s="7">
        <v>19448</v>
      </c>
      <c r="F9" s="7">
        <v>26450</v>
      </c>
      <c r="G9" s="7">
        <f t="shared" si="1"/>
        <v>88452</v>
      </c>
      <c r="H9" s="6">
        <f t="shared" si="2"/>
        <v>22113</v>
      </c>
      <c r="I9" s="6">
        <f t="shared" si="3"/>
        <v>26450</v>
      </c>
      <c r="J9" s="6">
        <f t="shared" si="4"/>
        <v>19448</v>
      </c>
      <c r="K9" s="6">
        <f t="shared" si="0"/>
        <v>3538.08</v>
      </c>
      <c r="M9"/>
      <c r="N9" s="5" t="s">
        <v>38</v>
      </c>
      <c r="O9" s="5">
        <v>27046.5</v>
      </c>
    </row>
    <row r="10" spans="1:15" x14ac:dyDescent="0.3">
      <c r="A10" s="3" t="s">
        <v>23</v>
      </c>
      <c r="B10" s="1" t="s">
        <v>12</v>
      </c>
      <c r="C10" s="7">
        <v>17564</v>
      </c>
      <c r="D10" s="7">
        <v>25439</v>
      </c>
      <c r="E10" s="7">
        <v>32944</v>
      </c>
      <c r="F10" s="7">
        <v>24000</v>
      </c>
      <c r="G10" s="7">
        <f t="shared" si="1"/>
        <v>99947</v>
      </c>
      <c r="H10" s="6">
        <f t="shared" si="2"/>
        <v>24986.75</v>
      </c>
      <c r="I10" s="6">
        <f t="shared" si="3"/>
        <v>32944</v>
      </c>
      <c r="J10" s="6">
        <f t="shared" si="4"/>
        <v>17564</v>
      </c>
      <c r="K10" s="6">
        <f t="shared" si="0"/>
        <v>3997.88</v>
      </c>
    </row>
    <row r="11" spans="1:15" x14ac:dyDescent="0.3">
      <c r="A11" s="3" t="s">
        <v>24</v>
      </c>
      <c r="B11" s="1" t="s">
        <v>11</v>
      </c>
      <c r="C11" s="7">
        <v>28543</v>
      </c>
      <c r="D11" s="7">
        <v>28540</v>
      </c>
      <c r="E11" s="7">
        <v>24400</v>
      </c>
      <c r="F11" s="7">
        <v>28550</v>
      </c>
      <c r="G11" s="7">
        <f t="shared" si="1"/>
        <v>110033</v>
      </c>
      <c r="H11" s="6">
        <f t="shared" si="2"/>
        <v>27508.25</v>
      </c>
      <c r="I11" s="6">
        <f t="shared" si="3"/>
        <v>28550</v>
      </c>
      <c r="J11" s="6">
        <f t="shared" si="4"/>
        <v>24400</v>
      </c>
      <c r="K11" s="6">
        <f t="shared" si="0"/>
        <v>4401.32</v>
      </c>
      <c r="N11" s="4" t="s">
        <v>40</v>
      </c>
    </row>
    <row r="12" spans="1:15" x14ac:dyDescent="0.3">
      <c r="A12" s="3" t="s">
        <v>25</v>
      </c>
      <c r="B12" s="1" t="s">
        <v>13</v>
      </c>
      <c r="C12" s="7">
        <v>19534</v>
      </c>
      <c r="D12" s="7">
        <v>30558</v>
      </c>
      <c r="E12" s="7">
        <v>21844</v>
      </c>
      <c r="F12" s="7">
        <v>19605</v>
      </c>
      <c r="G12" s="7">
        <f t="shared" si="1"/>
        <v>91541</v>
      </c>
      <c r="H12" s="6">
        <f t="shared" si="2"/>
        <v>22885.25</v>
      </c>
      <c r="I12" s="6">
        <f t="shared" si="3"/>
        <v>30558</v>
      </c>
      <c r="J12" s="6">
        <f t="shared" si="4"/>
        <v>19534</v>
      </c>
      <c r="K12" s="6">
        <f t="shared" si="0"/>
        <v>3661.64</v>
      </c>
    </row>
    <row r="13" spans="1:15" x14ac:dyDescent="0.3">
      <c r="A13" s="1" t="s">
        <v>26</v>
      </c>
      <c r="B13" s="1" t="s">
        <v>13</v>
      </c>
      <c r="C13" s="7">
        <v>20585</v>
      </c>
      <c r="D13" s="7">
        <v>29667</v>
      </c>
      <c r="E13" s="7">
        <v>27595</v>
      </c>
      <c r="F13" s="7">
        <v>13605</v>
      </c>
      <c r="G13" s="7">
        <f t="shared" si="1"/>
        <v>91452</v>
      </c>
      <c r="H13" s="6">
        <f t="shared" si="2"/>
        <v>22863</v>
      </c>
      <c r="I13" s="6">
        <f t="shared" si="3"/>
        <v>29667</v>
      </c>
      <c r="J13" s="6">
        <f t="shared" si="4"/>
        <v>13605</v>
      </c>
      <c r="K13" s="6">
        <f t="shared" si="0"/>
        <v>3658.08</v>
      </c>
    </row>
    <row r="14" spans="1:15" x14ac:dyDescent="0.3">
      <c r="A14" s="1" t="s">
        <v>27</v>
      </c>
      <c r="B14" s="1" t="s">
        <v>12</v>
      </c>
      <c r="C14" s="7">
        <v>24957</v>
      </c>
      <c r="D14" s="7">
        <v>31322</v>
      </c>
      <c r="E14" s="7">
        <v>15330</v>
      </c>
      <c r="F14" s="7">
        <v>27550</v>
      </c>
      <c r="G14" s="7">
        <f t="shared" si="1"/>
        <v>99159</v>
      </c>
      <c r="H14" s="6">
        <f t="shared" si="2"/>
        <v>24789.75</v>
      </c>
      <c r="I14" s="6">
        <f t="shared" si="3"/>
        <v>31322</v>
      </c>
      <c r="J14" s="6">
        <f t="shared" si="4"/>
        <v>15330</v>
      </c>
      <c r="K14" s="6">
        <f t="shared" si="0"/>
        <v>3966.36</v>
      </c>
    </row>
    <row r="15" spans="1:15" x14ac:dyDescent="0.3">
      <c r="A15" s="1" t="s">
        <v>28</v>
      </c>
      <c r="B15" s="1" t="s">
        <v>11</v>
      </c>
      <c r="C15" s="7">
        <v>30332</v>
      </c>
      <c r="D15" s="7">
        <v>27407</v>
      </c>
      <c r="E15" s="7">
        <v>26440</v>
      </c>
      <c r="F15" s="7">
        <v>24007</v>
      </c>
      <c r="G15" s="7">
        <f t="shared" si="1"/>
        <v>108186</v>
      </c>
      <c r="H15" s="6">
        <f t="shared" si="2"/>
        <v>27046.5</v>
      </c>
      <c r="I15" s="6">
        <f t="shared" si="3"/>
        <v>30332</v>
      </c>
      <c r="J15" s="6">
        <f t="shared" si="4"/>
        <v>24007</v>
      </c>
      <c r="K15" s="6">
        <f t="shared" si="0"/>
        <v>4327.4400000000005</v>
      </c>
    </row>
    <row r="16" spans="1:15" x14ac:dyDescent="0.3">
      <c r="A16" s="1" t="s">
        <v>39</v>
      </c>
      <c r="B16" s="1" t="s">
        <v>13</v>
      </c>
      <c r="C16" s="7">
        <v>27595</v>
      </c>
      <c r="D16" s="7">
        <v>22933</v>
      </c>
      <c r="E16" s="7">
        <v>22422</v>
      </c>
      <c r="F16" s="7">
        <v>21445</v>
      </c>
      <c r="G16" s="7">
        <f t="shared" si="1"/>
        <v>94395</v>
      </c>
      <c r="H16" s="6">
        <f t="shared" si="2"/>
        <v>23598.75</v>
      </c>
      <c r="I16" s="6">
        <f t="shared" si="3"/>
        <v>27595</v>
      </c>
      <c r="J16" s="6">
        <f t="shared" si="4"/>
        <v>21445</v>
      </c>
      <c r="K16" s="6">
        <f t="shared" si="0"/>
        <v>3775.8</v>
      </c>
    </row>
    <row r="17" spans="1:11" x14ac:dyDescent="0.3">
      <c r="A17" s="1" t="s">
        <v>16</v>
      </c>
      <c r="B17" s="1" t="s">
        <v>15</v>
      </c>
      <c r="C17" s="7">
        <v>25395</v>
      </c>
      <c r="D17" s="7">
        <v>27700</v>
      </c>
      <c r="E17" s="7">
        <v>16500</v>
      </c>
      <c r="F17" s="7">
        <v>27500</v>
      </c>
      <c r="G17" s="7">
        <f t="shared" si="1"/>
        <v>97095</v>
      </c>
      <c r="H17" s="6">
        <f t="shared" si="2"/>
        <v>24273.75</v>
      </c>
      <c r="I17" s="6">
        <f t="shared" si="3"/>
        <v>27700</v>
      </c>
      <c r="J17" s="6">
        <f t="shared" si="4"/>
        <v>16500</v>
      </c>
      <c r="K17" s="6">
        <f t="shared" si="0"/>
        <v>3883.8</v>
      </c>
    </row>
    <row r="18" spans="1:11" x14ac:dyDescent="0.3">
      <c r="A18" s="1" t="s">
        <v>29</v>
      </c>
      <c r="B18" s="1" t="s">
        <v>12</v>
      </c>
      <c r="C18" s="7">
        <v>35822</v>
      </c>
      <c r="D18" s="7">
        <v>31854</v>
      </c>
      <c r="E18" s="7">
        <v>24384</v>
      </c>
      <c r="F18" s="7">
        <v>31005</v>
      </c>
      <c r="G18" s="7">
        <f t="shared" si="1"/>
        <v>123065</v>
      </c>
      <c r="H18" s="6">
        <f t="shared" si="2"/>
        <v>30766.25</v>
      </c>
      <c r="I18" s="6">
        <f t="shared" si="3"/>
        <v>35822</v>
      </c>
      <c r="J18" s="6">
        <f t="shared" si="4"/>
        <v>24384</v>
      </c>
      <c r="K18" s="6">
        <f t="shared" si="0"/>
        <v>4922.6000000000004</v>
      </c>
    </row>
    <row r="19" spans="1:11" x14ac:dyDescent="0.3">
      <c r="A19" s="3" t="s">
        <v>30</v>
      </c>
      <c r="B19" s="1" t="s">
        <v>13</v>
      </c>
      <c r="C19" s="7">
        <v>20949</v>
      </c>
      <c r="D19" s="7">
        <v>23100</v>
      </c>
      <c r="E19" s="7">
        <v>21774</v>
      </c>
      <c r="F19" s="7">
        <v>27550</v>
      </c>
      <c r="G19" s="7">
        <f t="shared" si="1"/>
        <v>93373</v>
      </c>
      <c r="H19" s="6">
        <f t="shared" si="2"/>
        <v>23343.25</v>
      </c>
      <c r="I19" s="6">
        <f t="shared" si="3"/>
        <v>27550</v>
      </c>
      <c r="J19" s="6">
        <f t="shared" si="4"/>
        <v>20949</v>
      </c>
      <c r="K19" s="6">
        <f t="shared" si="0"/>
        <v>3734.92</v>
      </c>
    </row>
    <row r="20" spans="1:11" x14ac:dyDescent="0.3">
      <c r="A20" s="3" t="s">
        <v>31</v>
      </c>
      <c r="B20" s="1" t="s">
        <v>13</v>
      </c>
      <c r="C20" s="7">
        <v>30113</v>
      </c>
      <c r="D20" s="7">
        <v>19554</v>
      </c>
      <c r="E20" s="7">
        <v>25300</v>
      </c>
      <c r="F20" s="7">
        <v>16455</v>
      </c>
      <c r="G20" s="7">
        <f t="shared" si="1"/>
        <v>91422</v>
      </c>
      <c r="H20" s="6">
        <f t="shared" si="2"/>
        <v>22855.5</v>
      </c>
      <c r="I20" s="6">
        <f t="shared" si="3"/>
        <v>30113</v>
      </c>
      <c r="J20" s="6">
        <f t="shared" si="4"/>
        <v>16455</v>
      </c>
      <c r="K20" s="6">
        <f t="shared" si="0"/>
        <v>3656.88</v>
      </c>
    </row>
    <row r="21" spans="1:11" x14ac:dyDescent="0.3">
      <c r="A21" s="3" t="s">
        <v>32</v>
      </c>
      <c r="B21" s="1" t="s">
        <v>13</v>
      </c>
      <c r="C21" s="7">
        <v>18432</v>
      </c>
      <c r="D21" s="7">
        <v>11234</v>
      </c>
      <c r="E21" s="7">
        <v>27500</v>
      </c>
      <c r="F21" s="7">
        <v>24399</v>
      </c>
      <c r="G21" s="7">
        <f t="shared" si="1"/>
        <v>81565</v>
      </c>
      <c r="H21" s="6">
        <f t="shared" si="2"/>
        <v>20391.25</v>
      </c>
      <c r="I21" s="6">
        <f t="shared" si="3"/>
        <v>27500</v>
      </c>
      <c r="J21" s="6">
        <f t="shared" si="4"/>
        <v>11234</v>
      </c>
      <c r="K21" s="6">
        <f t="shared" si="0"/>
        <v>3262.6</v>
      </c>
    </row>
    <row r="22" spans="1:11" x14ac:dyDescent="0.3">
      <c r="A22" s="3" t="s">
        <v>33</v>
      </c>
      <c r="B22" s="1" t="s">
        <v>12</v>
      </c>
      <c r="C22" s="7">
        <v>20995</v>
      </c>
      <c r="D22" s="7">
        <v>24960</v>
      </c>
      <c r="E22" s="7">
        <v>21950</v>
      </c>
      <c r="F22" s="7">
        <v>24855</v>
      </c>
      <c r="G22" s="7">
        <f t="shared" si="1"/>
        <v>92760</v>
      </c>
      <c r="H22" s="6">
        <f t="shared" si="2"/>
        <v>23190</v>
      </c>
      <c r="I22" s="6">
        <f t="shared" si="3"/>
        <v>24960</v>
      </c>
      <c r="J22" s="6">
        <f t="shared" si="4"/>
        <v>20995</v>
      </c>
      <c r="K22" s="6">
        <f t="shared" si="0"/>
        <v>3710.4</v>
      </c>
    </row>
    <row r="23" spans="1:11" x14ac:dyDescent="0.3">
      <c r="A23" s="3" t="s">
        <v>34</v>
      </c>
      <c r="B23" s="1" t="s">
        <v>15</v>
      </c>
      <c r="C23" s="7">
        <v>19668</v>
      </c>
      <c r="D23" s="7">
        <v>18850</v>
      </c>
      <c r="E23" s="7">
        <v>21355</v>
      </c>
      <c r="F23" s="7">
        <v>20540</v>
      </c>
      <c r="G23" s="7">
        <f t="shared" si="1"/>
        <v>80413</v>
      </c>
      <c r="H23" s="6">
        <f t="shared" si="2"/>
        <v>20103.25</v>
      </c>
      <c r="I23" s="6">
        <f t="shared" si="3"/>
        <v>21355</v>
      </c>
      <c r="J23" s="6">
        <f t="shared" si="4"/>
        <v>18850</v>
      </c>
      <c r="K23" s="6">
        <f t="shared" si="0"/>
        <v>3216.52</v>
      </c>
    </row>
    <row r="24" spans="1:11" x14ac:dyDescent="0.3">
      <c r="A24" s="3" t="s">
        <v>35</v>
      </c>
      <c r="B24" s="1" t="s">
        <v>11</v>
      </c>
      <c r="C24" s="7">
        <v>26046</v>
      </c>
      <c r="D24" s="7">
        <v>24845</v>
      </c>
      <c r="E24" s="7">
        <v>28575</v>
      </c>
      <c r="F24" s="7">
        <v>22555</v>
      </c>
      <c r="G24" s="7">
        <f>C24+D24+E24+F24</f>
        <v>102021</v>
      </c>
      <c r="H24" s="6">
        <f t="shared" si="2"/>
        <v>25505.25</v>
      </c>
      <c r="I24" s="6">
        <f t="shared" si="3"/>
        <v>28575</v>
      </c>
      <c r="J24" s="6">
        <f t="shared" si="4"/>
        <v>22555</v>
      </c>
      <c r="K24" s="6">
        <f t="shared" si="0"/>
        <v>4080.84</v>
      </c>
    </row>
  </sheetData>
  <mergeCells count="1">
    <mergeCell ref="A5:K5"/>
  </mergeCells>
  <conditionalFormatting sqref="C7:F24">
    <cfRule type="cellIs" dxfId="4" priority="3" operator="greaterThan">
      <formula>30000</formula>
    </cfRule>
  </conditionalFormatting>
  <conditionalFormatting sqref="G7:G24">
    <cfRule type="top10" dxfId="3" priority="2" percent="1" bottom="1" rank="25"/>
  </conditionalFormatting>
  <conditionalFormatting sqref="H7:H24">
    <cfRule type="top10" dxfId="0" priority="1" percent="1" bottom="1" rank="25"/>
  </conditionalFormatting>
  <hyperlinks>
    <hyperlink ref="N11" r:id="rId1" xr:uid="{D6BDE1BF-96F4-40FC-B14E-AC2C4448B02F}"/>
  </hyperlinks>
  <pageMargins left="0.7" right="0.7" top="0.75" bottom="0.75" header="0.3" footer="0.3"/>
  <pageSetup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3.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3.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Lawrence Maoka</cp:lastModifiedBy>
  <dcterms:created xsi:type="dcterms:W3CDTF">2011-08-16T13:28:55Z</dcterms:created>
  <dcterms:modified xsi:type="dcterms:W3CDTF">2018-10-01T13:19:18Z</dcterms:modified>
</cp:coreProperties>
</file>