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230" yWindow="-15" windowWidth="10275" windowHeight="81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8" i="1" l="1"/>
  <c r="I58" i="1"/>
  <c r="H58" i="1"/>
  <c r="G58" i="1"/>
  <c r="K58" i="1" s="1"/>
  <c r="J57" i="1"/>
  <c r="I57" i="1"/>
  <c r="H57" i="1"/>
  <c r="G57" i="1"/>
  <c r="K57" i="1" s="1"/>
  <c r="J56" i="1"/>
  <c r="I56" i="1"/>
  <c r="H56" i="1"/>
  <c r="G56" i="1"/>
  <c r="K56" i="1" s="1"/>
  <c r="J55" i="1"/>
  <c r="I55" i="1"/>
  <c r="H55" i="1"/>
  <c r="G55" i="1"/>
  <c r="K55" i="1" s="1"/>
  <c r="J54" i="1"/>
  <c r="I54" i="1"/>
  <c r="H54" i="1"/>
  <c r="G54" i="1"/>
  <c r="K54" i="1" s="1"/>
  <c r="J53" i="1"/>
  <c r="I53" i="1"/>
  <c r="H53" i="1"/>
  <c r="G53" i="1"/>
  <c r="K53" i="1" s="1"/>
  <c r="J52" i="1"/>
  <c r="I52" i="1"/>
  <c r="H52" i="1"/>
  <c r="G52" i="1"/>
  <c r="K52" i="1" s="1"/>
  <c r="J51" i="1"/>
  <c r="I51" i="1"/>
  <c r="H51" i="1"/>
  <c r="G51" i="1"/>
  <c r="K51" i="1" s="1"/>
  <c r="J50" i="1"/>
  <c r="I50" i="1"/>
  <c r="H50" i="1"/>
  <c r="G50" i="1"/>
  <c r="K50" i="1" s="1"/>
  <c r="J49" i="1"/>
  <c r="I49" i="1"/>
  <c r="H49" i="1"/>
  <c r="G49" i="1"/>
  <c r="K49" i="1" s="1"/>
  <c r="J48" i="1"/>
  <c r="I48" i="1"/>
  <c r="H48" i="1"/>
  <c r="G48" i="1"/>
  <c r="K48" i="1" s="1"/>
  <c r="J47" i="1"/>
  <c r="I47" i="1"/>
  <c r="H47" i="1"/>
  <c r="G47" i="1"/>
  <c r="K47" i="1" s="1"/>
  <c r="J46" i="1"/>
  <c r="I46" i="1"/>
  <c r="H46" i="1"/>
  <c r="G46" i="1"/>
  <c r="K46" i="1" s="1"/>
  <c r="J45" i="1"/>
  <c r="I45" i="1"/>
  <c r="H45" i="1"/>
  <c r="G45" i="1"/>
  <c r="K45" i="1" s="1"/>
  <c r="J44" i="1"/>
  <c r="I44" i="1"/>
  <c r="H44" i="1"/>
  <c r="G44" i="1"/>
  <c r="K44" i="1" s="1"/>
  <c r="J43" i="1"/>
  <c r="I43" i="1"/>
  <c r="H43" i="1"/>
  <c r="G43" i="1"/>
  <c r="K43" i="1" s="1"/>
  <c r="J42" i="1"/>
  <c r="I42" i="1"/>
  <c r="H42" i="1"/>
  <c r="G42" i="1"/>
  <c r="K42" i="1" s="1"/>
  <c r="J41" i="1"/>
  <c r="I41" i="1"/>
  <c r="H41" i="1"/>
  <c r="G41" i="1"/>
  <c r="K41" i="1" s="1"/>
  <c r="J40" i="1"/>
  <c r="I40" i="1"/>
  <c r="H40" i="1"/>
  <c r="G40" i="1"/>
  <c r="K40" i="1" s="1"/>
  <c r="J39" i="1"/>
  <c r="I39" i="1"/>
  <c r="H39" i="1"/>
  <c r="G39" i="1"/>
  <c r="K39" i="1" s="1"/>
  <c r="J38" i="1"/>
  <c r="I38" i="1"/>
  <c r="H38" i="1"/>
  <c r="G38" i="1"/>
  <c r="K38" i="1" s="1"/>
  <c r="J37" i="1"/>
  <c r="I37" i="1"/>
  <c r="H37" i="1"/>
  <c r="G37" i="1"/>
  <c r="K37" i="1" s="1"/>
  <c r="J36" i="1"/>
  <c r="I36" i="1"/>
  <c r="H36" i="1"/>
  <c r="G36" i="1"/>
  <c r="K36" i="1" s="1"/>
  <c r="J35" i="1"/>
  <c r="I35" i="1"/>
  <c r="H35" i="1"/>
  <c r="G35" i="1"/>
  <c r="K35" i="1" s="1"/>
  <c r="J34" i="1"/>
  <c r="I34" i="1"/>
  <c r="H34" i="1"/>
  <c r="G34" i="1"/>
  <c r="K34" i="1" s="1"/>
  <c r="J33" i="1"/>
  <c r="I33" i="1"/>
  <c r="H33" i="1"/>
  <c r="G33" i="1"/>
  <c r="K33" i="1" s="1"/>
  <c r="J32" i="1"/>
  <c r="I32" i="1"/>
  <c r="H32" i="1"/>
  <c r="G32" i="1"/>
  <c r="K32" i="1" s="1"/>
  <c r="J31" i="1"/>
  <c r="I31" i="1"/>
  <c r="H31" i="1"/>
  <c r="G31" i="1"/>
  <c r="K31" i="1" s="1"/>
  <c r="J30" i="1"/>
  <c r="I30" i="1"/>
  <c r="H30" i="1"/>
  <c r="G30" i="1"/>
  <c r="K30" i="1" s="1"/>
  <c r="J29" i="1"/>
  <c r="I29" i="1"/>
  <c r="H29" i="1"/>
  <c r="G29" i="1"/>
  <c r="K29" i="1" s="1"/>
  <c r="J28" i="1"/>
  <c r="I28" i="1"/>
  <c r="H28" i="1"/>
  <c r="G28" i="1"/>
  <c r="K28" i="1" s="1"/>
  <c r="J27" i="1"/>
  <c r="I27" i="1"/>
  <c r="H27" i="1"/>
  <c r="G27" i="1"/>
  <c r="K27" i="1" s="1"/>
  <c r="J26" i="1"/>
  <c r="I26" i="1"/>
  <c r="H26" i="1"/>
  <c r="G26" i="1"/>
  <c r="K26" i="1" s="1"/>
  <c r="J25" i="1"/>
  <c r="I25" i="1"/>
  <c r="H25" i="1"/>
  <c r="G25" i="1"/>
  <c r="K25" i="1" s="1"/>
  <c r="J24" i="1" l="1"/>
  <c r="I24" i="1"/>
  <c r="H24" i="1"/>
  <c r="G24" i="1"/>
  <c r="K24" i="1" s="1"/>
  <c r="J23" i="1"/>
  <c r="I23" i="1"/>
  <c r="H23" i="1"/>
  <c r="G23" i="1"/>
  <c r="K23" i="1" s="1"/>
  <c r="J22" i="1"/>
  <c r="I22" i="1"/>
  <c r="H22" i="1"/>
  <c r="G22" i="1"/>
  <c r="K22" i="1" s="1"/>
  <c r="J21" i="1"/>
  <c r="I21" i="1"/>
  <c r="H21" i="1"/>
  <c r="G21" i="1"/>
  <c r="K21" i="1" s="1"/>
  <c r="J20" i="1"/>
  <c r="I20" i="1"/>
  <c r="H20" i="1"/>
  <c r="G20" i="1"/>
  <c r="K20" i="1" s="1"/>
  <c r="J19" i="1"/>
  <c r="I19" i="1"/>
  <c r="H19" i="1"/>
  <c r="G19" i="1"/>
  <c r="K19" i="1" s="1"/>
  <c r="J18" i="1"/>
  <c r="I18" i="1"/>
  <c r="H18" i="1"/>
  <c r="G18" i="1"/>
  <c r="K18" i="1" s="1"/>
  <c r="J17" i="1"/>
  <c r="I17" i="1"/>
  <c r="H17" i="1"/>
  <c r="G17" i="1"/>
  <c r="K17" i="1" s="1"/>
  <c r="J16" i="1"/>
  <c r="I16" i="1"/>
  <c r="H16" i="1"/>
  <c r="G16" i="1"/>
  <c r="K16" i="1" s="1"/>
  <c r="J15" i="1"/>
  <c r="I15" i="1"/>
  <c r="H15" i="1"/>
  <c r="G15" i="1"/>
  <c r="K15" i="1" s="1"/>
  <c r="J14" i="1"/>
  <c r="I14" i="1"/>
  <c r="H14" i="1"/>
  <c r="G14" i="1"/>
  <c r="K14" i="1" s="1"/>
  <c r="J13" i="1"/>
  <c r="I13" i="1"/>
  <c r="H13" i="1"/>
  <c r="G13" i="1"/>
  <c r="K13" i="1" s="1"/>
  <c r="J12" i="1"/>
  <c r="I12" i="1"/>
  <c r="H12" i="1"/>
  <c r="G12" i="1"/>
  <c r="K12" i="1" s="1"/>
  <c r="J11" i="1"/>
  <c r="I11" i="1"/>
  <c r="H11" i="1"/>
  <c r="G11" i="1"/>
  <c r="K11" i="1" s="1"/>
  <c r="J10" i="1"/>
  <c r="I10" i="1"/>
  <c r="H10" i="1"/>
  <c r="G10" i="1"/>
  <c r="K10" i="1" s="1"/>
  <c r="J9" i="1"/>
  <c r="I9" i="1"/>
  <c r="H9" i="1"/>
  <c r="G9" i="1"/>
  <c r="K9" i="1" s="1"/>
  <c r="J8" i="1"/>
  <c r="I8" i="1"/>
  <c r="H8" i="1"/>
  <c r="G8" i="1"/>
  <c r="K8" i="1" s="1"/>
  <c r="J7" i="1"/>
  <c r="I7" i="1"/>
  <c r="H7" i="1"/>
  <c r="G7" i="1"/>
  <c r="K7" i="1" s="1"/>
</calcChain>
</file>

<file path=xl/sharedStrings.xml><?xml version="1.0" encoding="utf-8"?>
<sst xmlns="http://schemas.openxmlformats.org/spreadsheetml/2006/main" count="177" uniqueCount="129">
  <si>
    <t xml:space="preserve">Name </t>
  </si>
  <si>
    <t>Region</t>
  </si>
  <si>
    <t>Q1</t>
  </si>
  <si>
    <t>Q2</t>
  </si>
  <si>
    <t>Q3</t>
  </si>
  <si>
    <t>Q4</t>
  </si>
  <si>
    <t>Total</t>
  </si>
  <si>
    <t>Average</t>
  </si>
  <si>
    <t>Highest</t>
  </si>
  <si>
    <t>Lowest</t>
  </si>
  <si>
    <t>Employee ID</t>
  </si>
  <si>
    <t>Commission rate</t>
  </si>
  <si>
    <t>North</t>
  </si>
  <si>
    <t>South</t>
  </si>
  <si>
    <t>Southwest</t>
  </si>
  <si>
    <t>Employees resigned</t>
  </si>
  <si>
    <t>Northeast</t>
  </si>
  <si>
    <t>Morris</t>
  </si>
  <si>
    <t>Commission</t>
  </si>
  <si>
    <t>Sales Ledger</t>
  </si>
  <si>
    <t>Top 3 Employees:</t>
  </si>
  <si>
    <t>S1001</t>
  </si>
  <si>
    <t>S1002</t>
  </si>
  <si>
    <t>S1003</t>
  </si>
  <si>
    <t>S1004</t>
  </si>
  <si>
    <t>S1005</t>
  </si>
  <si>
    <t>S1006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</si>
  <si>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</si>
  <si>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</si>
  <si>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</si>
  <si>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</si>
  <si>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</si>
  <si>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</si>
  <si>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</si>
  <si>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</si>
  <si>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</si>
  <si>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</si>
  <si>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</si>
  <si>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Prentice</t>
  </si>
  <si>
    <t>Chirillo</t>
  </si>
  <si>
    <t>Wong</t>
  </si>
  <si>
    <t>Baker</t>
  </si>
  <si>
    <t>Richards</t>
  </si>
  <si>
    <t>Hite</t>
  </si>
  <si>
    <t>de Moret</t>
  </si>
  <si>
    <t>McWilliams</t>
  </si>
  <si>
    <t>Howard</t>
  </si>
  <si>
    <t>Lewis</t>
  </si>
  <si>
    <t>Jefferson</t>
  </si>
  <si>
    <t>Patrino</t>
  </si>
  <si>
    <t>Trowns-Hale</t>
  </si>
  <si>
    <t>Nguyen</t>
  </si>
  <si>
    <t>Johnsen</t>
  </si>
  <si>
    <t>OBrien</t>
  </si>
  <si>
    <t>Enrique Lewis</t>
  </si>
  <si>
    <t>Sam Richards</t>
  </si>
  <si>
    <t>S1007</t>
  </si>
  <si>
    <t>Click here for additional sales data</t>
  </si>
  <si>
    <t>Kertz</t>
  </si>
  <si>
    <t>Total number of employees</t>
  </si>
  <si>
    <t>Tantalo</t>
  </si>
  <si>
    <t>S1019</t>
  </si>
  <si>
    <t>Parker</t>
  </si>
  <si>
    <t>S1020</t>
  </si>
  <si>
    <t>Blaisedell</t>
  </si>
  <si>
    <t>S1021</t>
  </si>
  <si>
    <t>Capuano</t>
  </si>
  <si>
    <t>S1022</t>
  </si>
  <si>
    <t>Nihil</t>
  </si>
  <si>
    <t>S1023</t>
  </si>
  <si>
    <t>Arthur</t>
  </si>
  <si>
    <t>S1024</t>
  </si>
  <si>
    <t>Specter</t>
  </si>
  <si>
    <t>S1025</t>
  </si>
  <si>
    <t>Klump</t>
  </si>
  <si>
    <t>S1026</t>
  </si>
  <si>
    <t>George</t>
  </si>
  <si>
    <t>S1027</t>
  </si>
  <si>
    <t>Fredricks</t>
  </si>
  <si>
    <t>S1028</t>
  </si>
  <si>
    <t>Spittler</t>
  </si>
  <si>
    <t>S1029</t>
  </si>
  <si>
    <t>Hernandez</t>
  </si>
  <si>
    <t>S1030</t>
  </si>
  <si>
    <t>Little</t>
  </si>
  <si>
    <t>S1031</t>
  </si>
  <si>
    <t>Iwamoto</t>
  </si>
  <si>
    <t>S1032</t>
  </si>
  <si>
    <t>Davies</t>
  </si>
  <si>
    <t>S1033</t>
  </si>
  <si>
    <t>Fowler</t>
  </si>
  <si>
    <t>S1034</t>
  </si>
  <si>
    <t>Graciele</t>
  </si>
  <si>
    <t>S1035</t>
  </si>
  <si>
    <t>Sandoval</t>
  </si>
  <si>
    <t>S1036</t>
  </si>
  <si>
    <t>Amberson</t>
  </si>
  <si>
    <t>S1037</t>
  </si>
  <si>
    <t>Edward</t>
  </si>
  <si>
    <t>S1038</t>
  </si>
  <si>
    <t>Brooks</t>
  </si>
  <si>
    <t>S1039</t>
  </si>
  <si>
    <t>Humbert</t>
  </si>
  <si>
    <t>S1040</t>
  </si>
  <si>
    <t>Marino</t>
  </si>
  <si>
    <t>S1041</t>
  </si>
  <si>
    <t>Patterson</t>
  </si>
  <si>
    <t>S1042</t>
  </si>
  <si>
    <t>Truscott</t>
  </si>
  <si>
    <t>S1043</t>
  </si>
  <si>
    <t>MacMurtrie</t>
  </si>
  <si>
    <t>S1044</t>
  </si>
  <si>
    <t>Bowser</t>
  </si>
  <si>
    <t>S1045</t>
  </si>
  <si>
    <t>Marianetti</t>
  </si>
  <si>
    <t>S1046</t>
  </si>
  <si>
    <t>Everett</t>
  </si>
  <si>
    <t>S1047</t>
  </si>
  <si>
    <t>Rebondot</t>
  </si>
  <si>
    <t>S1048</t>
  </si>
  <si>
    <t>Shelton</t>
  </si>
  <si>
    <t>S1049</t>
  </si>
  <si>
    <t>Yang</t>
  </si>
  <si>
    <t>S1050</t>
  </si>
  <si>
    <t>Quincy</t>
  </si>
  <si>
    <t>S1051</t>
  </si>
  <si>
    <t>Bradford</t>
  </si>
  <si>
    <t>S1052</t>
  </si>
  <si>
    <t>Bill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</si>
</sst>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&quot;$&quot;#,##0.00"/>
    <numFmt numFmtId="166" formatCode="[$-409]d\-mmm\-yyyy;@"/>
  </numFmts>
  <fonts count="8" x14ac:knownFonts="1">
    <font>
      <sz val="11"/>
      <color theme="1"/>
      <name val="Garamond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Garamond"/>
      <family val="2"/>
      <scheme val="minor"/>
    </font>
    <font>
      <b/>
      <sz val="18"/>
      <color theme="3"/>
      <name val="Garamond"/>
      <family val="2"/>
      <scheme val="major"/>
    </font>
    <font>
      <sz val="11"/>
      <color rgb="FF3F3F76"/>
      <name val="Garamond"/>
      <family val="2"/>
      <scheme val="minor"/>
    </font>
    <font>
      <b/>
      <sz val="11"/>
      <color rgb="FFFA7D00"/>
      <name val="Garamond"/>
      <family val="2"/>
      <scheme val="minor"/>
    </font>
    <font>
      <sz val="11"/>
      <color theme="0"/>
      <name val="Garamond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4" borderId="5" applyNumberFormat="0" applyAlignment="0" applyProtection="0"/>
    <xf numFmtId="0" fontId="6" fillId="5" borderId="5" applyNumberFormat="0" applyAlignment="0" applyProtection="0"/>
    <xf numFmtId="0" fontId="7" fillId="6" borderId="0" applyNumberFormat="0" applyBorder="0" applyAlignment="0" applyProtection="0"/>
    <xf numFmtId="0" fontId="4" fillId="2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/>
    <xf numFmtId="9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1"/>
    <xf numFmtId="0" fontId="2" fillId="3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165" fontId="2" fillId="3" borderId="4" xfId="0" applyNumberFormat="1" applyFont="1" applyFill="1" applyBorder="1"/>
    <xf numFmtId="0" fontId="2" fillId="3" borderId="0" xfId="0" applyFont="1" applyFill="1" applyAlignment="1">
      <alignment horizontal="right"/>
    </xf>
    <xf numFmtId="0" fontId="1" fillId="0" borderId="0" xfId="0" applyFont="1" applyAlignment="1">
      <alignment wrapText="1"/>
    </xf>
    <xf numFmtId="166" fontId="1" fillId="0" borderId="0" xfId="0" applyNumberFormat="1" applyFont="1" applyAlignment="1">
      <alignment horizontal="left"/>
    </xf>
    <xf numFmtId="0" fontId="7" fillId="6" borderId="0" xfId="5"/>
    <xf numFmtId="0" fontId="7" fillId="6" borderId="0" xfId="5" applyAlignment="1">
      <alignment vertical="center" wrapText="1"/>
    </xf>
    <xf numFmtId="164" fontId="5" fillId="4" borderId="5" xfId="3" applyNumberFormat="1"/>
    <xf numFmtId="4" fontId="6" fillId="5" borderId="5" xfId="4" applyNumberFormat="1"/>
    <xf numFmtId="4" fontId="1" fillId="0" borderId="0" xfId="0" applyNumberFormat="1" applyFont="1"/>
    <xf numFmtId="0" fontId="2" fillId="3" borderId="6" xfId="0" applyFont="1" applyFill="1" applyBorder="1"/>
    <xf numFmtId="165" fontId="2" fillId="3" borderId="7" xfId="0" applyNumberFormat="1" applyFont="1" applyFill="1" applyBorder="1"/>
    <xf numFmtId="0" fontId="4" fillId="2" borderId="0" xfId="2" applyFill="1" applyAlignment="1">
      <alignment horizontal="center"/>
    </xf>
  </cellXfs>
  <cellStyles count="7">
    <cellStyle name="Accent2" xfId="5" builtinId="33"/>
    <cellStyle name="Calculation" xfId="4" builtinId="22"/>
    <cellStyle name="Footprint Title" xfId="6"/>
    <cellStyle name="Hyperlink" xfId="1" builtinId="8"/>
    <cellStyle name="Input" xfId="3" builtinId="20"/>
    <cellStyle name="Normal" xfId="0" builtinId="0"/>
    <cellStyle name="Title" xfId="2" builtinId="15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0</xdr:row>
      <xdr:rowOff>85725</xdr:rowOff>
    </xdr:from>
    <xdr:to>
      <xdr:col>10</xdr:col>
      <xdr:colOff>447675</xdr:colOff>
      <xdr:row>3</xdr:row>
      <xdr:rowOff>66675</xdr:rowOff>
    </xdr:to>
    <xdr:sp macro="" textlink="">
      <xdr:nvSpPr>
        <xdr:cNvPr id="2" name="Down Ribbon 1"/>
        <xdr:cNvSpPr/>
      </xdr:nvSpPr>
      <xdr:spPr>
        <a:xfrm>
          <a:off x="1314450" y="85725"/>
          <a:ext cx="6219825" cy="704850"/>
        </a:xfrm>
        <a:prstGeom prst="ribbon">
          <a:avLst>
            <a:gd name="adj1" fmla="val 16667"/>
            <a:gd name="adj2" fmla="val 75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495300</xdr:colOff>
      <xdr:row>1</xdr:row>
      <xdr:rowOff>19050</xdr:rowOff>
    </xdr:from>
    <xdr:to>
      <xdr:col>9</xdr:col>
      <xdr:colOff>419100</xdr:colOff>
      <xdr:row>3</xdr:row>
      <xdr:rowOff>66674</xdr:rowOff>
    </xdr:to>
    <xdr:sp macro="" textlink="">
      <xdr:nvSpPr>
        <xdr:cNvPr id="3" name="TextBox 2"/>
        <xdr:cNvSpPr txBox="1"/>
      </xdr:nvSpPr>
      <xdr:spPr>
        <a:xfrm>
          <a:off x="2085975" y="200025"/>
          <a:ext cx="4667250" cy="59054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My Footprint Sports</a:t>
          </a:r>
        </a:p>
        <a:p>
          <a:endParaRPr lang="en-US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lackTie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BlackTie">
      <a:maj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BlackTie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20000"/>
              </a:schemeClr>
            </a:gs>
            <a:gs pos="30000">
              <a:schemeClr val="phClr">
                <a:tint val="61000"/>
                <a:satMod val="220000"/>
              </a:schemeClr>
            </a:gs>
            <a:gs pos="45000">
              <a:schemeClr val="phClr">
                <a:tint val="66000"/>
                <a:satMod val="240000"/>
              </a:schemeClr>
            </a:gs>
            <a:gs pos="55000">
              <a:schemeClr val="phClr">
                <a:tint val="66000"/>
                <a:satMod val="220000"/>
              </a:schemeClr>
            </a:gs>
            <a:gs pos="73000">
              <a:schemeClr val="phClr">
                <a:tint val="61000"/>
                <a:satMod val="220000"/>
              </a:schemeClr>
            </a:gs>
            <a:gs pos="100000">
              <a:schemeClr val="phClr">
                <a:tint val="45000"/>
                <a:satMod val="22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  <a:satMod val="110000"/>
              </a:schemeClr>
            </a:gs>
            <a:gs pos="30000">
              <a:schemeClr val="phClr">
                <a:shade val="90000"/>
                <a:satMod val="120000"/>
              </a:schemeClr>
            </a:gs>
            <a:gs pos="45000">
              <a:schemeClr val="phClr">
                <a:shade val="100000"/>
                <a:satMod val="128000"/>
              </a:schemeClr>
            </a:gs>
            <a:gs pos="55000">
              <a:schemeClr val="phClr">
                <a:shade val="100000"/>
                <a:satMod val="128000"/>
              </a:schemeClr>
            </a:gs>
            <a:gs pos="73000">
              <a:schemeClr val="phClr">
                <a:shade val="90000"/>
                <a:satMod val="120000"/>
              </a:schemeClr>
            </a:gs>
            <a:gs pos="100000">
              <a:schemeClr val="phClr">
                <a:shade val="63000"/>
                <a:satMod val="110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190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7150" dist="38100" dir="5400000" algn="br" rotWithShape="0">
              <a:srgbClr val="000000">
                <a:alpha val="5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1800000"/>
            </a:lightRig>
          </a:scene3d>
          <a:sp3d>
            <a:bevelT w="44450" h="3175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20000"/>
              </a:schemeClr>
            </a:duotone>
          </a:blip>
          <a:stretch/>
        </a:blip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30000"/>
                <a:satMod val="255000"/>
              </a:schemeClr>
            </a:gs>
          </a:gsLst>
          <a:path path="circle">
            <a:fillToRect l="50000" t="-80000" r="50000" b="18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Formatting%20a%20Worksheet/supplemental_sales_da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Normal="100" workbookViewId="0"/>
  </sheetViews>
  <sheetFormatPr defaultRowHeight="14.25" x14ac:dyDescent="0.2"/>
  <cols>
    <col min="1" max="1" width="12.140625" style="1" customWidth="1"/>
    <col min="2" max="2" width="11.7109375" style="1" customWidth="1"/>
    <col min="3" max="6" width="9.140625" style="1"/>
    <col min="7" max="7" width="12" style="1" customWidth="1"/>
    <col min="8" max="10" width="11.28515625" style="1" customWidth="1"/>
    <col min="11" max="12" width="14.140625" style="1" customWidth="1"/>
    <col min="13" max="13" width="9.140625" style="1"/>
    <col min="14" max="14" width="21" style="1" customWidth="1"/>
    <col min="15" max="15" width="12.7109375" style="1" customWidth="1"/>
    <col min="16" max="16384" width="9.140625" style="1"/>
  </cols>
  <sheetData>
    <row r="1" spans="1:15" x14ac:dyDescent="0.2">
      <c r="N1" s="14"/>
    </row>
    <row r="2" spans="1:15" x14ac:dyDescent="0.2">
      <c r="N2" s="2" t="s">
        <v>11</v>
      </c>
      <c r="O2" s="3">
        <v>0.04</v>
      </c>
    </row>
    <row r="3" spans="1:15" ht="28.5" x14ac:dyDescent="0.2">
      <c r="N3" s="13" t="s">
        <v>59</v>
      </c>
      <c r="O3" s="1">
        <v>18</v>
      </c>
    </row>
    <row r="4" spans="1:15" ht="15" thickBot="1" x14ac:dyDescent="0.25">
      <c r="N4" s="1" t="s">
        <v>15</v>
      </c>
      <c r="O4" s="1">
        <v>1</v>
      </c>
    </row>
    <row r="5" spans="1:15" ht="24" thickTop="1" x14ac:dyDescent="0.35">
      <c r="A5" s="22" t="s">
        <v>19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N5" s="7" t="s">
        <v>20</v>
      </c>
      <c r="O5" s="8"/>
    </row>
    <row r="6" spans="1:15" ht="15" x14ac:dyDescent="0.2">
      <c r="A6" s="6" t="s">
        <v>0</v>
      </c>
      <c r="B6" s="6" t="s">
        <v>1</v>
      </c>
      <c r="C6" s="12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2" t="s">
        <v>9</v>
      </c>
      <c r="K6" s="12" t="s">
        <v>18</v>
      </c>
      <c r="L6" s="12" t="s">
        <v>10</v>
      </c>
      <c r="N6" s="9"/>
      <c r="O6" s="10"/>
    </row>
    <row r="7" spans="1:15" ht="15.75" x14ac:dyDescent="0.25">
      <c r="A7" s="15" t="s">
        <v>38</v>
      </c>
      <c r="B7" s="1" t="s">
        <v>16</v>
      </c>
      <c r="C7" s="17">
        <v>21223</v>
      </c>
      <c r="D7" s="17">
        <v>17855</v>
      </c>
      <c r="E7" s="17">
        <v>24855</v>
      </c>
      <c r="F7" s="17">
        <v>21377</v>
      </c>
      <c r="G7" s="18">
        <f>C7+D7+E7+F7</f>
        <v>85310</v>
      </c>
      <c r="H7" s="18">
        <f>AVERAGE(C7:F7)</f>
        <v>21327.5</v>
      </c>
      <c r="I7" s="18">
        <f>MAX(C7:F7)</f>
        <v>24855</v>
      </c>
      <c r="J7" s="18">
        <f>MIN(C7:F7)</f>
        <v>17855</v>
      </c>
      <c r="K7" s="18">
        <f t="shared" ref="K7:K58" si="0">G7*$O$2</f>
        <v>3412.4</v>
      </c>
      <c r="L7" s="4" t="s">
        <v>21</v>
      </c>
      <c r="N7" s="9" t="s">
        <v>128</v>
      </c>
      <c r="O7" s="11">
        <v>31026</v>
      </c>
    </row>
    <row r="8" spans="1:15" ht="15.75" x14ac:dyDescent="0.25">
      <c r="A8" s="16" t="s">
        <v>39</v>
      </c>
      <c r="B8" s="1" t="s">
        <v>16</v>
      </c>
      <c r="C8" s="17">
        <v>23456</v>
      </c>
      <c r="D8" s="17">
        <v>29550</v>
      </c>
      <c r="E8" s="17">
        <v>24294</v>
      </c>
      <c r="F8" s="17">
        <v>25335</v>
      </c>
      <c r="G8" s="18">
        <f t="shared" ref="G8:G23" si="1">C8+D8+E8+F8</f>
        <v>102635</v>
      </c>
      <c r="H8" s="18">
        <f t="shared" ref="H8:H58" si="2">AVERAGE(C8:F8)</f>
        <v>25658.75</v>
      </c>
      <c r="I8" s="18">
        <f t="shared" ref="I8:I58" si="3">MAX(C8:F8)</f>
        <v>29550</v>
      </c>
      <c r="J8" s="18">
        <f t="shared" ref="J8:J58" si="4">MIN(C8:F8)</f>
        <v>23456</v>
      </c>
      <c r="K8" s="18">
        <f t="shared" si="0"/>
        <v>4105.3999999999996</v>
      </c>
      <c r="L8" s="4" t="s">
        <v>22</v>
      </c>
      <c r="N8" s="9" t="s">
        <v>54</v>
      </c>
      <c r="O8" s="11">
        <v>30766.25</v>
      </c>
    </row>
    <row r="9" spans="1:15" ht="16.5" thickBot="1" x14ac:dyDescent="0.3">
      <c r="A9" s="16" t="s">
        <v>40</v>
      </c>
      <c r="B9" s="1" t="s">
        <v>14</v>
      </c>
      <c r="C9" s="17">
        <v>19954</v>
      </c>
      <c r="D9" s="17">
        <v>22600</v>
      </c>
      <c r="E9" s="17">
        <v>19448</v>
      </c>
      <c r="F9" s="17">
        <v>26450</v>
      </c>
      <c r="G9" s="18">
        <f t="shared" si="1"/>
        <v>88452</v>
      </c>
      <c r="H9" s="18">
        <f t="shared" si="2"/>
        <v>22113</v>
      </c>
      <c r="I9" s="18">
        <f t="shared" si="3"/>
        <v>26450</v>
      </c>
      <c r="J9" s="18">
        <f t="shared" si="4"/>
        <v>19448</v>
      </c>
      <c r="K9" s="18">
        <f t="shared" si="0"/>
        <v>3538.08</v>
      </c>
      <c r="L9" s="4" t="s">
        <v>23</v>
      </c>
      <c r="N9" s="20" t="s">
        <v>55</v>
      </c>
      <c r="O9" s="21">
        <v>27508.25</v>
      </c>
    </row>
    <row r="10" spans="1:15" ht="15.75" thickTop="1" x14ac:dyDescent="0.25">
      <c r="A10" s="16" t="s">
        <v>41</v>
      </c>
      <c r="B10" s="1" t="s">
        <v>13</v>
      </c>
      <c r="C10" s="17">
        <v>17564</v>
      </c>
      <c r="D10" s="17">
        <v>25439</v>
      </c>
      <c r="E10" s="17">
        <v>32944</v>
      </c>
      <c r="F10" s="17">
        <v>24000</v>
      </c>
      <c r="G10" s="18">
        <f t="shared" si="1"/>
        <v>99947</v>
      </c>
      <c r="H10" s="18">
        <f t="shared" si="2"/>
        <v>24986.75</v>
      </c>
      <c r="I10" s="18">
        <f t="shared" si="3"/>
        <v>32944</v>
      </c>
      <c r="J10" s="18">
        <f t="shared" si="4"/>
        <v>17564</v>
      </c>
      <c r="K10" s="18">
        <f t="shared" si="0"/>
        <v>3997.88</v>
      </c>
      <c r="L10" s="4" t="s">
        <v>24</v>
      </c>
    </row>
    <row r="11" spans="1:15" ht="15" x14ac:dyDescent="0.25">
      <c r="A11" s="16" t="s">
        <v>42</v>
      </c>
      <c r="B11" s="1" t="s">
        <v>12</v>
      </c>
      <c r="C11" s="17">
        <v>28543</v>
      </c>
      <c r="D11" s="17">
        <v>28540</v>
      </c>
      <c r="E11" s="17">
        <v>24400</v>
      </c>
      <c r="F11" s="17">
        <v>28550</v>
      </c>
      <c r="G11" s="18">
        <f t="shared" si="1"/>
        <v>110033</v>
      </c>
      <c r="H11" s="18">
        <f t="shared" si="2"/>
        <v>27508.25</v>
      </c>
      <c r="I11" s="18">
        <f t="shared" si="3"/>
        <v>28550</v>
      </c>
      <c r="J11" s="18">
        <f t="shared" si="4"/>
        <v>24400</v>
      </c>
      <c r="K11" s="18">
        <f t="shared" si="0"/>
        <v>4401.32</v>
      </c>
      <c r="L11" s="4" t="s">
        <v>25</v>
      </c>
      <c r="N11" s="5" t="s">
        <v>57</v>
      </c>
    </row>
    <row r="12" spans="1:15" ht="15" x14ac:dyDescent="0.25">
      <c r="A12" s="16" t="s">
        <v>43</v>
      </c>
      <c r="B12" s="1" t="s">
        <v>14</v>
      </c>
      <c r="C12" s="17">
        <v>19534</v>
      </c>
      <c r="D12" s="17">
        <v>30558</v>
      </c>
      <c r="E12" s="17">
        <v>21844</v>
      </c>
      <c r="F12" s="17">
        <v>19605</v>
      </c>
      <c r="G12" s="18">
        <f t="shared" si="1"/>
        <v>91541</v>
      </c>
      <c r="H12" s="18">
        <f t="shared" si="2"/>
        <v>22885.25</v>
      </c>
      <c r="I12" s="18">
        <f t="shared" si="3"/>
        <v>30558</v>
      </c>
      <c r="J12" s="18">
        <f t="shared" si="4"/>
        <v>19534</v>
      </c>
      <c r="K12" s="18">
        <f t="shared" si="0"/>
        <v>3661.64</v>
      </c>
      <c r="L12" s="4" t="s">
        <v>26</v>
      </c>
    </row>
    <row r="13" spans="1:15" ht="15" x14ac:dyDescent="0.25">
      <c r="A13" s="15" t="s">
        <v>44</v>
      </c>
      <c r="B13" s="1" t="s">
        <v>14</v>
      </c>
      <c r="C13" s="17">
        <v>20585</v>
      </c>
      <c r="D13" s="17">
        <v>29667</v>
      </c>
      <c r="E13" s="17">
        <v>27595</v>
      </c>
      <c r="F13" s="17">
        <v>13605</v>
      </c>
      <c r="G13" s="18">
        <f t="shared" si="1"/>
        <v>91452</v>
      </c>
      <c r="H13" s="18">
        <f t="shared" si="2"/>
        <v>22863</v>
      </c>
      <c r="I13" s="18">
        <f t="shared" si="3"/>
        <v>29667</v>
      </c>
      <c r="J13" s="18">
        <f t="shared" si="4"/>
        <v>13605</v>
      </c>
      <c r="K13" s="18">
        <f t="shared" si="0"/>
        <v>3658.08</v>
      </c>
      <c r="L13" s="4" t="s">
        <v>56</v>
      </c>
    </row>
    <row r="14" spans="1:15" ht="15" x14ac:dyDescent="0.25">
      <c r="A14" s="15" t="s">
        <v>45</v>
      </c>
      <c r="B14" s="1" t="s">
        <v>13</v>
      </c>
      <c r="C14" s="17">
        <v>24957</v>
      </c>
      <c r="D14" s="17">
        <v>31322</v>
      </c>
      <c r="E14" s="17">
        <v>15330</v>
      </c>
      <c r="F14" s="17">
        <v>27550</v>
      </c>
      <c r="G14" s="18">
        <f t="shared" si="1"/>
        <v>99159</v>
      </c>
      <c r="H14" s="18">
        <f t="shared" si="2"/>
        <v>24789.75</v>
      </c>
      <c r="I14" s="18">
        <f t="shared" si="3"/>
        <v>31322</v>
      </c>
      <c r="J14" s="18">
        <f t="shared" si="4"/>
        <v>15330</v>
      </c>
      <c r="K14" s="18">
        <f t="shared" si="0"/>
        <v>3966.36</v>
      </c>
      <c r="L14" s="4" t="s">
        <v>27</v>
      </c>
    </row>
    <row r="15" spans="1:15" ht="15" x14ac:dyDescent="0.25">
      <c r="A15" s="15" t="s">
        <v>46</v>
      </c>
      <c r="B15" s="1" t="s">
        <v>12</v>
      </c>
      <c r="C15" s="17">
        <v>30332</v>
      </c>
      <c r="D15" s="17">
        <v>27407</v>
      </c>
      <c r="E15" s="17">
        <v>26440</v>
      </c>
      <c r="F15" s="17">
        <v>24007</v>
      </c>
      <c r="G15" s="18">
        <f t="shared" si="1"/>
        <v>108186</v>
      </c>
      <c r="H15" s="18">
        <f t="shared" si="2"/>
        <v>27046.5</v>
      </c>
      <c r="I15" s="18">
        <f t="shared" si="3"/>
        <v>30332</v>
      </c>
      <c r="J15" s="18">
        <f t="shared" si="4"/>
        <v>24007</v>
      </c>
      <c r="K15" s="18">
        <f t="shared" si="0"/>
        <v>4327.4400000000005</v>
      </c>
      <c r="L15" s="4" t="s">
        <v>28</v>
      </c>
    </row>
    <row r="16" spans="1:15" ht="15" x14ac:dyDescent="0.25">
      <c r="A16" s="15" t="s">
        <v>58</v>
      </c>
      <c r="B16" s="1" t="s">
        <v>14</v>
      </c>
      <c r="C16" s="17">
        <v>27595</v>
      </c>
      <c r="D16" s="17">
        <v>22933</v>
      </c>
      <c r="E16" s="17">
        <v>22422</v>
      </c>
      <c r="F16" s="17">
        <v>21445</v>
      </c>
      <c r="G16" s="18">
        <f t="shared" si="1"/>
        <v>94395</v>
      </c>
      <c r="H16" s="18">
        <f t="shared" si="2"/>
        <v>23598.75</v>
      </c>
      <c r="I16" s="18">
        <f t="shared" si="3"/>
        <v>27595</v>
      </c>
      <c r="J16" s="18">
        <f t="shared" si="4"/>
        <v>21445</v>
      </c>
      <c r="K16" s="18">
        <f t="shared" si="0"/>
        <v>3775.8</v>
      </c>
      <c r="L16" s="4" t="s">
        <v>29</v>
      </c>
    </row>
    <row r="17" spans="1:13" ht="15" x14ac:dyDescent="0.25">
      <c r="A17" s="15" t="s">
        <v>17</v>
      </c>
      <c r="B17" s="1" t="s">
        <v>16</v>
      </c>
      <c r="C17" s="17">
        <v>25395</v>
      </c>
      <c r="D17" s="17">
        <v>27700</v>
      </c>
      <c r="E17" s="17">
        <v>16500</v>
      </c>
      <c r="F17" s="17">
        <v>27500</v>
      </c>
      <c r="G17" s="18">
        <f t="shared" si="1"/>
        <v>97095</v>
      </c>
      <c r="H17" s="18">
        <f t="shared" si="2"/>
        <v>24273.75</v>
      </c>
      <c r="I17" s="18">
        <f t="shared" si="3"/>
        <v>27700</v>
      </c>
      <c r="J17" s="18">
        <f t="shared" si="4"/>
        <v>16500</v>
      </c>
      <c r="K17" s="18">
        <f t="shared" si="0"/>
        <v>3883.8</v>
      </c>
      <c r="L17" s="4" t="s">
        <v>30</v>
      </c>
    </row>
    <row r="18" spans="1:13" ht="15" x14ac:dyDescent="0.25">
      <c r="A18" s="15" t="s">
        <v>47</v>
      </c>
      <c r="B18" s="1" t="s">
        <v>13</v>
      </c>
      <c r="C18" s="17">
        <v>35822</v>
      </c>
      <c r="D18" s="17">
        <v>31854</v>
      </c>
      <c r="E18" s="17">
        <v>24384</v>
      </c>
      <c r="F18" s="17">
        <v>31005</v>
      </c>
      <c r="G18" s="18">
        <f t="shared" si="1"/>
        <v>123065</v>
      </c>
      <c r="H18" s="18">
        <f t="shared" si="2"/>
        <v>30766.25</v>
      </c>
      <c r="I18" s="18">
        <f t="shared" si="3"/>
        <v>35822</v>
      </c>
      <c r="J18" s="18">
        <f t="shared" si="4"/>
        <v>24384</v>
      </c>
      <c r="K18" s="18">
        <f t="shared" si="0"/>
        <v>4922.6000000000004</v>
      </c>
      <c r="L18" s="4" t="s">
        <v>31</v>
      </c>
    </row>
    <row r="19" spans="1:13" ht="15" x14ac:dyDescent="0.25">
      <c r="A19" s="16" t="s">
        <v>48</v>
      </c>
      <c r="B19" s="1" t="s">
        <v>14</v>
      </c>
      <c r="C19" s="17">
        <v>20949</v>
      </c>
      <c r="D19" s="17">
        <v>23100</v>
      </c>
      <c r="E19" s="17">
        <v>21774</v>
      </c>
      <c r="F19" s="17">
        <v>27550</v>
      </c>
      <c r="G19" s="18">
        <f t="shared" si="1"/>
        <v>93373</v>
      </c>
      <c r="H19" s="18">
        <f t="shared" si="2"/>
        <v>23343.25</v>
      </c>
      <c r="I19" s="18">
        <f t="shared" si="3"/>
        <v>27550</v>
      </c>
      <c r="J19" s="18">
        <f t="shared" si="4"/>
        <v>20949</v>
      </c>
      <c r="K19" s="18">
        <f t="shared" si="0"/>
        <v>3734.92</v>
      </c>
      <c r="L19" s="4" t="s">
        <v>32</v>
      </c>
    </row>
    <row r="20" spans="1:13" ht="15" x14ac:dyDescent="0.25">
      <c r="A20" s="16" t="s">
        <v>49</v>
      </c>
      <c r="B20" s="1" t="s">
        <v>14</v>
      </c>
      <c r="C20" s="17">
        <v>30113</v>
      </c>
      <c r="D20" s="17">
        <v>19554</v>
      </c>
      <c r="E20" s="17">
        <v>25300</v>
      </c>
      <c r="F20" s="17">
        <v>16455</v>
      </c>
      <c r="G20" s="18">
        <f t="shared" si="1"/>
        <v>91422</v>
      </c>
      <c r="H20" s="18">
        <f t="shared" si="2"/>
        <v>22855.5</v>
      </c>
      <c r="I20" s="18">
        <f t="shared" si="3"/>
        <v>30113</v>
      </c>
      <c r="J20" s="18">
        <f t="shared" si="4"/>
        <v>16455</v>
      </c>
      <c r="K20" s="18">
        <f t="shared" si="0"/>
        <v>3656.88</v>
      </c>
      <c r="L20" s="4" t="s">
        <v>33</v>
      </c>
    </row>
    <row r="21" spans="1:13" ht="15" x14ac:dyDescent="0.25">
      <c r="A21" s="16" t="s">
        <v>50</v>
      </c>
      <c r="B21" s="1" t="s">
        <v>14</v>
      </c>
      <c r="C21" s="17">
        <v>18432</v>
      </c>
      <c r="D21" s="17">
        <v>11234</v>
      </c>
      <c r="E21" s="17">
        <v>27500</v>
      </c>
      <c r="F21" s="17">
        <v>24399</v>
      </c>
      <c r="G21" s="18">
        <f t="shared" si="1"/>
        <v>81565</v>
      </c>
      <c r="H21" s="18">
        <f t="shared" si="2"/>
        <v>20391.25</v>
      </c>
      <c r="I21" s="18">
        <f t="shared" si="3"/>
        <v>27500</v>
      </c>
      <c r="J21" s="18">
        <f t="shared" si="4"/>
        <v>11234</v>
      </c>
      <c r="K21" s="18">
        <f t="shared" si="0"/>
        <v>3262.6</v>
      </c>
      <c r="L21" s="4" t="s">
        <v>34</v>
      </c>
    </row>
    <row r="22" spans="1:13" ht="15" x14ac:dyDescent="0.25">
      <c r="A22" s="16" t="s">
        <v>51</v>
      </c>
      <c r="B22" s="1" t="s">
        <v>13</v>
      </c>
      <c r="C22" s="17">
        <v>20995</v>
      </c>
      <c r="D22" s="17">
        <v>24960</v>
      </c>
      <c r="E22" s="17">
        <v>21950</v>
      </c>
      <c r="F22" s="17">
        <v>24855</v>
      </c>
      <c r="G22" s="18">
        <f t="shared" si="1"/>
        <v>92760</v>
      </c>
      <c r="H22" s="18">
        <f t="shared" si="2"/>
        <v>23190</v>
      </c>
      <c r="I22" s="18">
        <f t="shared" si="3"/>
        <v>24960</v>
      </c>
      <c r="J22" s="18">
        <f t="shared" si="4"/>
        <v>20995</v>
      </c>
      <c r="K22" s="18">
        <f t="shared" si="0"/>
        <v>3710.4</v>
      </c>
      <c r="L22" s="4" t="s">
        <v>35</v>
      </c>
    </row>
    <row r="23" spans="1:13" ht="15" x14ac:dyDescent="0.25">
      <c r="A23" s="16" t="s">
        <v>52</v>
      </c>
      <c r="B23" s="1" t="s">
        <v>16</v>
      </c>
      <c r="C23" s="17">
        <v>19668</v>
      </c>
      <c r="D23" s="17">
        <v>18850</v>
      </c>
      <c r="E23" s="17">
        <v>21355</v>
      </c>
      <c r="F23" s="17">
        <v>20540</v>
      </c>
      <c r="G23" s="18">
        <f t="shared" si="1"/>
        <v>80413</v>
      </c>
      <c r="H23" s="18">
        <f t="shared" si="2"/>
        <v>20103.25</v>
      </c>
      <c r="I23" s="18">
        <f t="shared" si="3"/>
        <v>21355</v>
      </c>
      <c r="J23" s="18">
        <f t="shared" si="4"/>
        <v>18850</v>
      </c>
      <c r="K23" s="18">
        <f t="shared" si="0"/>
        <v>3216.52</v>
      </c>
      <c r="L23" s="4" t="s">
        <v>36</v>
      </c>
    </row>
    <row r="24" spans="1:13" ht="15" x14ac:dyDescent="0.25">
      <c r="A24" s="16" t="s">
        <v>53</v>
      </c>
      <c r="B24" s="1" t="s">
        <v>12</v>
      </c>
      <c r="C24" s="17">
        <v>26046</v>
      </c>
      <c r="D24" s="17">
        <v>24845</v>
      </c>
      <c r="E24" s="17">
        <v>28575</v>
      </c>
      <c r="F24" s="17">
        <v>22555</v>
      </c>
      <c r="G24" s="18">
        <f>C24+D24+E24+F24</f>
        <v>102021</v>
      </c>
      <c r="H24" s="18">
        <f t="shared" si="2"/>
        <v>25505.25</v>
      </c>
      <c r="I24" s="18">
        <f t="shared" si="3"/>
        <v>28575</v>
      </c>
      <c r="J24" s="18">
        <f t="shared" si="4"/>
        <v>22555</v>
      </c>
      <c r="K24" s="18">
        <f t="shared" si="0"/>
        <v>4080.84</v>
      </c>
      <c r="L24" s="4" t="s">
        <v>37</v>
      </c>
      <c r="M24" s="4"/>
    </row>
    <row r="25" spans="1:13" ht="15" x14ac:dyDescent="0.25">
      <c r="A25" s="16" t="s">
        <v>60</v>
      </c>
      <c r="B25" s="1" t="s">
        <v>16</v>
      </c>
      <c r="C25" s="17">
        <v>18366</v>
      </c>
      <c r="D25" s="17">
        <v>23846</v>
      </c>
      <c r="E25" s="17">
        <v>26587</v>
      </c>
      <c r="F25" s="17">
        <v>28456</v>
      </c>
      <c r="G25" s="18">
        <f t="shared" ref="G25:G58" si="5">C25+D25+E25+F25</f>
        <v>97255</v>
      </c>
      <c r="H25" s="18">
        <f t="shared" si="2"/>
        <v>24313.75</v>
      </c>
      <c r="I25" s="18">
        <f t="shared" si="3"/>
        <v>28456</v>
      </c>
      <c r="J25" s="18">
        <f t="shared" si="4"/>
        <v>18366</v>
      </c>
      <c r="K25" s="18">
        <f t="shared" si="0"/>
        <v>3890.2000000000003</v>
      </c>
      <c r="L25" s="4" t="s">
        <v>61</v>
      </c>
    </row>
    <row r="26" spans="1:13" ht="15" x14ac:dyDescent="0.25">
      <c r="A26" s="16" t="s">
        <v>62</v>
      </c>
      <c r="B26" s="1" t="s">
        <v>16</v>
      </c>
      <c r="C26" s="17">
        <v>32007</v>
      </c>
      <c r="D26" s="17">
        <v>28095</v>
      </c>
      <c r="E26" s="17">
        <v>27497</v>
      </c>
      <c r="F26" s="17">
        <v>21687</v>
      </c>
      <c r="G26" s="18">
        <f t="shared" si="5"/>
        <v>109286</v>
      </c>
      <c r="H26" s="18">
        <f t="shared" si="2"/>
        <v>27321.5</v>
      </c>
      <c r="I26" s="18">
        <f t="shared" si="3"/>
        <v>32007</v>
      </c>
      <c r="J26" s="18">
        <f t="shared" si="4"/>
        <v>21687</v>
      </c>
      <c r="K26" s="18">
        <f t="shared" si="0"/>
        <v>4371.4400000000005</v>
      </c>
      <c r="L26" s="4" t="s">
        <v>63</v>
      </c>
    </row>
    <row r="27" spans="1:13" ht="15" x14ac:dyDescent="0.25">
      <c r="A27" s="16" t="s">
        <v>64</v>
      </c>
      <c r="B27" s="1" t="s">
        <v>14</v>
      </c>
      <c r="C27" s="17">
        <v>29332</v>
      </c>
      <c r="D27" s="17">
        <v>26489</v>
      </c>
      <c r="E27" s="17">
        <v>25656</v>
      </c>
      <c r="F27" s="17">
        <v>28057</v>
      </c>
      <c r="G27" s="18">
        <f t="shared" si="5"/>
        <v>109534</v>
      </c>
      <c r="H27" s="18">
        <f t="shared" si="2"/>
        <v>27383.5</v>
      </c>
      <c r="I27" s="18">
        <f t="shared" si="3"/>
        <v>29332</v>
      </c>
      <c r="J27" s="18">
        <f t="shared" si="4"/>
        <v>25656</v>
      </c>
      <c r="K27" s="18">
        <f t="shared" si="0"/>
        <v>4381.3599999999997</v>
      </c>
      <c r="L27" s="4" t="s">
        <v>65</v>
      </c>
    </row>
    <row r="28" spans="1:13" ht="15" x14ac:dyDescent="0.25">
      <c r="A28" s="16" t="s">
        <v>66</v>
      </c>
      <c r="B28" s="1" t="s">
        <v>13</v>
      </c>
      <c r="C28" s="17">
        <v>16494</v>
      </c>
      <c r="D28" s="17">
        <v>21374</v>
      </c>
      <c r="E28" s="17">
        <v>24294</v>
      </c>
      <c r="F28" s="17">
        <v>26487</v>
      </c>
      <c r="G28" s="18">
        <f t="shared" si="5"/>
        <v>88649</v>
      </c>
      <c r="H28" s="18">
        <f t="shared" si="2"/>
        <v>22162.25</v>
      </c>
      <c r="I28" s="18">
        <f t="shared" si="3"/>
        <v>26487</v>
      </c>
      <c r="J28" s="18">
        <f t="shared" si="4"/>
        <v>16494</v>
      </c>
      <c r="K28" s="18">
        <f t="shared" si="0"/>
        <v>3545.96</v>
      </c>
      <c r="L28" s="4" t="s">
        <v>67</v>
      </c>
    </row>
    <row r="29" spans="1:13" ht="15" x14ac:dyDescent="0.25">
      <c r="A29" s="16" t="s">
        <v>68</v>
      </c>
      <c r="B29" s="1" t="s">
        <v>12</v>
      </c>
      <c r="C29" s="17">
        <v>21084</v>
      </c>
      <c r="D29" s="17">
        <v>24217</v>
      </c>
      <c r="E29" s="17">
        <v>32804</v>
      </c>
      <c r="F29" s="17">
        <v>27044</v>
      </c>
      <c r="G29" s="18">
        <f t="shared" si="5"/>
        <v>105149</v>
      </c>
      <c r="H29" s="18">
        <f t="shared" si="2"/>
        <v>26287.25</v>
      </c>
      <c r="I29" s="18">
        <f t="shared" si="3"/>
        <v>32804</v>
      </c>
      <c r="J29" s="18">
        <f t="shared" si="4"/>
        <v>21084</v>
      </c>
      <c r="K29" s="18">
        <f t="shared" si="0"/>
        <v>4205.96</v>
      </c>
      <c r="L29" s="4" t="s">
        <v>69</v>
      </c>
    </row>
    <row r="30" spans="1:13" ht="15" x14ac:dyDescent="0.25">
      <c r="A30" s="16" t="s">
        <v>70</v>
      </c>
      <c r="B30" s="1" t="s">
        <v>14</v>
      </c>
      <c r="C30" s="17">
        <v>18456</v>
      </c>
      <c r="D30" s="17">
        <v>23654</v>
      </c>
      <c r="E30" s="17">
        <v>28560</v>
      </c>
      <c r="F30" s="17">
        <v>27475</v>
      </c>
      <c r="G30" s="18">
        <f t="shared" si="5"/>
        <v>98145</v>
      </c>
      <c r="H30" s="18">
        <f t="shared" si="2"/>
        <v>24536.25</v>
      </c>
      <c r="I30" s="18">
        <f t="shared" si="3"/>
        <v>28560</v>
      </c>
      <c r="J30" s="18">
        <f t="shared" si="4"/>
        <v>18456</v>
      </c>
      <c r="K30" s="18">
        <f t="shared" si="0"/>
        <v>3925.8</v>
      </c>
      <c r="L30" s="4" t="s">
        <v>71</v>
      </c>
    </row>
    <row r="31" spans="1:13" ht="15" x14ac:dyDescent="0.25">
      <c r="A31" s="16" t="s">
        <v>72</v>
      </c>
      <c r="B31" s="1" t="s">
        <v>14</v>
      </c>
      <c r="C31" s="17">
        <v>29566</v>
      </c>
      <c r="D31" s="17">
        <v>24637</v>
      </c>
      <c r="E31" s="17">
        <v>25831</v>
      </c>
      <c r="F31" s="17">
        <v>32564</v>
      </c>
      <c r="G31" s="18">
        <f t="shared" si="5"/>
        <v>112598</v>
      </c>
      <c r="H31" s="18">
        <f t="shared" si="2"/>
        <v>28149.5</v>
      </c>
      <c r="I31" s="18">
        <f t="shared" si="3"/>
        <v>32564</v>
      </c>
      <c r="J31" s="18">
        <f t="shared" si="4"/>
        <v>24637</v>
      </c>
      <c r="K31" s="18">
        <f t="shared" si="0"/>
        <v>4503.92</v>
      </c>
      <c r="L31" s="4" t="s">
        <v>73</v>
      </c>
    </row>
    <row r="32" spans="1:13" ht="15" x14ac:dyDescent="0.25">
      <c r="A32" s="16" t="s">
        <v>74</v>
      </c>
      <c r="B32" s="1" t="s">
        <v>13</v>
      </c>
      <c r="C32" s="17">
        <v>30543</v>
      </c>
      <c r="D32" s="17">
        <v>27237</v>
      </c>
      <c r="E32" s="17">
        <v>18934</v>
      </c>
      <c r="F32" s="17">
        <v>26945</v>
      </c>
      <c r="G32" s="18">
        <f t="shared" si="5"/>
        <v>103659</v>
      </c>
      <c r="H32" s="18">
        <f t="shared" si="2"/>
        <v>25914.75</v>
      </c>
      <c r="I32" s="18">
        <f t="shared" si="3"/>
        <v>30543</v>
      </c>
      <c r="J32" s="18">
        <f t="shared" si="4"/>
        <v>18934</v>
      </c>
      <c r="K32" s="18">
        <f t="shared" si="0"/>
        <v>4146.3599999999997</v>
      </c>
      <c r="L32" s="4" t="s">
        <v>75</v>
      </c>
    </row>
    <row r="33" spans="1:12" ht="15" x14ac:dyDescent="0.25">
      <c r="A33" s="16" t="s">
        <v>76</v>
      </c>
      <c r="B33" s="1" t="s">
        <v>12</v>
      </c>
      <c r="C33" s="17">
        <v>15776</v>
      </c>
      <c r="D33" s="17">
        <v>21759</v>
      </c>
      <c r="E33" s="17">
        <v>24370</v>
      </c>
      <c r="F33" s="17">
        <v>29316</v>
      </c>
      <c r="G33" s="18">
        <f t="shared" si="5"/>
        <v>91221</v>
      </c>
      <c r="H33" s="18">
        <f t="shared" si="2"/>
        <v>22805.25</v>
      </c>
      <c r="I33" s="18">
        <f t="shared" si="3"/>
        <v>29316</v>
      </c>
      <c r="J33" s="18">
        <f t="shared" si="4"/>
        <v>15776</v>
      </c>
      <c r="K33" s="18">
        <f t="shared" si="0"/>
        <v>3648.84</v>
      </c>
      <c r="L33" s="4" t="s">
        <v>77</v>
      </c>
    </row>
    <row r="34" spans="1:12" ht="15" x14ac:dyDescent="0.25">
      <c r="A34" s="16" t="s">
        <v>78</v>
      </c>
      <c r="B34" s="1" t="s">
        <v>14</v>
      </c>
      <c r="C34" s="17">
        <v>26427</v>
      </c>
      <c r="D34" s="17">
        <v>23869</v>
      </c>
      <c r="E34" s="17">
        <v>28503</v>
      </c>
      <c r="F34" s="17">
        <v>26190</v>
      </c>
      <c r="G34" s="18">
        <f t="shared" si="5"/>
        <v>104989</v>
      </c>
      <c r="H34" s="18">
        <f t="shared" si="2"/>
        <v>26247.25</v>
      </c>
      <c r="I34" s="18">
        <f t="shared" si="3"/>
        <v>28503</v>
      </c>
      <c r="J34" s="18">
        <f t="shared" si="4"/>
        <v>23869</v>
      </c>
      <c r="K34" s="18">
        <f t="shared" si="0"/>
        <v>4199.5600000000004</v>
      </c>
      <c r="L34" s="4" t="s">
        <v>79</v>
      </c>
    </row>
    <row r="35" spans="1:12" ht="15" x14ac:dyDescent="0.25">
      <c r="A35" s="16" t="s">
        <v>80</v>
      </c>
      <c r="B35" s="1" t="s">
        <v>16</v>
      </c>
      <c r="C35" s="17">
        <v>22066</v>
      </c>
      <c r="D35" s="17">
        <v>25313</v>
      </c>
      <c r="E35" s="17">
        <v>26440</v>
      </c>
      <c r="F35" s="17">
        <v>37438</v>
      </c>
      <c r="G35" s="18">
        <f t="shared" si="5"/>
        <v>111257</v>
      </c>
      <c r="H35" s="18">
        <f t="shared" si="2"/>
        <v>27814.25</v>
      </c>
      <c r="I35" s="18">
        <f t="shared" si="3"/>
        <v>37438</v>
      </c>
      <c r="J35" s="18">
        <f t="shared" si="4"/>
        <v>22066</v>
      </c>
      <c r="K35" s="18">
        <f t="shared" si="0"/>
        <v>4450.28</v>
      </c>
      <c r="L35" s="4" t="s">
        <v>81</v>
      </c>
    </row>
    <row r="36" spans="1:12" ht="15" x14ac:dyDescent="0.25">
      <c r="A36" s="16" t="s">
        <v>82</v>
      </c>
      <c r="B36" s="1" t="s">
        <v>13</v>
      </c>
      <c r="C36" s="17">
        <v>19967</v>
      </c>
      <c r="D36" s="17">
        <v>30528</v>
      </c>
      <c r="E36" s="17">
        <v>27047</v>
      </c>
      <c r="F36" s="17">
        <v>29411</v>
      </c>
      <c r="G36" s="18">
        <f t="shared" si="5"/>
        <v>106953</v>
      </c>
      <c r="H36" s="18">
        <f t="shared" si="2"/>
        <v>26738.25</v>
      </c>
      <c r="I36" s="18">
        <f t="shared" si="3"/>
        <v>30528</v>
      </c>
      <c r="J36" s="18">
        <f t="shared" si="4"/>
        <v>19967</v>
      </c>
      <c r="K36" s="18">
        <f t="shared" si="0"/>
        <v>4278.12</v>
      </c>
      <c r="L36" s="4" t="s">
        <v>83</v>
      </c>
    </row>
    <row r="37" spans="1:12" ht="15" x14ac:dyDescent="0.25">
      <c r="A37" s="16" t="s">
        <v>84</v>
      </c>
      <c r="B37" s="1" t="s">
        <v>14</v>
      </c>
      <c r="C37" s="17">
        <v>31740</v>
      </c>
      <c r="D37" s="17">
        <v>27475</v>
      </c>
      <c r="E37" s="17">
        <v>27994</v>
      </c>
      <c r="F37" s="17">
        <v>36895</v>
      </c>
      <c r="G37" s="18">
        <f t="shared" si="5"/>
        <v>124104</v>
      </c>
      <c r="H37" s="18">
        <f t="shared" si="2"/>
        <v>31026</v>
      </c>
      <c r="I37" s="18">
        <f t="shared" si="3"/>
        <v>36895</v>
      </c>
      <c r="J37" s="18">
        <f t="shared" si="4"/>
        <v>27475</v>
      </c>
      <c r="K37" s="18">
        <f t="shared" si="0"/>
        <v>4964.16</v>
      </c>
      <c r="L37" s="4" t="s">
        <v>85</v>
      </c>
    </row>
    <row r="38" spans="1:12" ht="15" x14ac:dyDescent="0.25">
      <c r="A38" s="16" t="s">
        <v>86</v>
      </c>
      <c r="B38" s="1" t="s">
        <v>14</v>
      </c>
      <c r="C38" s="17">
        <v>28755</v>
      </c>
      <c r="D38" s="17">
        <v>29952</v>
      </c>
      <c r="E38" s="17">
        <v>25349</v>
      </c>
      <c r="F38" s="17">
        <v>28485</v>
      </c>
      <c r="G38" s="18">
        <f t="shared" si="5"/>
        <v>112541</v>
      </c>
      <c r="H38" s="18">
        <f t="shared" si="2"/>
        <v>28135.25</v>
      </c>
      <c r="I38" s="18">
        <f t="shared" si="3"/>
        <v>29952</v>
      </c>
      <c r="J38" s="18">
        <f t="shared" si="4"/>
        <v>25349</v>
      </c>
      <c r="K38" s="18">
        <f t="shared" si="0"/>
        <v>4501.6400000000003</v>
      </c>
      <c r="L38" s="4" t="s">
        <v>87</v>
      </c>
    </row>
    <row r="39" spans="1:12" ht="15" x14ac:dyDescent="0.25">
      <c r="A39" s="16" t="s">
        <v>88</v>
      </c>
      <c r="B39" s="1" t="s">
        <v>14</v>
      </c>
      <c r="C39" s="17">
        <v>21665</v>
      </c>
      <c r="D39" s="17">
        <v>20638</v>
      </c>
      <c r="E39" s="17">
        <v>27368</v>
      </c>
      <c r="F39" s="17">
        <v>14787</v>
      </c>
      <c r="G39" s="18">
        <f t="shared" si="5"/>
        <v>84458</v>
      </c>
      <c r="H39" s="18">
        <f t="shared" si="2"/>
        <v>21114.5</v>
      </c>
      <c r="I39" s="18">
        <f t="shared" si="3"/>
        <v>27368</v>
      </c>
      <c r="J39" s="18">
        <f t="shared" si="4"/>
        <v>14787</v>
      </c>
      <c r="K39" s="18">
        <f t="shared" si="0"/>
        <v>3378.32</v>
      </c>
      <c r="L39" s="4" t="s">
        <v>89</v>
      </c>
    </row>
    <row r="40" spans="1:12" ht="15" x14ac:dyDescent="0.25">
      <c r="A40" s="16" t="s">
        <v>90</v>
      </c>
      <c r="B40" s="1" t="s">
        <v>13</v>
      </c>
      <c r="C40" s="17">
        <v>32496</v>
      </c>
      <c r="D40" s="17">
        <v>23426</v>
      </c>
      <c r="E40" s="17">
        <v>27648</v>
      </c>
      <c r="F40" s="17">
        <v>27365</v>
      </c>
      <c r="G40" s="18">
        <f t="shared" si="5"/>
        <v>110935</v>
      </c>
      <c r="H40" s="18">
        <f t="shared" si="2"/>
        <v>27733.75</v>
      </c>
      <c r="I40" s="18">
        <f t="shared" si="3"/>
        <v>32496</v>
      </c>
      <c r="J40" s="18">
        <f t="shared" si="4"/>
        <v>23426</v>
      </c>
      <c r="K40" s="18">
        <f t="shared" si="0"/>
        <v>4437.4000000000005</v>
      </c>
      <c r="L40" s="4" t="s">
        <v>91</v>
      </c>
    </row>
    <row r="41" spans="1:12" ht="15" x14ac:dyDescent="0.25">
      <c r="A41" s="16" t="s">
        <v>92</v>
      </c>
      <c r="B41" s="1" t="s">
        <v>16</v>
      </c>
      <c r="C41" s="17">
        <v>19953</v>
      </c>
      <c r="D41" s="17">
        <v>31364</v>
      </c>
      <c r="E41" s="17">
        <v>20143</v>
      </c>
      <c r="F41" s="17">
        <v>38564</v>
      </c>
      <c r="G41" s="18">
        <f t="shared" si="5"/>
        <v>110024</v>
      </c>
      <c r="H41" s="18">
        <f t="shared" si="2"/>
        <v>27506</v>
      </c>
      <c r="I41" s="18">
        <f t="shared" si="3"/>
        <v>38564</v>
      </c>
      <c r="J41" s="18">
        <f t="shared" si="4"/>
        <v>19953</v>
      </c>
      <c r="K41" s="18">
        <f t="shared" si="0"/>
        <v>4400.96</v>
      </c>
      <c r="L41" s="4" t="s">
        <v>93</v>
      </c>
    </row>
    <row r="42" spans="1:12" ht="15" x14ac:dyDescent="0.25">
      <c r="A42" s="16" t="s">
        <v>94</v>
      </c>
      <c r="B42" s="1" t="s">
        <v>12</v>
      </c>
      <c r="C42" s="17">
        <v>27749</v>
      </c>
      <c r="D42" s="17">
        <v>26489</v>
      </c>
      <c r="E42" s="17">
        <v>18897</v>
      </c>
      <c r="F42" s="17">
        <v>31659</v>
      </c>
      <c r="G42" s="18">
        <f t="shared" si="5"/>
        <v>104794</v>
      </c>
      <c r="H42" s="18">
        <f t="shared" si="2"/>
        <v>26198.5</v>
      </c>
      <c r="I42" s="18">
        <f t="shared" si="3"/>
        <v>31659</v>
      </c>
      <c r="J42" s="18">
        <f t="shared" si="4"/>
        <v>18897</v>
      </c>
      <c r="K42" s="18">
        <f t="shared" si="0"/>
        <v>4191.76</v>
      </c>
      <c r="L42" s="4" t="s">
        <v>95</v>
      </c>
    </row>
    <row r="43" spans="1:12" ht="15" x14ac:dyDescent="0.25">
      <c r="A43" s="16" t="s">
        <v>96</v>
      </c>
      <c r="B43" s="1" t="s">
        <v>16</v>
      </c>
      <c r="C43" s="17">
        <v>19089</v>
      </c>
      <c r="D43" s="17">
        <v>22474</v>
      </c>
      <c r="E43" s="17">
        <v>26579</v>
      </c>
      <c r="F43" s="17">
        <v>31854</v>
      </c>
      <c r="G43" s="18">
        <f t="shared" si="5"/>
        <v>99996</v>
      </c>
      <c r="H43" s="18">
        <f t="shared" si="2"/>
        <v>24999</v>
      </c>
      <c r="I43" s="18">
        <f t="shared" si="3"/>
        <v>31854</v>
      </c>
      <c r="J43" s="18">
        <f t="shared" si="4"/>
        <v>19089</v>
      </c>
      <c r="K43" s="18">
        <f t="shared" si="0"/>
        <v>3999.84</v>
      </c>
      <c r="L43" s="4" t="s">
        <v>97</v>
      </c>
    </row>
    <row r="44" spans="1:12" ht="15" x14ac:dyDescent="0.25">
      <c r="A44" s="16" t="s">
        <v>98</v>
      </c>
      <c r="B44" s="1" t="s">
        <v>16</v>
      </c>
      <c r="C44" s="17">
        <v>24445</v>
      </c>
      <c r="D44" s="17">
        <v>37534</v>
      </c>
      <c r="E44" s="17">
        <v>28543</v>
      </c>
      <c r="F44" s="17">
        <v>22749</v>
      </c>
      <c r="G44" s="18">
        <f t="shared" si="5"/>
        <v>113271</v>
      </c>
      <c r="H44" s="18">
        <f t="shared" si="2"/>
        <v>28317.75</v>
      </c>
      <c r="I44" s="18">
        <f t="shared" si="3"/>
        <v>37534</v>
      </c>
      <c r="J44" s="18">
        <f t="shared" si="4"/>
        <v>22749</v>
      </c>
      <c r="K44" s="18">
        <f t="shared" si="0"/>
        <v>4530.84</v>
      </c>
      <c r="L44" s="4" t="s">
        <v>99</v>
      </c>
    </row>
    <row r="45" spans="1:12" ht="15" x14ac:dyDescent="0.25">
      <c r="A45" s="16" t="s">
        <v>100</v>
      </c>
      <c r="B45" s="1" t="s">
        <v>14</v>
      </c>
      <c r="C45" s="17">
        <v>38953</v>
      </c>
      <c r="D45" s="17">
        <v>17449</v>
      </c>
      <c r="E45" s="17">
        <v>26538</v>
      </c>
      <c r="F45" s="17">
        <v>25967</v>
      </c>
      <c r="G45" s="18">
        <f t="shared" si="5"/>
        <v>108907</v>
      </c>
      <c r="H45" s="18">
        <f t="shared" si="2"/>
        <v>27226.75</v>
      </c>
      <c r="I45" s="18">
        <f t="shared" si="3"/>
        <v>38953</v>
      </c>
      <c r="J45" s="18">
        <f t="shared" si="4"/>
        <v>17449</v>
      </c>
      <c r="K45" s="18">
        <f t="shared" si="0"/>
        <v>4356.28</v>
      </c>
      <c r="L45" s="4" t="s">
        <v>101</v>
      </c>
    </row>
    <row r="46" spans="1:12" ht="15" x14ac:dyDescent="0.25">
      <c r="A46" s="16" t="s">
        <v>102</v>
      </c>
      <c r="B46" s="1" t="s">
        <v>13</v>
      </c>
      <c r="C46" s="17">
        <v>17066</v>
      </c>
      <c r="D46" s="17">
        <v>26409</v>
      </c>
      <c r="E46" s="17">
        <v>24769</v>
      </c>
      <c r="F46" s="17">
        <v>37557</v>
      </c>
      <c r="G46" s="18">
        <f t="shared" si="5"/>
        <v>105801</v>
      </c>
      <c r="H46" s="18">
        <f t="shared" si="2"/>
        <v>26450.25</v>
      </c>
      <c r="I46" s="18">
        <f t="shared" si="3"/>
        <v>37557</v>
      </c>
      <c r="J46" s="18">
        <f t="shared" si="4"/>
        <v>17066</v>
      </c>
      <c r="K46" s="18">
        <f t="shared" si="0"/>
        <v>4232.04</v>
      </c>
      <c r="L46" s="4" t="s">
        <v>103</v>
      </c>
    </row>
    <row r="47" spans="1:12" ht="15" x14ac:dyDescent="0.25">
      <c r="A47" s="16" t="s">
        <v>104</v>
      </c>
      <c r="B47" s="1" t="s">
        <v>12</v>
      </c>
      <c r="C47" s="17">
        <v>24286</v>
      </c>
      <c r="D47" s="17">
        <v>25396</v>
      </c>
      <c r="E47" s="17">
        <v>27456</v>
      </c>
      <c r="F47" s="17">
        <v>17463</v>
      </c>
      <c r="G47" s="18">
        <f t="shared" si="5"/>
        <v>94601</v>
      </c>
      <c r="H47" s="18">
        <f t="shared" si="2"/>
        <v>23650.25</v>
      </c>
      <c r="I47" s="18">
        <f t="shared" si="3"/>
        <v>27456</v>
      </c>
      <c r="J47" s="18">
        <f t="shared" si="4"/>
        <v>17463</v>
      </c>
      <c r="K47" s="18">
        <f t="shared" si="0"/>
        <v>3784.04</v>
      </c>
      <c r="L47" s="4" t="s">
        <v>105</v>
      </c>
    </row>
    <row r="48" spans="1:12" ht="15" x14ac:dyDescent="0.25">
      <c r="A48" s="16" t="s">
        <v>106</v>
      </c>
      <c r="B48" s="1" t="s">
        <v>14</v>
      </c>
      <c r="C48" s="17">
        <v>22779</v>
      </c>
      <c r="D48" s="17">
        <v>18803</v>
      </c>
      <c r="E48" s="17">
        <v>25317</v>
      </c>
      <c r="F48" s="17">
        <v>29426</v>
      </c>
      <c r="G48" s="18">
        <f t="shared" si="5"/>
        <v>96325</v>
      </c>
      <c r="H48" s="18">
        <f t="shared" si="2"/>
        <v>24081.25</v>
      </c>
      <c r="I48" s="18">
        <f t="shared" si="3"/>
        <v>29426</v>
      </c>
      <c r="J48" s="18">
        <f t="shared" si="4"/>
        <v>18803</v>
      </c>
      <c r="K48" s="18">
        <f t="shared" si="0"/>
        <v>3853</v>
      </c>
      <c r="L48" s="4" t="s">
        <v>107</v>
      </c>
    </row>
    <row r="49" spans="1:12" ht="15" x14ac:dyDescent="0.25">
      <c r="A49" s="16" t="s">
        <v>108</v>
      </c>
      <c r="B49" s="1" t="s">
        <v>14</v>
      </c>
      <c r="C49" s="17">
        <v>16579</v>
      </c>
      <c r="D49" s="17">
        <v>23946</v>
      </c>
      <c r="E49" s="17">
        <v>38166</v>
      </c>
      <c r="F49" s="17">
        <v>26703</v>
      </c>
      <c r="G49" s="18">
        <f t="shared" si="5"/>
        <v>105394</v>
      </c>
      <c r="H49" s="18">
        <f t="shared" si="2"/>
        <v>26348.5</v>
      </c>
      <c r="I49" s="18">
        <f t="shared" si="3"/>
        <v>38166</v>
      </c>
      <c r="J49" s="18">
        <f t="shared" si="4"/>
        <v>16579</v>
      </c>
      <c r="K49" s="18">
        <f t="shared" si="0"/>
        <v>4215.76</v>
      </c>
      <c r="L49" s="4" t="s">
        <v>109</v>
      </c>
    </row>
    <row r="50" spans="1:12" ht="15" x14ac:dyDescent="0.25">
      <c r="A50" s="16" t="s">
        <v>110</v>
      </c>
      <c r="B50" s="1" t="s">
        <v>13</v>
      </c>
      <c r="C50" s="17">
        <v>28365</v>
      </c>
      <c r="D50" s="17">
        <v>16887</v>
      </c>
      <c r="E50" s="17">
        <v>31957</v>
      </c>
      <c r="F50" s="17">
        <v>23894</v>
      </c>
      <c r="G50" s="18">
        <f t="shared" si="5"/>
        <v>101103</v>
      </c>
      <c r="H50" s="18">
        <f t="shared" si="2"/>
        <v>25275.75</v>
      </c>
      <c r="I50" s="18">
        <f t="shared" si="3"/>
        <v>31957</v>
      </c>
      <c r="J50" s="18">
        <f t="shared" si="4"/>
        <v>16887</v>
      </c>
      <c r="K50" s="18">
        <f t="shared" si="0"/>
        <v>4044.12</v>
      </c>
      <c r="L50" s="4" t="s">
        <v>111</v>
      </c>
    </row>
    <row r="51" spans="1:12" ht="15" x14ac:dyDescent="0.25">
      <c r="A51" s="16" t="s">
        <v>112</v>
      </c>
      <c r="B51" s="1" t="s">
        <v>12</v>
      </c>
      <c r="C51" s="17">
        <v>22749</v>
      </c>
      <c r="D51" s="17">
        <v>26358</v>
      </c>
      <c r="E51" s="17">
        <v>27485</v>
      </c>
      <c r="F51" s="17">
        <v>17940</v>
      </c>
      <c r="G51" s="18">
        <f t="shared" si="5"/>
        <v>94532</v>
      </c>
      <c r="H51" s="18">
        <f t="shared" si="2"/>
        <v>23633</v>
      </c>
      <c r="I51" s="18">
        <f t="shared" si="3"/>
        <v>27485</v>
      </c>
      <c r="J51" s="18">
        <f t="shared" si="4"/>
        <v>17940</v>
      </c>
      <c r="K51" s="18">
        <f t="shared" si="0"/>
        <v>3781.28</v>
      </c>
      <c r="L51" s="4" t="s">
        <v>113</v>
      </c>
    </row>
    <row r="52" spans="1:12" ht="15" x14ac:dyDescent="0.25">
      <c r="A52" s="16" t="s">
        <v>114</v>
      </c>
      <c r="B52" s="1" t="s">
        <v>14</v>
      </c>
      <c r="C52" s="17">
        <v>19955</v>
      </c>
      <c r="D52" s="17">
        <v>28542</v>
      </c>
      <c r="E52" s="17">
        <v>29577</v>
      </c>
      <c r="F52" s="17">
        <v>24500</v>
      </c>
      <c r="G52" s="18">
        <f t="shared" si="5"/>
        <v>102574</v>
      </c>
      <c r="H52" s="18">
        <f t="shared" si="2"/>
        <v>25643.5</v>
      </c>
      <c r="I52" s="18">
        <f t="shared" si="3"/>
        <v>29577</v>
      </c>
      <c r="J52" s="18">
        <f t="shared" si="4"/>
        <v>19955</v>
      </c>
      <c r="K52" s="18">
        <f t="shared" si="0"/>
        <v>4102.96</v>
      </c>
      <c r="L52" s="4" t="s">
        <v>115</v>
      </c>
    </row>
    <row r="53" spans="1:12" ht="15" x14ac:dyDescent="0.25">
      <c r="A53" s="16" t="s">
        <v>116</v>
      </c>
      <c r="B53" s="1" t="s">
        <v>16</v>
      </c>
      <c r="C53" s="17">
        <v>28640</v>
      </c>
      <c r="D53" s="17">
        <v>19945</v>
      </c>
      <c r="E53" s="17">
        <v>28865</v>
      </c>
      <c r="F53" s="17">
        <v>18552</v>
      </c>
      <c r="G53" s="18">
        <f t="shared" si="5"/>
        <v>96002</v>
      </c>
      <c r="H53" s="18">
        <f t="shared" si="2"/>
        <v>24000.5</v>
      </c>
      <c r="I53" s="18">
        <f t="shared" si="3"/>
        <v>28865</v>
      </c>
      <c r="J53" s="18">
        <f t="shared" si="4"/>
        <v>18552</v>
      </c>
      <c r="K53" s="18">
        <f t="shared" si="0"/>
        <v>3840.08</v>
      </c>
      <c r="L53" s="4" t="s">
        <v>117</v>
      </c>
    </row>
    <row r="54" spans="1:12" ht="15" x14ac:dyDescent="0.25">
      <c r="A54" s="16" t="s">
        <v>118</v>
      </c>
      <c r="B54" s="1" t="s">
        <v>13</v>
      </c>
      <c r="C54" s="17">
        <v>33266</v>
      </c>
      <c r="D54" s="17">
        <v>17603</v>
      </c>
      <c r="E54" s="17">
        <v>26345</v>
      </c>
      <c r="F54" s="17">
        <v>16879</v>
      </c>
      <c r="G54" s="18">
        <f t="shared" si="5"/>
        <v>94093</v>
      </c>
      <c r="H54" s="18">
        <f t="shared" si="2"/>
        <v>23523.25</v>
      </c>
      <c r="I54" s="18">
        <f t="shared" si="3"/>
        <v>33266</v>
      </c>
      <c r="J54" s="18">
        <f t="shared" si="4"/>
        <v>16879</v>
      </c>
      <c r="K54" s="18">
        <f t="shared" si="0"/>
        <v>3763.7200000000003</v>
      </c>
      <c r="L54" s="4" t="s">
        <v>119</v>
      </c>
    </row>
    <row r="55" spans="1:12" ht="15" x14ac:dyDescent="0.25">
      <c r="A55" s="16" t="s">
        <v>120</v>
      </c>
      <c r="B55" s="1" t="s">
        <v>14</v>
      </c>
      <c r="C55" s="17">
        <v>39543</v>
      </c>
      <c r="D55" s="17">
        <v>26489</v>
      </c>
      <c r="E55" s="17">
        <v>18609</v>
      </c>
      <c r="F55" s="17">
        <v>27470</v>
      </c>
      <c r="G55" s="18">
        <f t="shared" si="5"/>
        <v>112111</v>
      </c>
      <c r="H55" s="18">
        <f t="shared" si="2"/>
        <v>28027.75</v>
      </c>
      <c r="I55" s="18">
        <f t="shared" si="3"/>
        <v>39543</v>
      </c>
      <c r="J55" s="18">
        <f t="shared" si="4"/>
        <v>18609</v>
      </c>
      <c r="K55" s="18">
        <f t="shared" si="0"/>
        <v>4484.4400000000005</v>
      </c>
      <c r="L55" s="4" t="s">
        <v>121</v>
      </c>
    </row>
    <row r="56" spans="1:12" ht="15" x14ac:dyDescent="0.25">
      <c r="A56" s="16" t="s">
        <v>122</v>
      </c>
      <c r="B56" s="1" t="s">
        <v>14</v>
      </c>
      <c r="C56" s="17">
        <v>18232</v>
      </c>
      <c r="D56" s="17">
        <v>29869</v>
      </c>
      <c r="E56" s="17">
        <v>30253</v>
      </c>
      <c r="F56" s="17">
        <v>32776</v>
      </c>
      <c r="G56" s="18">
        <f t="shared" si="5"/>
        <v>111130</v>
      </c>
      <c r="H56" s="18">
        <f t="shared" si="2"/>
        <v>27782.5</v>
      </c>
      <c r="I56" s="18">
        <f t="shared" si="3"/>
        <v>32776</v>
      </c>
      <c r="J56" s="18">
        <f t="shared" si="4"/>
        <v>18232</v>
      </c>
      <c r="K56" s="18">
        <f t="shared" si="0"/>
        <v>4445.2</v>
      </c>
      <c r="L56" s="4" t="s">
        <v>123</v>
      </c>
    </row>
    <row r="57" spans="1:12" ht="15" x14ac:dyDescent="0.25">
      <c r="A57" s="16" t="s">
        <v>124</v>
      </c>
      <c r="B57" s="1" t="s">
        <v>14</v>
      </c>
      <c r="C57" s="17">
        <v>22654</v>
      </c>
      <c r="D57" s="17">
        <v>27543</v>
      </c>
      <c r="E57" s="17">
        <v>36475</v>
      </c>
      <c r="F57" s="17">
        <v>15377</v>
      </c>
      <c r="G57" s="18">
        <f t="shared" si="5"/>
        <v>102049</v>
      </c>
      <c r="H57" s="18">
        <f t="shared" si="2"/>
        <v>25512.25</v>
      </c>
      <c r="I57" s="18">
        <f t="shared" si="3"/>
        <v>36475</v>
      </c>
      <c r="J57" s="18">
        <f t="shared" si="4"/>
        <v>15377</v>
      </c>
      <c r="K57" s="18">
        <f t="shared" si="0"/>
        <v>4081.96</v>
      </c>
      <c r="L57" s="4" t="s">
        <v>125</v>
      </c>
    </row>
    <row r="58" spans="1:12" ht="15" x14ac:dyDescent="0.25">
      <c r="A58" s="16" t="s">
        <v>126</v>
      </c>
      <c r="B58" s="1" t="s">
        <v>13</v>
      </c>
      <c r="C58" s="17">
        <v>26835</v>
      </c>
      <c r="D58" s="17">
        <v>22557</v>
      </c>
      <c r="E58" s="17">
        <v>14568</v>
      </c>
      <c r="F58" s="17">
        <v>25432</v>
      </c>
      <c r="G58" s="18">
        <f t="shared" si="5"/>
        <v>89392</v>
      </c>
      <c r="H58" s="18">
        <f t="shared" si="2"/>
        <v>22348</v>
      </c>
      <c r="I58" s="18">
        <f t="shared" si="3"/>
        <v>26835</v>
      </c>
      <c r="J58" s="18">
        <f t="shared" si="4"/>
        <v>14568</v>
      </c>
      <c r="K58" s="18">
        <f t="shared" si="0"/>
        <v>3575.6800000000003</v>
      </c>
      <c r="L58" s="4" t="s">
        <v>127</v>
      </c>
    </row>
    <row r="59" spans="1:12" x14ac:dyDescent="0.2">
      <c r="H59" s="19"/>
    </row>
  </sheetData>
  <mergeCells count="1">
    <mergeCell ref="A5:L5"/>
  </mergeCells>
  <conditionalFormatting sqref="C7:F24">
    <cfRule type="cellIs" dxfId="6" priority="10" operator="greaterThan">
      <formula>30000</formula>
    </cfRule>
  </conditionalFormatting>
  <conditionalFormatting sqref="G7:G23">
    <cfRule type="top10" dxfId="5" priority="9" percent="1" bottom="1" rank="25"/>
  </conditionalFormatting>
  <conditionalFormatting sqref="H7:H23">
    <cfRule type="top10" dxfId="4" priority="8" percent="1" bottom="1" rank="25"/>
  </conditionalFormatting>
  <conditionalFormatting sqref="C25:C58">
    <cfRule type="cellIs" dxfId="3" priority="6" operator="greaterThan">
      <formula>30000</formula>
    </cfRule>
  </conditionalFormatting>
  <conditionalFormatting sqref="D25:F58">
    <cfRule type="cellIs" dxfId="2" priority="4" operator="greaterThan">
      <formula>30000</formula>
    </cfRule>
  </conditionalFormatting>
  <conditionalFormatting sqref="G24:H58">
    <cfRule type="top10" dxfId="1" priority="2" percent="1" bottom="1" rank="25"/>
  </conditionalFormatting>
  <conditionalFormatting sqref="G7:G58">
    <cfRule type="top10" dxfId="0" priority="1" percent="1" bottom="1" rank="25"/>
  </conditionalFormatting>
  <hyperlinks>
    <hyperlink ref="N11" r:id="rId1" tooltip="Supplemental Sales Data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R Toner</cp:lastModifiedBy>
  <dcterms:created xsi:type="dcterms:W3CDTF">2011-08-16T13:28:55Z</dcterms:created>
  <dcterms:modified xsi:type="dcterms:W3CDTF">2014-01-08T16:43:13Z</dcterms:modified>
</cp:coreProperties>
</file>