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730" windowHeight="9450"/>
  </bookViews>
  <sheets>
    <sheet name="Authors" sheetId="1" r:id="rId1"/>
    <sheet name="Statistics" sheetId="2" r:id="rId2"/>
    <sheet name="Sheet3" sheetId="3" r:id="rId3"/>
  </sheets>
  <definedNames>
    <definedName name="_xlnm._FilterDatabase" localSheetId="0" hidden="1">Authors!$A$1:$K$1074</definedName>
    <definedName name="AuthorID">Authors!$A$2:$A$1074</definedName>
    <definedName name="Income_Earned">Authors!$G$2:$G$1074</definedName>
    <definedName name="Initial_Contract_Date">Authors!$B$2:$B$1074</definedName>
    <definedName name="No_of_Books_Sold">Authors!$E$2:$E$1074</definedName>
    <definedName name="No_of_Titles_in_Print">Authors!$D$2:$D$1074</definedName>
    <definedName name="Number_of_Books_Sold">Authors!$E$2:$E$1074</definedName>
    <definedName name="Sell_Price">Authors!$F$2:$F$1074</definedName>
    <definedName name="Years_Under_Contract">Authors!$C$2:$C$1074</definedName>
  </definedNames>
  <calcPr calcId="145621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2" i="1"/>
  <c r="B1" i="2" l="1"/>
  <c r="G466" i="1" l="1"/>
  <c r="G190" i="1"/>
  <c r="G486" i="1"/>
  <c r="G916" i="1"/>
  <c r="G95" i="1"/>
  <c r="G813" i="1"/>
  <c r="G835" i="1"/>
  <c r="G6" i="1"/>
  <c r="G564" i="1"/>
  <c r="G322" i="1"/>
  <c r="G277" i="1"/>
  <c r="G1015" i="1"/>
  <c r="G986" i="1"/>
  <c r="G494" i="1"/>
  <c r="G641" i="1"/>
  <c r="G1004" i="1"/>
  <c r="G102" i="1"/>
  <c r="G1061" i="1"/>
  <c r="G158" i="1"/>
  <c r="G558" i="1"/>
  <c r="G637" i="1"/>
  <c r="G814" i="1"/>
  <c r="G703" i="1"/>
  <c r="G924" i="1"/>
  <c r="G363" i="1"/>
  <c r="G262" i="1"/>
  <c r="G303" i="1"/>
  <c r="G1042" i="1"/>
  <c r="G743" i="1"/>
  <c r="G953" i="1"/>
  <c r="G592" i="1"/>
  <c r="G745" i="1"/>
  <c r="G226" i="1"/>
  <c r="G505" i="1"/>
  <c r="G495" i="1"/>
  <c r="G176" i="1"/>
  <c r="G1020" i="1"/>
  <c r="G364" i="1"/>
  <c r="G704" i="1"/>
  <c r="G580" i="1"/>
  <c r="G981" i="1"/>
  <c r="G514" i="1"/>
  <c r="G776" i="1"/>
  <c r="G567" i="1"/>
  <c r="G1030" i="1"/>
  <c r="G1048" i="1"/>
  <c r="G678" i="1"/>
  <c r="G79" i="1"/>
  <c r="G478" i="1"/>
  <c r="G1017" i="1"/>
  <c r="G96" i="1"/>
  <c r="G742" i="1"/>
  <c r="G90" i="1"/>
  <c r="G560" i="1"/>
  <c r="G905" i="1"/>
  <c r="G803" i="1"/>
  <c r="G614" i="1"/>
  <c r="G601" i="1"/>
  <c r="G64" i="1"/>
  <c r="G73" i="1"/>
  <c r="G160" i="1"/>
  <c r="G868" i="1"/>
  <c r="G317" i="1"/>
  <c r="G644" i="1"/>
  <c r="G343" i="1"/>
  <c r="G733" i="1"/>
  <c r="G291" i="1"/>
  <c r="G824" i="1"/>
  <c r="G169" i="1"/>
  <c r="G926" i="1"/>
  <c r="G970" i="1"/>
  <c r="G549" i="1"/>
  <c r="G482" i="1"/>
  <c r="G224" i="1"/>
  <c r="G529" i="1"/>
  <c r="G280" i="1"/>
  <c r="G1073" i="1"/>
  <c r="G855" i="1"/>
  <c r="G781" i="1"/>
  <c r="G690" i="1"/>
  <c r="G711" i="1"/>
  <c r="G263" i="1"/>
  <c r="G243" i="1"/>
  <c r="G283" i="1"/>
  <c r="G921" i="1"/>
  <c r="G128" i="1"/>
  <c r="G405" i="1"/>
  <c r="G416" i="1"/>
  <c r="G472" i="1"/>
  <c r="G764" i="1"/>
  <c r="G979" i="1"/>
  <c r="G212" i="1"/>
  <c r="G901" i="1"/>
  <c r="G67" i="1"/>
  <c r="G138" i="1"/>
  <c r="G331" i="1"/>
  <c r="G891" i="1"/>
  <c r="G192" i="1"/>
  <c r="G648" i="1"/>
  <c r="G172" i="1"/>
  <c r="G115" i="1"/>
  <c r="G918" i="1"/>
  <c r="G744" i="1"/>
  <c r="G421" i="1"/>
  <c r="G687" i="1"/>
  <c r="G127" i="1"/>
  <c r="G319" i="1"/>
  <c r="G649" i="1"/>
  <c r="G147" i="1"/>
  <c r="G639" i="1"/>
  <c r="G535" i="1"/>
  <c r="G1027" i="1"/>
  <c r="G892" i="1"/>
  <c r="G1055" i="1"/>
  <c r="G534" i="1"/>
  <c r="G339" i="1"/>
  <c r="G299" i="1"/>
  <c r="G626" i="1"/>
  <c r="G775" i="1"/>
  <c r="G869" i="1"/>
  <c r="G941" i="1"/>
  <c r="G345" i="1"/>
  <c r="G327" i="1"/>
  <c r="G846" i="1"/>
  <c r="G182" i="1"/>
  <c r="G790" i="1"/>
  <c r="G284" i="1"/>
  <c r="G57" i="1"/>
  <c r="G645" i="1"/>
  <c r="G323" i="1"/>
  <c r="G689" i="1"/>
  <c r="G296" i="1"/>
  <c r="G662" i="1"/>
  <c r="G501" i="1"/>
  <c r="G492" i="1"/>
  <c r="G508" i="1"/>
  <c r="G1000" i="1"/>
  <c r="G185" i="1"/>
  <c r="G526" i="1"/>
  <c r="G32" i="1"/>
  <c r="G784" i="1"/>
  <c r="G1013" i="1"/>
  <c r="G234" i="1"/>
  <c r="G573" i="1"/>
  <c r="G10" i="1"/>
  <c r="G755" i="1"/>
  <c r="G724" i="1"/>
  <c r="G320" i="1"/>
  <c r="G876" i="1"/>
  <c r="G366" i="1"/>
  <c r="G467" i="1"/>
  <c r="G246" i="1"/>
  <c r="G762" i="1"/>
  <c r="G129" i="1"/>
  <c r="G971" i="1"/>
  <c r="G1050" i="1"/>
  <c r="G135" i="1"/>
  <c r="G654" i="1"/>
  <c r="G682" i="1"/>
  <c r="G877" i="1"/>
  <c r="G27" i="1"/>
  <c r="G844" i="1"/>
  <c r="G426" i="1"/>
  <c r="G798" i="1"/>
  <c r="G676" i="1"/>
  <c r="G50" i="1"/>
  <c r="G210" i="1"/>
  <c r="G684" i="1"/>
  <c r="G139" i="1"/>
  <c r="G238" i="1"/>
  <c r="G162" i="1"/>
  <c r="G432" i="1"/>
  <c r="G38" i="1"/>
  <c r="G552" i="1"/>
  <c r="G22" i="1"/>
  <c r="G361" i="1"/>
  <c r="G631" i="1"/>
  <c r="G816" i="1"/>
  <c r="G440" i="1"/>
  <c r="G615" i="1"/>
  <c r="G750" i="1"/>
  <c r="G452" i="1"/>
  <c r="G934" i="1"/>
  <c r="G633" i="1"/>
  <c r="G397" i="1"/>
  <c r="G1071" i="1"/>
  <c r="G770" i="1"/>
  <c r="G1023" i="1"/>
  <c r="G44" i="1"/>
  <c r="G607" i="1"/>
  <c r="G898" i="1"/>
  <c r="G527" i="1"/>
  <c r="G956" i="1"/>
  <c r="G249" i="1"/>
  <c r="G1039" i="1"/>
  <c r="G278" i="1"/>
  <c r="G1032" i="1"/>
  <c r="G963" i="1"/>
  <c r="G823" i="1"/>
  <c r="G900" i="1"/>
  <c r="G159" i="1"/>
  <c r="G867" i="1"/>
  <c r="G896" i="1"/>
  <c r="G1001" i="1"/>
  <c r="G949" i="1"/>
  <c r="G533" i="1"/>
  <c r="G337" i="1"/>
  <c r="G635" i="1"/>
  <c r="G207" i="1"/>
  <c r="G309" i="1"/>
  <c r="G889" i="1"/>
  <c r="G286" i="1"/>
  <c r="G204" i="1"/>
  <c r="G890" i="1"/>
  <c r="G62" i="1"/>
  <c r="G24" i="1"/>
  <c r="G954" i="1"/>
  <c r="G294" i="1"/>
  <c r="G60" i="1"/>
  <c r="G228" i="1"/>
  <c r="G523" i="1"/>
  <c r="G988" i="1"/>
  <c r="G861" i="1"/>
  <c r="G131" i="1"/>
  <c r="G474" i="1"/>
  <c r="G825" i="1"/>
  <c r="G838" i="1"/>
  <c r="G510" i="1"/>
  <c r="G292" i="1"/>
  <c r="G625" i="1"/>
  <c r="G797" i="1"/>
  <c r="G562" i="1"/>
  <c r="G398" i="1"/>
  <c r="G556" i="1"/>
  <c r="G623" i="1"/>
  <c r="G83" i="1"/>
  <c r="G200" i="1"/>
  <c r="G51" i="1"/>
  <c r="G1006" i="1"/>
  <c r="G250" i="1"/>
  <c r="G328" i="1"/>
  <c r="G651" i="1"/>
  <c r="G171" i="1"/>
  <c r="G258" i="1"/>
  <c r="G960" i="1"/>
  <c r="G1005" i="1"/>
  <c r="G665" i="1"/>
  <c r="G779" i="1"/>
  <c r="G902" i="1"/>
  <c r="G942" i="1"/>
  <c r="G78" i="1"/>
  <c r="G688" i="1"/>
  <c r="G98" i="1"/>
  <c r="G1060" i="1"/>
  <c r="G372" i="1"/>
  <c r="G413" i="1"/>
  <c r="G213" i="1"/>
  <c r="G439" i="1"/>
  <c r="G515" i="1"/>
  <c r="G168" i="1"/>
  <c r="G870" i="1"/>
  <c r="G849" i="1"/>
  <c r="G26" i="1"/>
  <c r="G545" i="1"/>
  <c r="G65" i="1"/>
  <c r="G655" i="1"/>
  <c r="G627" i="1"/>
  <c r="G142" i="1"/>
  <c r="G819" i="1"/>
  <c r="G1070" i="1"/>
  <c r="G753" i="1"/>
  <c r="G806" i="1"/>
  <c r="G801" i="1"/>
  <c r="G807" i="1"/>
  <c r="G371" i="1"/>
  <c r="G288" i="1"/>
  <c r="G702" i="1"/>
  <c r="G528" i="1"/>
  <c r="G550" i="1"/>
  <c r="G961" i="1"/>
  <c r="G133" i="1"/>
  <c r="G384" i="1"/>
  <c r="G290" i="1"/>
  <c r="G821" i="1"/>
  <c r="G306" i="1"/>
  <c r="G203" i="1"/>
  <c r="G74" i="1"/>
  <c r="G31" i="1"/>
  <c r="G464" i="1"/>
  <c r="G967" i="1"/>
  <c r="G310" i="1"/>
  <c r="G815" i="1"/>
  <c r="G841" i="1"/>
  <c r="G609" i="1"/>
  <c r="G82" i="1"/>
  <c r="G267" i="1"/>
  <c r="G680" i="1"/>
  <c r="G854" i="1"/>
  <c r="G1031" i="1"/>
  <c r="G329" i="1"/>
  <c r="G417" i="1"/>
  <c r="G4" i="1"/>
  <c r="G269" i="1"/>
  <c r="G347" i="1"/>
  <c r="G395" i="1"/>
  <c r="G399" i="1"/>
  <c r="G18" i="1"/>
  <c r="G512" i="1"/>
  <c r="G856" i="1"/>
  <c r="G229" i="1"/>
  <c r="G470" i="1"/>
  <c r="G1049" i="1"/>
  <c r="G719" i="1"/>
  <c r="G852" i="1"/>
  <c r="G997" i="1"/>
  <c r="G734" i="1"/>
  <c r="G247" i="1"/>
  <c r="G551" i="1"/>
  <c r="G14" i="1"/>
  <c r="G516" i="1"/>
  <c r="G85" i="1"/>
  <c r="G355" i="1"/>
  <c r="G557" i="1"/>
  <c r="G638" i="1"/>
  <c r="G463" i="1"/>
  <c r="G254" i="1"/>
  <c r="G145" i="1"/>
  <c r="G270" i="1"/>
  <c r="G710" i="1"/>
  <c r="G170" i="1"/>
  <c r="G408" i="1"/>
  <c r="G1008" i="1"/>
  <c r="G506" i="1"/>
  <c r="G1053" i="1"/>
  <c r="G629" i="1"/>
  <c r="G917" i="1"/>
  <c r="G7" i="1"/>
  <c r="G163" i="1"/>
  <c r="G729" i="1"/>
  <c r="G642" i="1"/>
  <c r="G589" i="1"/>
  <c r="G387" i="1"/>
  <c r="G338" i="1"/>
  <c r="G469" i="1"/>
  <c r="G765" i="1"/>
  <c r="G933" i="1"/>
  <c r="G344" i="1"/>
  <c r="G402" i="1"/>
  <c r="G394" i="1"/>
  <c r="G414" i="1"/>
  <c r="G143" i="1"/>
  <c r="G1016" i="1"/>
  <c r="G931" i="1"/>
  <c r="G116" i="1"/>
  <c r="G12" i="1"/>
  <c r="G756" i="1"/>
  <c r="G539" i="1"/>
  <c r="G576" i="1"/>
  <c r="G146" i="1"/>
  <c r="G358" i="1"/>
  <c r="G574" i="1"/>
  <c r="G368" i="1"/>
  <c r="G597" i="1"/>
  <c r="G695" i="1"/>
  <c r="G483" i="1"/>
  <c r="G831" i="1"/>
  <c r="G650" i="1"/>
  <c r="G144" i="1"/>
  <c r="G227" i="1"/>
  <c r="G259" i="1"/>
  <c r="G872" i="1"/>
  <c r="G713" i="1"/>
  <c r="G928" i="1"/>
  <c r="G925" i="1"/>
  <c r="G351" i="1"/>
  <c r="G429" i="1"/>
  <c r="G1062" i="1"/>
  <c r="G513" i="1"/>
  <c r="G100" i="1"/>
  <c r="G577" i="1"/>
  <c r="G187" i="1"/>
  <c r="G340" i="1"/>
  <c r="G863" i="1"/>
  <c r="G311" i="1"/>
  <c r="G460" i="1"/>
  <c r="G780" i="1"/>
  <c r="G696" i="1"/>
  <c r="G836" i="1"/>
  <c r="G403" i="1"/>
  <c r="G334" i="1"/>
  <c r="G41" i="1"/>
  <c r="G518" i="1"/>
  <c r="G588" i="1"/>
  <c r="G646" i="1"/>
  <c r="G1063" i="1"/>
  <c r="G839" i="1"/>
  <c r="G862" i="1"/>
  <c r="G233" i="1"/>
  <c r="G563" i="1"/>
  <c r="G1002" i="1"/>
  <c r="G974" i="1"/>
  <c r="G1044" i="1"/>
  <c r="G455" i="1"/>
  <c r="G196" i="1"/>
  <c r="G496" i="1"/>
  <c r="G295" i="1"/>
  <c r="G598" i="1"/>
  <c r="G285" i="1"/>
  <c r="G261" i="1"/>
  <c r="G772" i="1"/>
  <c r="G603" i="1"/>
  <c r="G915" i="1"/>
  <c r="G36" i="1"/>
  <c r="G197" i="1"/>
  <c r="G1065" i="1"/>
  <c r="G773" i="1"/>
  <c r="G922" i="1"/>
  <c r="G667" i="1"/>
  <c r="G446" i="1"/>
  <c r="G964" i="1"/>
  <c r="G86" i="1"/>
  <c r="G9" i="1"/>
  <c r="G874" i="1"/>
  <c r="G950" i="1"/>
  <c r="G634" i="1"/>
  <c r="G1040" i="1"/>
  <c r="G473" i="1"/>
  <c r="G76" i="1"/>
  <c r="G149" i="1"/>
  <c r="G948" i="1"/>
  <c r="G500" i="1"/>
  <c r="G1021" i="1"/>
  <c r="G624" i="1"/>
  <c r="G736" i="1"/>
  <c r="G55" i="1"/>
  <c r="G46" i="1"/>
  <c r="G237" i="1"/>
  <c r="G982" i="1"/>
  <c r="G620" i="1"/>
  <c r="G276" i="1"/>
  <c r="G983" i="1"/>
  <c r="G720" i="1"/>
  <c r="G154" i="1"/>
  <c r="G92" i="1"/>
  <c r="G652" i="1"/>
  <c r="G583" i="1"/>
  <c r="G604" i="1"/>
  <c r="G937" i="1"/>
  <c r="G304" i="1"/>
  <c r="G808" i="1"/>
  <c r="G951" i="1"/>
  <c r="G122" i="1"/>
  <c r="G34" i="1"/>
  <c r="G181" i="1"/>
  <c r="G437" i="1"/>
  <c r="G990" i="1"/>
  <c r="G69" i="1"/>
  <c r="G152" i="1"/>
  <c r="G53" i="1"/>
  <c r="G1003" i="1"/>
  <c r="G727" i="1"/>
  <c r="G75" i="1"/>
  <c r="G425" i="1"/>
  <c r="G975" i="1"/>
  <c r="G617" i="1"/>
  <c r="G251" i="1"/>
  <c r="G958" i="1"/>
  <c r="G585" i="1"/>
  <c r="G793" i="1"/>
  <c r="G298" i="1"/>
  <c r="G842" i="1"/>
  <c r="G795" i="1"/>
  <c r="G236" i="1"/>
  <c r="G434" i="1"/>
  <c r="G13" i="1"/>
  <c r="G206" i="1"/>
  <c r="G107" i="1"/>
  <c r="G451" i="1"/>
  <c r="G994" i="1"/>
  <c r="G3" i="1"/>
  <c r="G257" i="1"/>
  <c r="G728" i="1"/>
  <c r="G418" i="1"/>
  <c r="G536" i="1"/>
  <c r="G186" i="1"/>
  <c r="G1035" i="1"/>
  <c r="G211" i="1"/>
  <c r="G947" i="1"/>
  <c r="G239" i="1"/>
  <c r="G392" i="1"/>
  <c r="G108" i="1"/>
  <c r="G448" i="1"/>
  <c r="G289" i="1"/>
  <c r="G406" i="1"/>
  <c r="G301" i="1"/>
  <c r="G907" i="1"/>
  <c r="G612" i="1"/>
  <c r="G420" i="1"/>
  <c r="G188" i="1"/>
  <c r="G945" i="1"/>
  <c r="G105" i="1"/>
  <c r="G903" i="1"/>
  <c r="G897" i="1"/>
  <c r="G475" i="1"/>
  <c r="G59" i="1"/>
  <c r="G935" i="1"/>
  <c r="G952" i="1"/>
  <c r="G155" i="1"/>
  <c r="G253" i="1"/>
  <c r="G968" i="1"/>
  <c r="G415" i="1"/>
  <c r="G698" i="1"/>
  <c r="G606" i="1"/>
  <c r="G766" i="1"/>
  <c r="G984" i="1"/>
  <c r="G424" i="1"/>
  <c r="G579" i="1"/>
  <c r="G151" i="1"/>
  <c r="G274" i="1"/>
  <c r="G110" i="1"/>
  <c r="G540" i="1"/>
  <c r="G245" i="1"/>
  <c r="G605" i="1"/>
  <c r="G1058" i="1"/>
  <c r="G996" i="1"/>
  <c r="G912" i="1"/>
  <c r="G39" i="1"/>
  <c r="G113" i="1"/>
  <c r="G911" i="1"/>
  <c r="G723" i="1"/>
  <c r="G709" i="1"/>
  <c r="G966" i="1"/>
  <c r="G119" i="1"/>
  <c r="G694" i="1"/>
  <c r="G447" i="1"/>
  <c r="G672" i="1"/>
  <c r="G1059" i="1"/>
  <c r="G120" i="1"/>
  <c r="G342" i="1"/>
  <c r="G468" i="1"/>
  <c r="G308" i="1"/>
  <c r="G1046" i="1"/>
  <c r="G493" i="1"/>
  <c r="G595" i="1"/>
  <c r="G356" i="1"/>
  <c r="G354" i="1"/>
  <c r="G705" i="1"/>
  <c r="G264" i="1"/>
  <c r="G370" i="1"/>
  <c r="G101" i="1"/>
  <c r="G485" i="1"/>
  <c r="G66" i="1"/>
  <c r="G427" i="1"/>
  <c r="G860" i="1"/>
  <c r="G636" i="1"/>
  <c r="G621" i="1"/>
  <c r="G275" i="1"/>
  <c r="G686" i="1"/>
  <c r="G965" i="1"/>
  <c r="G11" i="1"/>
  <c r="G423" i="1"/>
  <c r="G266" i="1"/>
  <c r="G632" i="1"/>
  <c r="G666" i="1"/>
  <c r="G1045" i="1"/>
  <c r="G490" i="1"/>
  <c r="G1012" i="1"/>
  <c r="G377" i="1"/>
  <c r="G730" i="1"/>
  <c r="G787" i="1"/>
  <c r="G136" i="1"/>
  <c r="G840" i="1"/>
  <c r="G1036" i="1"/>
  <c r="G1041" i="1"/>
  <c r="G660" i="1"/>
  <c r="G767" i="1"/>
  <c r="G543" i="1"/>
  <c r="G827" i="1"/>
  <c r="G611" i="1"/>
  <c r="G999" i="1"/>
  <c r="G241" i="1"/>
  <c r="G957" i="1"/>
  <c r="G369" i="1"/>
  <c r="G80" i="1"/>
  <c r="G179" i="1"/>
  <c r="G378" i="1"/>
  <c r="G409" i="1"/>
  <c r="G256" i="1"/>
  <c r="G741" i="1"/>
  <c r="G124" i="1"/>
  <c r="G318" i="1"/>
  <c r="G537" i="1"/>
  <c r="G761" i="1"/>
  <c r="G103" i="1"/>
  <c r="G830" i="1"/>
  <c r="G81" i="1"/>
  <c r="G699" i="1"/>
  <c r="G591" i="1"/>
  <c r="G783" i="1"/>
  <c r="G109" i="1"/>
  <c r="G904" i="1"/>
  <c r="G547" i="1"/>
  <c r="G422" i="1"/>
  <c r="G23" i="1"/>
  <c r="G962" i="1"/>
  <c r="G401" i="1"/>
  <c r="G43" i="1"/>
  <c r="G658" i="1"/>
  <c r="G49" i="1"/>
  <c r="G670" i="1"/>
  <c r="G691" i="1"/>
  <c r="G664" i="1"/>
  <c r="G389" i="1"/>
  <c r="G242" i="1"/>
  <c r="G570" i="1"/>
  <c r="G804" i="1"/>
  <c r="G61" i="1"/>
  <c r="G559" i="1"/>
  <c r="G125" i="1"/>
  <c r="G693" i="1"/>
  <c r="G121" i="1"/>
  <c r="G548" i="1"/>
  <c r="G240" i="1"/>
  <c r="G1033" i="1"/>
  <c r="G541" i="1"/>
  <c r="G442" i="1"/>
  <c r="G390" i="1"/>
  <c r="G610" i="1"/>
  <c r="G1018" i="1"/>
  <c r="G223" i="1"/>
  <c r="G97" i="1"/>
  <c r="G507" i="1"/>
  <c r="G858" i="1"/>
  <c r="G763" i="1"/>
  <c r="G805" i="1"/>
  <c r="G305" i="1"/>
  <c r="G656" i="1"/>
  <c r="G112" i="1"/>
  <c r="G8" i="1"/>
  <c r="G321" i="1"/>
  <c r="G260" i="1"/>
  <c r="G84" i="1"/>
  <c r="G332" i="1"/>
  <c r="G42" i="1"/>
  <c r="G628" i="1"/>
  <c r="G1043" i="1"/>
  <c r="G995" i="1"/>
  <c r="G522" i="1"/>
  <c r="G929" i="1"/>
  <c r="G785" i="1"/>
  <c r="G19" i="1"/>
  <c r="G375" i="1"/>
  <c r="G454" i="1"/>
  <c r="G307" i="1"/>
  <c r="G788" i="1"/>
  <c r="G847" i="1"/>
  <c r="G914" i="1"/>
  <c r="G985" i="1"/>
  <c r="G353" i="1"/>
  <c r="G661" i="1"/>
  <c r="G58" i="1"/>
  <c r="G511" i="1"/>
  <c r="G431" i="1"/>
  <c r="G230" i="1"/>
  <c r="G1067" i="1"/>
  <c r="G817" i="1"/>
  <c r="G281" i="1"/>
  <c r="G622" i="1"/>
  <c r="G792" i="1"/>
  <c r="G407" i="1"/>
  <c r="G252" i="1"/>
  <c r="G894" i="1"/>
  <c r="G123" i="1"/>
  <c r="G248" i="1"/>
  <c r="G850" i="1"/>
  <c r="G532" i="1"/>
  <c r="G297" i="1"/>
  <c r="G640" i="1"/>
  <c r="G465" i="1"/>
  <c r="G20" i="1"/>
  <c r="G195" i="1"/>
  <c r="G184" i="1"/>
  <c r="G959" i="1"/>
  <c r="G208" i="1"/>
  <c r="G479" i="1"/>
  <c r="G198" i="1"/>
  <c r="G555" i="1"/>
  <c r="G568" i="1"/>
  <c r="G955" i="1"/>
  <c r="G167" i="1"/>
  <c r="G524" i="1"/>
  <c r="G222" i="1"/>
  <c r="G1007" i="1"/>
  <c r="G336" i="1"/>
  <c r="G774" i="1"/>
  <c r="G504" i="1"/>
  <c r="G913" i="1"/>
  <c r="G156" i="1"/>
  <c r="G554" i="1"/>
  <c r="G572" i="1"/>
  <c r="G715" i="1"/>
  <c r="G161" i="1"/>
  <c r="G671" i="1"/>
  <c r="G348" i="1"/>
  <c r="G1014" i="1"/>
  <c r="G349" i="1"/>
  <c r="G759" i="1"/>
  <c r="G255" i="1"/>
  <c r="G542" i="1"/>
  <c r="G56" i="1"/>
  <c r="G1009" i="1"/>
  <c r="G895" i="1"/>
  <c r="G565" i="1"/>
  <c r="G754" i="1"/>
  <c r="G992" i="1"/>
  <c r="G875" i="1"/>
  <c r="G380" i="1"/>
  <c r="G272" i="1"/>
  <c r="G976" i="1"/>
  <c r="G462" i="1"/>
  <c r="G164" i="1"/>
  <c r="G480" i="1"/>
  <c r="G1019" i="1"/>
  <c r="G404" i="1"/>
  <c r="G768" i="1"/>
  <c r="G381" i="1"/>
  <c r="G330" i="1"/>
  <c r="G498" i="1"/>
  <c r="G871" i="1"/>
  <c r="G943" i="1"/>
  <c r="G866" i="1"/>
  <c r="G919" i="1"/>
  <c r="G191" i="1"/>
  <c r="G396" i="1"/>
  <c r="G886" i="1"/>
  <c r="G244" i="1"/>
  <c r="G991" i="1"/>
  <c r="G571" i="1"/>
  <c r="G700" i="1"/>
  <c r="G177" i="1"/>
  <c r="G978" i="1"/>
  <c r="G1028" i="1"/>
  <c r="G52" i="1"/>
  <c r="G748" i="1"/>
  <c r="G326" i="1"/>
  <c r="G325" i="1"/>
  <c r="G853" i="1"/>
  <c r="G362" i="1"/>
  <c r="G476" i="1"/>
  <c r="G376" i="1"/>
  <c r="G445" i="1"/>
  <c r="G461" i="1"/>
  <c r="G393" i="1"/>
  <c r="G456" i="1"/>
  <c r="G865" i="1"/>
  <c r="G722" i="1"/>
  <c r="G602" i="1"/>
  <c r="G887" i="1"/>
  <c r="G590" i="1"/>
  <c r="G174" i="1"/>
  <c r="G630" i="1"/>
  <c r="G619" i="1"/>
  <c r="G487" i="1"/>
  <c r="G324" i="1"/>
  <c r="G282" i="1"/>
  <c r="G782" i="1"/>
  <c r="G845" i="1"/>
  <c r="G15" i="1"/>
  <c r="G365" i="1"/>
  <c r="G1010" i="1"/>
  <c r="G683" i="1"/>
  <c r="G674" i="1"/>
  <c r="G88" i="1"/>
  <c r="G883" i="1"/>
  <c r="G359" i="1"/>
  <c r="G481" i="1"/>
  <c r="G235" i="1"/>
  <c r="G791" i="1"/>
  <c r="G716" i="1"/>
  <c r="G457" i="1"/>
  <c r="G987" i="1"/>
  <c r="G484" i="1"/>
  <c r="G1022" i="1"/>
  <c r="G117" i="1"/>
  <c r="G726" i="1"/>
  <c r="G525" i="1"/>
  <c r="G712" i="1"/>
  <c r="G47" i="1"/>
  <c r="G453" i="1"/>
  <c r="G520" i="1"/>
  <c r="G833" i="1"/>
  <c r="G71" i="1"/>
  <c r="G608" i="1"/>
  <c r="G1037" i="1"/>
  <c r="G569" i="1"/>
  <c r="G199" i="1"/>
  <c r="G777" i="1"/>
  <c r="G969" i="1"/>
  <c r="G17" i="1"/>
  <c r="G669" i="1"/>
  <c r="G87" i="1"/>
  <c r="G575" i="1"/>
  <c r="G488" i="1"/>
  <c r="G721" i="1"/>
  <c r="G433" i="1"/>
  <c r="G1056" i="1"/>
  <c r="G747" i="1"/>
  <c r="G25" i="1"/>
  <c r="G33" i="1"/>
  <c r="G879" i="1"/>
  <c r="G531" i="1"/>
  <c r="G829" i="1"/>
  <c r="G126" i="1"/>
  <c r="G388" i="1"/>
  <c r="G1051" i="1"/>
  <c r="G899" i="1"/>
  <c r="G99" i="1"/>
  <c r="G799" i="1"/>
  <c r="G940" i="1"/>
  <c r="G268" i="1"/>
  <c r="G118" i="1"/>
  <c r="G441" i="1"/>
  <c r="G993" i="1"/>
  <c r="G1074" i="1"/>
  <c r="G231" i="1"/>
  <c r="G599" i="1"/>
  <c r="G618" i="1"/>
  <c r="G673" i="1"/>
  <c r="G587" i="1"/>
  <c r="G809" i="1"/>
  <c r="G822" i="1"/>
  <c r="G1025" i="1"/>
  <c r="G165" i="1"/>
  <c r="G21" i="1"/>
  <c r="G2" i="1"/>
  <c r="G68" i="1"/>
  <c r="G653" i="1"/>
  <c r="G820" i="1"/>
  <c r="G930" i="1"/>
  <c r="G596" i="1"/>
  <c r="G29" i="1"/>
  <c r="G471" i="1"/>
  <c r="G659" i="1"/>
  <c r="G271" i="1"/>
  <c r="G677" i="1"/>
  <c r="G273" i="1"/>
  <c r="G561" i="1"/>
  <c r="G72" i="1"/>
  <c r="G436" i="1"/>
  <c r="G313" i="1"/>
  <c r="G216" i="1"/>
  <c r="G884" i="1"/>
  <c r="G189" i="1"/>
  <c r="G681" i="1"/>
  <c r="G443" i="1"/>
  <c r="G998" i="1"/>
  <c r="G873" i="1"/>
  <c r="G209" i="1"/>
  <c r="G180" i="1"/>
  <c r="G973" i="1"/>
  <c r="G220" i="1"/>
  <c r="G450" i="1"/>
  <c r="G438" i="1"/>
  <c r="G708" i="1"/>
  <c r="G584" i="1"/>
  <c r="G980" i="1"/>
  <c r="G909" i="1"/>
  <c r="G923" i="1"/>
  <c r="G927" i="1"/>
  <c r="G16" i="1"/>
  <c r="G1068" i="1"/>
  <c r="G786" i="1"/>
  <c r="G739" i="1"/>
  <c r="G538" i="1"/>
  <c r="G794" i="1"/>
  <c r="G732" i="1"/>
  <c r="G444" i="1"/>
  <c r="G760" i="1"/>
  <c r="G315" i="1"/>
  <c r="G657" i="1"/>
  <c r="G701" i="1"/>
  <c r="G685" i="1"/>
  <c r="G114" i="1"/>
  <c r="G410" i="1"/>
  <c r="G48" i="1"/>
  <c r="G391" i="1"/>
  <c r="G1029" i="1"/>
  <c r="G544" i="1"/>
  <c r="G717" i="1"/>
  <c r="G91" i="1"/>
  <c r="G70" i="1"/>
  <c r="G333" i="1"/>
  <c r="G499" i="1"/>
  <c r="G778" i="1"/>
  <c r="G232" i="1"/>
  <c r="G881" i="1"/>
  <c r="G265" i="1"/>
  <c r="G878" i="1"/>
  <c r="G374" i="1"/>
  <c r="G509" i="1"/>
  <c r="G400" i="1"/>
  <c r="G566" i="1"/>
  <c r="G692" i="1"/>
  <c r="G837" i="1"/>
  <c r="G178" i="1"/>
  <c r="G360" i="1"/>
  <c r="G864" i="1"/>
  <c r="G582" i="1"/>
  <c r="G828" i="1"/>
  <c r="G137" i="1"/>
  <c r="G382" i="1"/>
  <c r="G225" i="1"/>
  <c r="G497" i="1"/>
  <c r="G183" i="1"/>
  <c r="G851" i="1"/>
  <c r="G578" i="1"/>
  <c r="G40" i="1"/>
  <c r="G352" i="1"/>
  <c r="G357" i="1"/>
  <c r="G731" i="1"/>
  <c r="G293" i="1"/>
  <c r="G647" i="1"/>
  <c r="G1026" i="1"/>
  <c r="G458" i="1"/>
  <c r="G800" i="1"/>
  <c r="G153" i="1"/>
  <c r="G217" i="1"/>
  <c r="G752" i="1"/>
  <c r="G312" i="1"/>
  <c r="G758" i="1"/>
  <c r="G175" i="1"/>
  <c r="G503" i="1"/>
  <c r="G350" i="1"/>
  <c r="G93" i="1"/>
  <c r="G818" i="1"/>
  <c r="G202" i="1"/>
  <c r="G1034" i="1"/>
  <c r="G586" i="1"/>
  <c r="G613" i="1"/>
  <c r="G45" i="1"/>
  <c r="G1057" i="1"/>
  <c r="G218" i="1"/>
  <c r="G885" i="1"/>
  <c r="G193" i="1"/>
  <c r="G201" i="1"/>
  <c r="G1052" i="1"/>
  <c r="G938" i="1"/>
  <c r="G419" i="1"/>
  <c r="G944" i="1"/>
  <c r="G134" i="1"/>
  <c r="G173" i="1"/>
  <c r="G932" i="1"/>
  <c r="G459" i="1"/>
  <c r="G205" i="1"/>
  <c r="G553" i="1"/>
  <c r="G936" i="1"/>
  <c r="G194" i="1"/>
  <c r="G521" i="1"/>
  <c r="G1011" i="1"/>
  <c r="G104" i="1"/>
  <c r="G757" i="1"/>
  <c r="G1064" i="1"/>
  <c r="G140" i="1"/>
  <c r="G751" i="1"/>
  <c r="G77" i="1"/>
  <c r="G428" i="1"/>
  <c r="G802" i="1"/>
  <c r="G769" i="1"/>
  <c r="G28" i="1"/>
  <c r="G706" i="1"/>
  <c r="G1024" i="1"/>
  <c r="G379" i="1"/>
  <c r="G679" i="1"/>
  <c r="G826" i="1"/>
  <c r="G54" i="1"/>
  <c r="G738" i="1"/>
  <c r="G411" i="1"/>
  <c r="G882" i="1"/>
  <c r="G132" i="1"/>
  <c r="G489" i="1"/>
  <c r="G546" i="1"/>
  <c r="G106" i="1"/>
  <c r="G287" i="1"/>
  <c r="G130" i="1"/>
  <c r="G920" i="1"/>
  <c r="G1038" i="1"/>
  <c r="G663" i="1"/>
  <c r="G1066" i="1"/>
  <c r="G111" i="1"/>
  <c r="G581" i="1"/>
  <c r="G697" i="1"/>
  <c r="G1069" i="1"/>
  <c r="G373" i="1"/>
  <c r="G832" i="1"/>
  <c r="G430" i="1"/>
  <c r="G314" i="1"/>
  <c r="G989" i="1"/>
  <c r="G735" i="1"/>
  <c r="G1072" i="1"/>
  <c r="G279" i="1"/>
  <c r="G491" i="1"/>
  <c r="G810" i="1"/>
  <c r="G1047" i="1"/>
  <c r="G972" i="1"/>
  <c r="G35" i="1"/>
  <c r="G746" i="1"/>
  <c r="G435" i="1"/>
  <c r="G219" i="1"/>
  <c r="G811" i="1"/>
  <c r="G668" i="1"/>
  <c r="G89" i="1"/>
  <c r="G94" i="1"/>
  <c r="G215" i="1"/>
  <c r="G880" i="1"/>
  <c r="G37" i="1"/>
  <c r="G214" i="1"/>
  <c r="G908" i="1"/>
  <c r="G385" i="1"/>
  <c r="G5" i="1"/>
  <c r="G302" i="1"/>
  <c r="G166" i="1"/>
  <c r="G148" i="1"/>
  <c r="G386" i="1"/>
  <c r="G616" i="1"/>
  <c r="G502" i="1"/>
  <c r="G977" i="1"/>
  <c r="G848" i="1"/>
  <c r="G714" i="1"/>
  <c r="G594" i="1"/>
  <c r="G367" i="1"/>
  <c r="G888" i="1"/>
  <c r="G707" i="1"/>
  <c r="G834" i="1"/>
  <c r="G30" i="1"/>
  <c r="G412" i="1"/>
  <c r="G517" i="1"/>
  <c r="G150" i="1"/>
  <c r="G157" i="1"/>
  <c r="G593" i="1"/>
  <c r="G893" i="1"/>
  <c r="G600" i="1"/>
  <c r="G843" i="1"/>
  <c r="G789" i="1"/>
  <c r="G335" i="1"/>
  <c r="G859" i="1"/>
  <c r="G346" i="1"/>
  <c r="G449" i="1"/>
  <c r="G300" i="1"/>
  <c r="G725" i="1"/>
  <c r="G910" i="1"/>
  <c r="G857" i="1"/>
  <c r="G906" i="1"/>
  <c r="G939" i="1"/>
  <c r="G771" i="1"/>
  <c r="G675" i="1"/>
  <c r="G341" i="1"/>
  <c r="G519" i="1"/>
  <c r="G1054" i="1"/>
  <c r="G383" i="1"/>
  <c r="G221" i="1"/>
  <c r="G737" i="1"/>
  <c r="G141" i="1"/>
  <c r="G749" i="1"/>
  <c r="G718" i="1"/>
  <c r="G530" i="1"/>
  <c r="G740" i="1"/>
  <c r="G316" i="1"/>
  <c r="G796" i="1"/>
  <c r="G477" i="1"/>
  <c r="G946" i="1"/>
  <c r="G63" i="1"/>
  <c r="G812" i="1"/>
  <c r="B2" i="2" l="1"/>
  <c r="G643" i="1" l="1"/>
  <c r="B3" i="2" s="1" a="1"/>
  <c r="B3" i="2" s="1"/>
</calcChain>
</file>

<file path=xl/sharedStrings.xml><?xml version="1.0" encoding="utf-8"?>
<sst xmlns="http://schemas.openxmlformats.org/spreadsheetml/2006/main" count="15" uniqueCount="15">
  <si>
    <t>AuthorID</t>
  </si>
  <si>
    <t>Years
Under Contract</t>
  </si>
  <si>
    <t>Initial
Contract Date</t>
  </si>
  <si>
    <t>Sell
Price</t>
  </si>
  <si>
    <t>Number of
Books Sold</t>
  </si>
  <si>
    <t>Income
Earned</t>
  </si>
  <si>
    <t>Royalty
Rate</t>
  </si>
  <si>
    <t>Early
Producer?</t>
  </si>
  <si>
    <t>5+ Years
or High
Producer?</t>
  </si>
  <si>
    <t>Authors Five or Fewer Years</t>
  </si>
  <si>
    <t>Average Sales Over $5.99</t>
  </si>
  <si>
    <t>Average Income/Contract Year</t>
  </si>
  <si>
    <t>Income Per Title</t>
  </si>
  <si>
    <t>Number of 
Titles in Print</t>
  </si>
  <si>
    <t>2/29/2009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</si>
</sst>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2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9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9"/>
  <sheetViews>
    <sheetView tabSelected="1" zoomScaleNormal="100" workbookViewId="0"/>
  </sheetViews>
  <sheetFormatPr defaultRowHeight="15" x14ac:dyDescent="0.25"/>
  <cols>
    <col min="1" max="1" width="11.85546875" customWidth="1"/>
    <col min="2" max="2" width="13.5703125" customWidth="1"/>
    <col min="3" max="3" width="15.5703125" customWidth="1"/>
    <col min="4" max="4" width="13.42578125" customWidth="1"/>
    <col min="5" max="5" width="11.42578125" customWidth="1"/>
    <col min="6" max="6" width="7.85546875" customWidth="1"/>
    <col min="7" max="8" width="13.85546875" bestFit="1" customWidth="1"/>
    <col min="9" max="9" width="11" customWidth="1"/>
    <col min="10" max="10" width="11.140625" customWidth="1"/>
  </cols>
  <sheetData>
    <row r="1" spans="1:11" ht="81" customHeight="1" x14ac:dyDescent="0.25">
      <c r="A1" s="2" t="s">
        <v>0</v>
      </c>
      <c r="B1" s="3" t="s">
        <v>2</v>
      </c>
      <c r="C1" s="3" t="s">
        <v>1</v>
      </c>
      <c r="D1" s="3" t="s">
        <v>13</v>
      </c>
      <c r="E1" s="3" t="s">
        <v>4</v>
      </c>
      <c r="F1" s="3" t="s">
        <v>3</v>
      </c>
      <c r="G1" s="3" t="s">
        <v>5</v>
      </c>
      <c r="H1" s="3" t="s">
        <v>12</v>
      </c>
      <c r="I1" s="3" t="s">
        <v>7</v>
      </c>
      <c r="J1" s="3" t="s">
        <v>8</v>
      </c>
      <c r="K1" s="3" t="s">
        <v>6</v>
      </c>
    </row>
    <row r="2" spans="1:11" x14ac:dyDescent="0.25">
      <c r="A2">
        <v>1005</v>
      </c>
      <c r="B2" s="4">
        <v>40929</v>
      </c>
      <c r="C2" s="5">
        <v>1.3963039014373717</v>
      </c>
      <c r="D2" s="9">
        <v>25</v>
      </c>
      <c r="E2" s="8">
        <v>529115</v>
      </c>
      <c r="F2" s="1">
        <v>7.99</v>
      </c>
      <c r="G2" s="6">
        <f t="shared" ref="G2:G65" si="0">Number_of_Books_Sold*Sell_Price</f>
        <v>4227628.8500000006</v>
      </c>
      <c r="H2" s="6">
        <v>169105.15400000001</v>
      </c>
      <c r="I2" t="b">
        <f t="shared" ref="I2:I65" si="1">AND(Years_Under_Contract&lt;2,No_of_Titles_in_Print&gt;4)</f>
        <v>1</v>
      </c>
      <c r="J2" t="b">
        <f t="shared" ref="J2:J65" si="2">OR(No_of_Titles_in_Print&gt;=10,Years_Under_Contract&gt;5)</f>
        <v>1</v>
      </c>
      <c r="K2" s="7">
        <v>0.09</v>
      </c>
    </row>
    <row r="3" spans="1:11" x14ac:dyDescent="0.25">
      <c r="A3">
        <v>1006</v>
      </c>
      <c r="B3" s="4">
        <v>37179</v>
      </c>
      <c r="C3" s="5">
        <v>11.663244353182751</v>
      </c>
      <c r="D3" s="9">
        <v>3</v>
      </c>
      <c r="E3" s="8">
        <v>105627</v>
      </c>
      <c r="F3" s="1">
        <v>5.99</v>
      </c>
      <c r="G3" s="6">
        <f t="shared" si="0"/>
        <v>632705.73</v>
      </c>
      <c r="H3" s="6">
        <v>210901.91</v>
      </c>
      <c r="I3" t="b">
        <f t="shared" si="1"/>
        <v>0</v>
      </c>
      <c r="J3" t="b">
        <f t="shared" si="2"/>
        <v>1</v>
      </c>
      <c r="K3" s="7">
        <v>0.15</v>
      </c>
    </row>
    <row r="4" spans="1:11" x14ac:dyDescent="0.25">
      <c r="A4">
        <v>1008</v>
      </c>
      <c r="B4" s="4">
        <v>40645</v>
      </c>
      <c r="C4" s="5">
        <v>2.1738535249828885</v>
      </c>
      <c r="D4" s="9">
        <v>6</v>
      </c>
      <c r="E4" s="8">
        <v>58770</v>
      </c>
      <c r="F4" s="1">
        <v>2.99</v>
      </c>
      <c r="G4" s="6">
        <f t="shared" si="0"/>
        <v>175722.30000000002</v>
      </c>
      <c r="H4" s="6">
        <v>29287.050000000003</v>
      </c>
      <c r="I4" t="b">
        <f t="shared" si="1"/>
        <v>0</v>
      </c>
      <c r="J4" t="b">
        <f t="shared" si="2"/>
        <v>0</v>
      </c>
      <c r="K4" s="7">
        <v>0.15</v>
      </c>
    </row>
    <row r="5" spans="1:11" x14ac:dyDescent="0.25">
      <c r="A5">
        <v>1011</v>
      </c>
      <c r="B5" s="4">
        <v>37523</v>
      </c>
      <c r="C5" s="5">
        <v>10.721423682409309</v>
      </c>
      <c r="D5" s="9">
        <v>11</v>
      </c>
      <c r="E5" s="8">
        <v>73265</v>
      </c>
      <c r="F5" s="1">
        <v>3.99</v>
      </c>
      <c r="G5" s="6">
        <f t="shared" si="0"/>
        <v>292327.35000000003</v>
      </c>
      <c r="H5" s="6">
        <v>26575.213636363638</v>
      </c>
      <c r="I5" t="b">
        <f t="shared" si="1"/>
        <v>0</v>
      </c>
      <c r="J5" t="b">
        <f t="shared" si="2"/>
        <v>1</v>
      </c>
      <c r="K5" s="7">
        <v>0.2</v>
      </c>
    </row>
    <row r="6" spans="1:11" x14ac:dyDescent="0.25">
      <c r="A6">
        <v>1012</v>
      </c>
      <c r="B6" s="4">
        <v>40315</v>
      </c>
      <c r="C6" s="5">
        <v>3.077344284736482</v>
      </c>
      <c r="D6" s="9">
        <v>13</v>
      </c>
      <c r="E6" s="8">
        <v>511768</v>
      </c>
      <c r="F6" s="1">
        <v>2.99</v>
      </c>
      <c r="G6" s="6">
        <f t="shared" si="0"/>
        <v>1530186.32</v>
      </c>
      <c r="H6" s="6">
        <v>117706.64</v>
      </c>
      <c r="I6" t="b">
        <f t="shared" si="1"/>
        <v>0</v>
      </c>
      <c r="J6" t="b">
        <f t="shared" si="2"/>
        <v>1</v>
      </c>
      <c r="K6" s="7">
        <v>0.2</v>
      </c>
    </row>
    <row r="7" spans="1:11" x14ac:dyDescent="0.25">
      <c r="A7">
        <v>1013</v>
      </c>
      <c r="B7" s="4">
        <v>39371</v>
      </c>
      <c r="C7" s="5">
        <v>5.6618754277891856</v>
      </c>
      <c r="D7" s="9">
        <v>18</v>
      </c>
      <c r="E7" s="8">
        <v>643517</v>
      </c>
      <c r="F7" s="1">
        <v>5.99</v>
      </c>
      <c r="G7" s="6">
        <f t="shared" si="0"/>
        <v>3854666.83</v>
      </c>
      <c r="H7" s="6">
        <v>214148.15722222222</v>
      </c>
      <c r="I7" t="b">
        <f t="shared" si="1"/>
        <v>0</v>
      </c>
      <c r="J7" t="b">
        <f t="shared" si="2"/>
        <v>1</v>
      </c>
      <c r="K7" s="7">
        <v>0.15</v>
      </c>
    </row>
    <row r="8" spans="1:11" x14ac:dyDescent="0.25">
      <c r="A8">
        <v>1013</v>
      </c>
      <c r="B8" s="4">
        <v>38190</v>
      </c>
      <c r="C8" s="5">
        <v>8.8980150581793289</v>
      </c>
      <c r="D8" s="9">
        <v>8</v>
      </c>
      <c r="E8" s="8">
        <v>194127</v>
      </c>
      <c r="F8" s="1">
        <v>7.99</v>
      </c>
      <c r="G8" s="6">
        <f t="shared" si="0"/>
        <v>1551074.73</v>
      </c>
      <c r="H8" s="6">
        <v>193884.34125</v>
      </c>
      <c r="I8" t="b">
        <f t="shared" si="1"/>
        <v>0</v>
      </c>
      <c r="J8" t="b">
        <f t="shared" si="2"/>
        <v>1</v>
      </c>
      <c r="K8" s="7">
        <v>0.2</v>
      </c>
    </row>
    <row r="9" spans="1:11" x14ac:dyDescent="0.25">
      <c r="A9">
        <v>1014</v>
      </c>
      <c r="B9" s="4">
        <v>39148</v>
      </c>
      <c r="C9" s="5">
        <v>6.2724161533196439</v>
      </c>
      <c r="D9" s="9">
        <v>9</v>
      </c>
      <c r="E9" s="8">
        <v>268650</v>
      </c>
      <c r="F9" s="1">
        <v>15.99</v>
      </c>
      <c r="G9" s="6">
        <f t="shared" si="0"/>
        <v>4295713.5</v>
      </c>
      <c r="H9" s="6">
        <v>477301.5</v>
      </c>
      <c r="I9" t="b">
        <f t="shared" si="1"/>
        <v>0</v>
      </c>
      <c r="J9" t="b">
        <f t="shared" si="2"/>
        <v>1</v>
      </c>
      <c r="K9" s="7">
        <v>0.09</v>
      </c>
    </row>
    <row r="10" spans="1:11" x14ac:dyDescent="0.25">
      <c r="A10">
        <v>1015</v>
      </c>
      <c r="B10" s="4">
        <v>40301</v>
      </c>
      <c r="C10" s="5">
        <v>3.1156741957563314</v>
      </c>
      <c r="D10" s="9">
        <v>4</v>
      </c>
      <c r="E10" s="8">
        <v>479764</v>
      </c>
      <c r="F10" s="1">
        <v>3.99</v>
      </c>
      <c r="G10" s="6">
        <f t="shared" si="0"/>
        <v>1914258.36</v>
      </c>
      <c r="H10" s="6">
        <v>478564.59</v>
      </c>
      <c r="I10" t="b">
        <f t="shared" si="1"/>
        <v>0</v>
      </c>
      <c r="J10" t="b">
        <f t="shared" si="2"/>
        <v>0</v>
      </c>
      <c r="K10" s="7">
        <v>0.09</v>
      </c>
    </row>
    <row r="11" spans="1:11" x14ac:dyDescent="0.25">
      <c r="A11">
        <v>1015</v>
      </c>
      <c r="B11" s="4">
        <v>41137</v>
      </c>
      <c r="C11" s="5">
        <v>0.82956878850102667</v>
      </c>
      <c r="D11" s="9">
        <v>6</v>
      </c>
      <c r="E11" s="8">
        <v>86089</v>
      </c>
      <c r="F11" s="1">
        <v>10.99</v>
      </c>
      <c r="G11" s="6">
        <f t="shared" si="0"/>
        <v>946118.11</v>
      </c>
      <c r="H11" s="6">
        <v>157686.35166666665</v>
      </c>
      <c r="I11" t="b">
        <f t="shared" si="1"/>
        <v>1</v>
      </c>
      <c r="J11" t="b">
        <f t="shared" si="2"/>
        <v>0</v>
      </c>
      <c r="K11" s="7">
        <v>0.15</v>
      </c>
    </row>
    <row r="12" spans="1:11" x14ac:dyDescent="0.25">
      <c r="A12">
        <v>1016</v>
      </c>
      <c r="B12" s="4">
        <v>36983</v>
      </c>
      <c r="C12" s="5">
        <v>12.199863107460644</v>
      </c>
      <c r="D12" s="9">
        <v>10</v>
      </c>
      <c r="E12" s="8">
        <v>474253</v>
      </c>
      <c r="F12" s="1">
        <v>10.99</v>
      </c>
      <c r="G12" s="6">
        <f t="shared" si="0"/>
        <v>5212040.47</v>
      </c>
      <c r="H12" s="6">
        <v>521204.04699999996</v>
      </c>
      <c r="I12" t="b">
        <f t="shared" si="1"/>
        <v>0</v>
      </c>
      <c r="J12" t="b">
        <f t="shared" si="2"/>
        <v>1</v>
      </c>
      <c r="K12" s="7">
        <v>0.09</v>
      </c>
    </row>
    <row r="13" spans="1:11" x14ac:dyDescent="0.25">
      <c r="A13">
        <v>1017</v>
      </c>
      <c r="B13" s="4">
        <v>40990</v>
      </c>
      <c r="C13" s="5">
        <v>1.2320328542094456</v>
      </c>
      <c r="D13" s="9">
        <v>6</v>
      </c>
      <c r="E13" s="8">
        <v>59438</v>
      </c>
      <c r="F13" s="1">
        <v>23.99</v>
      </c>
      <c r="G13" s="6">
        <f t="shared" si="0"/>
        <v>1425917.6199999999</v>
      </c>
      <c r="H13" s="6">
        <v>237652.93666666665</v>
      </c>
      <c r="I13" t="b">
        <f t="shared" si="1"/>
        <v>1</v>
      </c>
      <c r="J13" t="b">
        <f t="shared" si="2"/>
        <v>0</v>
      </c>
      <c r="K13" s="7">
        <v>0.2</v>
      </c>
    </row>
    <row r="14" spans="1:11" x14ac:dyDescent="0.25">
      <c r="A14">
        <v>1029</v>
      </c>
      <c r="B14" s="4">
        <v>37980</v>
      </c>
      <c r="C14" s="5">
        <v>9.4702258726899391</v>
      </c>
      <c r="D14" s="9">
        <v>21</v>
      </c>
      <c r="E14" s="8">
        <v>352477</v>
      </c>
      <c r="F14" s="1">
        <v>9.99</v>
      </c>
      <c r="G14" s="6">
        <f t="shared" si="0"/>
        <v>3521245.23</v>
      </c>
      <c r="H14" s="6">
        <v>167678.34428571429</v>
      </c>
      <c r="I14" t="b">
        <f t="shared" si="1"/>
        <v>0</v>
      </c>
      <c r="J14" t="b">
        <f t="shared" si="2"/>
        <v>1</v>
      </c>
      <c r="K14" s="7">
        <v>0.09</v>
      </c>
    </row>
    <row r="15" spans="1:11" x14ac:dyDescent="0.25">
      <c r="A15">
        <v>1029</v>
      </c>
      <c r="B15" s="4">
        <v>38969</v>
      </c>
      <c r="C15" s="5">
        <v>6.7624914442162902</v>
      </c>
      <c r="D15" s="9">
        <v>14</v>
      </c>
      <c r="E15" s="8">
        <v>559978</v>
      </c>
      <c r="F15" s="1">
        <v>9.99</v>
      </c>
      <c r="G15" s="6">
        <f t="shared" si="0"/>
        <v>5594180.2199999997</v>
      </c>
      <c r="H15" s="6">
        <v>399584.3014285714</v>
      </c>
      <c r="I15" t="b">
        <f t="shared" si="1"/>
        <v>0</v>
      </c>
      <c r="J15" t="b">
        <f t="shared" si="2"/>
        <v>1</v>
      </c>
      <c r="K15" s="7">
        <v>0.15</v>
      </c>
    </row>
    <row r="16" spans="1:11" x14ac:dyDescent="0.25">
      <c r="A16">
        <v>1032</v>
      </c>
      <c r="B16" s="4">
        <v>39088</v>
      </c>
      <c r="C16" s="5">
        <v>6.4366872005475706</v>
      </c>
      <c r="D16" s="9">
        <v>25</v>
      </c>
      <c r="E16" s="8">
        <v>595341</v>
      </c>
      <c r="F16" s="1">
        <v>5.99</v>
      </c>
      <c r="G16" s="6">
        <f t="shared" si="0"/>
        <v>3566092.5900000003</v>
      </c>
      <c r="H16" s="6">
        <v>142643.70360000001</v>
      </c>
      <c r="I16" t="b">
        <f t="shared" si="1"/>
        <v>0</v>
      </c>
      <c r="J16" t="b">
        <f t="shared" si="2"/>
        <v>1</v>
      </c>
      <c r="K16" s="7">
        <v>0.15</v>
      </c>
    </row>
    <row r="17" spans="1:11" x14ac:dyDescent="0.25">
      <c r="A17">
        <v>1033</v>
      </c>
      <c r="B17" s="4">
        <v>37224</v>
      </c>
      <c r="C17" s="5">
        <v>11.540041067761807</v>
      </c>
      <c r="D17" s="9">
        <v>18</v>
      </c>
      <c r="E17" s="8">
        <v>320612</v>
      </c>
      <c r="F17" s="1">
        <v>2.99</v>
      </c>
      <c r="G17" s="6">
        <f t="shared" si="0"/>
        <v>958629.88000000012</v>
      </c>
      <c r="H17" s="6">
        <v>53257.215555555566</v>
      </c>
      <c r="I17" t="b">
        <f t="shared" si="1"/>
        <v>0</v>
      </c>
      <c r="J17" t="b">
        <f t="shared" si="2"/>
        <v>1</v>
      </c>
      <c r="K17" s="7">
        <v>0.2</v>
      </c>
    </row>
    <row r="18" spans="1:11" x14ac:dyDescent="0.25">
      <c r="A18">
        <v>1034</v>
      </c>
      <c r="B18" s="4">
        <v>41311</v>
      </c>
      <c r="C18" s="5">
        <v>0.35318275154004108</v>
      </c>
      <c r="D18" s="9">
        <v>9</v>
      </c>
      <c r="E18" s="8">
        <v>269443</v>
      </c>
      <c r="F18" s="1">
        <v>10.99</v>
      </c>
      <c r="G18" s="6">
        <f t="shared" si="0"/>
        <v>2961178.57</v>
      </c>
      <c r="H18" s="6">
        <v>329019.84111111111</v>
      </c>
      <c r="I18" t="b">
        <f t="shared" si="1"/>
        <v>1</v>
      </c>
      <c r="J18" t="b">
        <f t="shared" si="2"/>
        <v>0</v>
      </c>
      <c r="K18" s="7">
        <v>0.2</v>
      </c>
    </row>
    <row r="19" spans="1:11" x14ac:dyDescent="0.25">
      <c r="A19">
        <v>1034</v>
      </c>
      <c r="B19" s="4">
        <v>37638</v>
      </c>
      <c r="C19" s="5">
        <v>10.406570841889117</v>
      </c>
      <c r="D19" s="9">
        <v>25</v>
      </c>
      <c r="E19" s="8">
        <v>26430</v>
      </c>
      <c r="F19" s="1">
        <v>10.99</v>
      </c>
      <c r="G19" s="6">
        <f t="shared" si="0"/>
        <v>290465.7</v>
      </c>
      <c r="H19" s="6">
        <v>11618.628000000001</v>
      </c>
      <c r="I19" t="b">
        <f t="shared" si="1"/>
        <v>0</v>
      </c>
      <c r="J19" t="b">
        <f t="shared" si="2"/>
        <v>1</v>
      </c>
      <c r="K19" s="7">
        <v>0.15</v>
      </c>
    </row>
    <row r="20" spans="1:11" x14ac:dyDescent="0.25">
      <c r="A20">
        <v>1034</v>
      </c>
      <c r="B20" s="4">
        <v>39081</v>
      </c>
      <c r="C20" s="5">
        <v>6.4558521560574951</v>
      </c>
      <c r="D20" s="9">
        <v>19</v>
      </c>
      <c r="E20" s="8">
        <v>208998</v>
      </c>
      <c r="F20" s="1">
        <v>5.99</v>
      </c>
      <c r="G20" s="6">
        <f t="shared" si="0"/>
        <v>1251898.02</v>
      </c>
      <c r="H20" s="6">
        <v>65889.369473684215</v>
      </c>
      <c r="I20" t="b">
        <f t="shared" si="1"/>
        <v>0</v>
      </c>
      <c r="J20" t="b">
        <f t="shared" si="2"/>
        <v>1</v>
      </c>
      <c r="K20" s="7">
        <v>0.2</v>
      </c>
    </row>
    <row r="21" spans="1:11" x14ac:dyDescent="0.25">
      <c r="A21">
        <v>1034</v>
      </c>
      <c r="B21" s="4">
        <v>39774</v>
      </c>
      <c r="C21" s="5">
        <v>4.561259411362081</v>
      </c>
      <c r="D21" s="9">
        <v>1</v>
      </c>
      <c r="E21" s="8">
        <v>246559</v>
      </c>
      <c r="F21" s="1">
        <v>5.99</v>
      </c>
      <c r="G21" s="6">
        <f t="shared" si="0"/>
        <v>1476888.4100000001</v>
      </c>
      <c r="H21" s="6">
        <v>1476888.4100000001</v>
      </c>
      <c r="I21" t="b">
        <f t="shared" si="1"/>
        <v>0</v>
      </c>
      <c r="J21" t="b">
        <f t="shared" si="2"/>
        <v>0</v>
      </c>
      <c r="K21" s="7">
        <v>0.09</v>
      </c>
    </row>
    <row r="22" spans="1:11" x14ac:dyDescent="0.25">
      <c r="A22">
        <v>1037</v>
      </c>
      <c r="B22" s="4">
        <v>37073</v>
      </c>
      <c r="C22" s="5">
        <v>11.953456536618754</v>
      </c>
      <c r="D22" s="9">
        <v>10</v>
      </c>
      <c r="E22" s="8">
        <v>677940</v>
      </c>
      <c r="F22" s="1">
        <v>7.99</v>
      </c>
      <c r="G22" s="6">
        <f t="shared" si="0"/>
        <v>5416740.6000000006</v>
      </c>
      <c r="H22" s="6">
        <v>541674.06000000006</v>
      </c>
      <c r="I22" t="b">
        <f t="shared" si="1"/>
        <v>0</v>
      </c>
      <c r="J22" t="b">
        <f t="shared" si="2"/>
        <v>1</v>
      </c>
      <c r="K22" s="7">
        <v>0.09</v>
      </c>
    </row>
    <row r="23" spans="1:11" x14ac:dyDescent="0.25">
      <c r="A23">
        <v>1038</v>
      </c>
      <c r="B23" s="4">
        <v>37689</v>
      </c>
      <c r="C23" s="5">
        <v>10.266940451745381</v>
      </c>
      <c r="D23" s="9">
        <v>25</v>
      </c>
      <c r="E23" s="8">
        <v>429973</v>
      </c>
      <c r="F23" s="1">
        <v>12.99</v>
      </c>
      <c r="G23" s="6">
        <f t="shared" si="0"/>
        <v>5585349.2700000005</v>
      </c>
      <c r="H23" s="6">
        <v>223413.97080000001</v>
      </c>
      <c r="I23" t="b">
        <f t="shared" si="1"/>
        <v>0</v>
      </c>
      <c r="J23" t="b">
        <f t="shared" si="2"/>
        <v>1</v>
      </c>
      <c r="K23" s="7">
        <v>0.15</v>
      </c>
    </row>
    <row r="24" spans="1:11" x14ac:dyDescent="0.25">
      <c r="A24">
        <v>1039</v>
      </c>
      <c r="B24" s="4">
        <v>38827</v>
      </c>
      <c r="C24" s="5">
        <v>7.1512662559890483</v>
      </c>
      <c r="D24" s="9">
        <v>14</v>
      </c>
      <c r="E24" s="8">
        <v>32090</v>
      </c>
      <c r="F24" s="1">
        <v>5.99</v>
      </c>
      <c r="G24" s="6">
        <f t="shared" si="0"/>
        <v>192219.1</v>
      </c>
      <c r="H24" s="6">
        <v>13729.935714285715</v>
      </c>
      <c r="I24" t="b">
        <f t="shared" si="1"/>
        <v>0</v>
      </c>
      <c r="J24" t="b">
        <f t="shared" si="2"/>
        <v>1</v>
      </c>
      <c r="K24" s="7">
        <v>0.09</v>
      </c>
    </row>
    <row r="25" spans="1:11" x14ac:dyDescent="0.25">
      <c r="A25">
        <v>1040</v>
      </c>
      <c r="B25" s="4">
        <v>38896</v>
      </c>
      <c r="C25" s="5">
        <v>6.9623545516769338</v>
      </c>
      <c r="D25" s="9">
        <v>21</v>
      </c>
      <c r="E25" s="8">
        <v>150897</v>
      </c>
      <c r="F25" s="1">
        <v>7.99</v>
      </c>
      <c r="G25" s="6">
        <f t="shared" si="0"/>
        <v>1205667.03</v>
      </c>
      <c r="H25" s="6">
        <v>57412.715714285718</v>
      </c>
      <c r="I25" t="b">
        <f t="shared" si="1"/>
        <v>0</v>
      </c>
      <c r="J25" t="b">
        <f t="shared" si="2"/>
        <v>1</v>
      </c>
      <c r="K25" s="7">
        <v>0.2</v>
      </c>
    </row>
    <row r="26" spans="1:11" x14ac:dyDescent="0.25">
      <c r="A26">
        <v>1042</v>
      </c>
      <c r="B26" s="4">
        <v>39527</v>
      </c>
      <c r="C26" s="5">
        <v>5.2375085557837098</v>
      </c>
      <c r="D26" s="9">
        <v>15</v>
      </c>
      <c r="E26" s="8">
        <v>600871</v>
      </c>
      <c r="F26" s="1">
        <v>2.99</v>
      </c>
      <c r="G26" s="6">
        <f t="shared" si="0"/>
        <v>1796604.29</v>
      </c>
      <c r="H26" s="6">
        <v>119773.61933333334</v>
      </c>
      <c r="I26" t="b">
        <f t="shared" si="1"/>
        <v>0</v>
      </c>
      <c r="J26" t="b">
        <f t="shared" si="2"/>
        <v>1</v>
      </c>
      <c r="K26" s="7">
        <v>0.09</v>
      </c>
    </row>
    <row r="27" spans="1:11" x14ac:dyDescent="0.25">
      <c r="A27">
        <v>1048</v>
      </c>
      <c r="B27" s="4">
        <v>37603</v>
      </c>
      <c r="C27" s="5">
        <v>10.50239561943874</v>
      </c>
      <c r="D27" s="9">
        <v>13</v>
      </c>
      <c r="E27" s="8">
        <v>269172</v>
      </c>
      <c r="F27" s="1">
        <v>5.99</v>
      </c>
      <c r="G27" s="6">
        <f t="shared" si="0"/>
        <v>1612340.28</v>
      </c>
      <c r="H27" s="6">
        <v>124026.17538461539</v>
      </c>
      <c r="I27" t="b">
        <f t="shared" si="1"/>
        <v>0</v>
      </c>
      <c r="J27" t="b">
        <f t="shared" si="2"/>
        <v>1</v>
      </c>
      <c r="K27" s="7">
        <v>0.15</v>
      </c>
    </row>
    <row r="28" spans="1:11" x14ac:dyDescent="0.25">
      <c r="A28">
        <v>1049</v>
      </c>
      <c r="B28" s="4">
        <v>37715</v>
      </c>
      <c r="C28" s="5">
        <v>10.195756331279945</v>
      </c>
      <c r="D28" s="9">
        <v>11</v>
      </c>
      <c r="E28" s="8">
        <v>266381</v>
      </c>
      <c r="F28" s="1">
        <v>10.99</v>
      </c>
      <c r="G28" s="6">
        <f t="shared" si="0"/>
        <v>2927527.19</v>
      </c>
      <c r="H28" s="6">
        <v>266138.83545454545</v>
      </c>
      <c r="I28" t="b">
        <f t="shared" si="1"/>
        <v>0</v>
      </c>
      <c r="J28" t="b">
        <f t="shared" si="2"/>
        <v>1</v>
      </c>
      <c r="K28" s="7">
        <v>0.15</v>
      </c>
    </row>
    <row r="29" spans="1:11" x14ac:dyDescent="0.25">
      <c r="A29">
        <v>1055</v>
      </c>
      <c r="B29" s="4">
        <v>39570</v>
      </c>
      <c r="C29" s="5">
        <v>5.1197809719370291</v>
      </c>
      <c r="D29" s="9">
        <v>7</v>
      </c>
      <c r="E29" s="8">
        <v>248775</v>
      </c>
      <c r="F29" s="1">
        <v>2.99</v>
      </c>
      <c r="G29" s="6">
        <f t="shared" si="0"/>
        <v>743837.25</v>
      </c>
      <c r="H29" s="6">
        <v>106262.46428571429</v>
      </c>
      <c r="I29" t="b">
        <f t="shared" si="1"/>
        <v>0</v>
      </c>
      <c r="J29" t="b">
        <f t="shared" si="2"/>
        <v>1</v>
      </c>
      <c r="K29" s="7">
        <v>0.2</v>
      </c>
    </row>
    <row r="30" spans="1:11" x14ac:dyDescent="0.25">
      <c r="A30">
        <v>1056</v>
      </c>
      <c r="B30" s="4">
        <v>40683</v>
      </c>
      <c r="C30" s="5">
        <v>2.0698151950718686</v>
      </c>
      <c r="D30" s="9">
        <v>24</v>
      </c>
      <c r="E30" s="8">
        <v>128922</v>
      </c>
      <c r="F30" s="1">
        <v>23.99</v>
      </c>
      <c r="G30" s="6">
        <f t="shared" si="0"/>
        <v>3092838.78</v>
      </c>
      <c r="H30" s="6">
        <v>128868.28249999999</v>
      </c>
      <c r="I30" t="b">
        <f t="shared" si="1"/>
        <v>0</v>
      </c>
      <c r="J30" t="b">
        <f t="shared" si="2"/>
        <v>1</v>
      </c>
      <c r="K30" s="7">
        <v>0.2</v>
      </c>
    </row>
    <row r="31" spans="1:11" x14ac:dyDescent="0.25">
      <c r="A31">
        <v>1057</v>
      </c>
      <c r="B31" s="4">
        <v>37212</v>
      </c>
      <c r="C31" s="5">
        <v>11.572895277207392</v>
      </c>
      <c r="D31" s="9">
        <v>22</v>
      </c>
      <c r="E31" s="8">
        <v>314930</v>
      </c>
      <c r="F31" s="1">
        <v>12.99</v>
      </c>
      <c r="G31" s="6">
        <f t="shared" si="0"/>
        <v>4090940.7</v>
      </c>
      <c r="H31" s="6">
        <v>185951.85</v>
      </c>
      <c r="I31" t="b">
        <f t="shared" si="1"/>
        <v>0</v>
      </c>
      <c r="J31" t="b">
        <f t="shared" si="2"/>
        <v>1</v>
      </c>
      <c r="K31" s="7">
        <v>0.15</v>
      </c>
    </row>
    <row r="32" spans="1:11" x14ac:dyDescent="0.25">
      <c r="A32">
        <v>1062</v>
      </c>
      <c r="B32" s="4">
        <v>38365</v>
      </c>
      <c r="C32" s="5">
        <v>8.4188911704312108</v>
      </c>
      <c r="D32" s="9">
        <v>18</v>
      </c>
      <c r="E32" s="8">
        <v>163707</v>
      </c>
      <c r="F32" s="1">
        <v>12.99</v>
      </c>
      <c r="G32" s="6">
        <f t="shared" si="0"/>
        <v>2126553.9300000002</v>
      </c>
      <c r="H32" s="6">
        <v>118141.88500000001</v>
      </c>
      <c r="I32" t="b">
        <f t="shared" si="1"/>
        <v>0</v>
      </c>
      <c r="J32" t="b">
        <f t="shared" si="2"/>
        <v>1</v>
      </c>
      <c r="K32" s="7">
        <v>0.2</v>
      </c>
    </row>
    <row r="33" spans="1:11" x14ac:dyDescent="0.25">
      <c r="A33">
        <v>1063</v>
      </c>
      <c r="B33" s="4">
        <v>39889</v>
      </c>
      <c r="C33" s="5">
        <v>4.2436687200547567</v>
      </c>
      <c r="D33" s="9">
        <v>7</v>
      </c>
      <c r="E33" s="8">
        <v>202036</v>
      </c>
      <c r="F33" s="1">
        <v>7.99</v>
      </c>
      <c r="G33" s="6">
        <f t="shared" si="0"/>
        <v>1614267.6400000001</v>
      </c>
      <c r="H33" s="6">
        <v>230609.66285714289</v>
      </c>
      <c r="I33" t="b">
        <f t="shared" si="1"/>
        <v>0</v>
      </c>
      <c r="J33" t="b">
        <f t="shared" si="2"/>
        <v>0</v>
      </c>
      <c r="K33" s="7">
        <v>0.09</v>
      </c>
    </row>
    <row r="34" spans="1:11" x14ac:dyDescent="0.25">
      <c r="A34">
        <v>1065</v>
      </c>
      <c r="B34" s="4">
        <v>37517</v>
      </c>
      <c r="C34" s="5">
        <v>10.737850787132102</v>
      </c>
      <c r="D34" s="9">
        <v>5</v>
      </c>
      <c r="E34" s="8">
        <v>635933</v>
      </c>
      <c r="F34" s="1">
        <v>2.99</v>
      </c>
      <c r="G34" s="6">
        <f t="shared" si="0"/>
        <v>1901439.6700000002</v>
      </c>
      <c r="H34" s="6">
        <v>380287.93400000001</v>
      </c>
      <c r="I34" t="b">
        <f t="shared" si="1"/>
        <v>0</v>
      </c>
      <c r="J34" t="b">
        <f t="shared" si="2"/>
        <v>1</v>
      </c>
      <c r="K34" s="7">
        <v>0.09</v>
      </c>
    </row>
    <row r="35" spans="1:11" x14ac:dyDescent="0.25">
      <c r="A35">
        <v>1066</v>
      </c>
      <c r="B35" s="4">
        <v>37882</v>
      </c>
      <c r="C35" s="5">
        <v>9.7385352498288835</v>
      </c>
      <c r="D35" s="9">
        <v>21</v>
      </c>
      <c r="E35" s="8">
        <v>440249</v>
      </c>
      <c r="F35" s="1">
        <v>2.99</v>
      </c>
      <c r="G35" s="6">
        <f t="shared" si="0"/>
        <v>1316344.51</v>
      </c>
      <c r="H35" s="6">
        <v>62683.071904761906</v>
      </c>
      <c r="I35" t="b">
        <f t="shared" si="1"/>
        <v>0</v>
      </c>
      <c r="J35" t="b">
        <f t="shared" si="2"/>
        <v>1</v>
      </c>
      <c r="K35" s="7">
        <v>0.15</v>
      </c>
    </row>
    <row r="36" spans="1:11" x14ac:dyDescent="0.25">
      <c r="A36">
        <v>1067</v>
      </c>
      <c r="B36" s="4">
        <v>41332</v>
      </c>
      <c r="C36" s="5">
        <v>0.29568788501026694</v>
      </c>
      <c r="D36" s="9">
        <v>21</v>
      </c>
      <c r="E36" s="8">
        <v>488211</v>
      </c>
      <c r="F36" s="1">
        <v>10.99</v>
      </c>
      <c r="G36" s="6">
        <f t="shared" si="0"/>
        <v>5365438.8899999997</v>
      </c>
      <c r="H36" s="6">
        <v>255497.09</v>
      </c>
      <c r="I36" t="b">
        <f t="shared" si="1"/>
        <v>1</v>
      </c>
      <c r="J36" t="b">
        <f t="shared" si="2"/>
        <v>1</v>
      </c>
      <c r="K36" s="7">
        <v>0.09</v>
      </c>
    </row>
    <row r="37" spans="1:11" x14ac:dyDescent="0.25">
      <c r="A37">
        <v>1068</v>
      </c>
      <c r="B37" s="4">
        <v>38370</v>
      </c>
      <c r="C37" s="5">
        <v>8.4052019164955514</v>
      </c>
      <c r="D37" s="9">
        <v>5</v>
      </c>
      <c r="E37" s="8">
        <v>233679</v>
      </c>
      <c r="F37" s="1">
        <v>5.99</v>
      </c>
      <c r="G37" s="6">
        <f t="shared" si="0"/>
        <v>1399737.21</v>
      </c>
      <c r="H37" s="6">
        <v>279947.44199999998</v>
      </c>
      <c r="I37" t="b">
        <f t="shared" si="1"/>
        <v>0</v>
      </c>
      <c r="J37" t="b">
        <f t="shared" si="2"/>
        <v>1</v>
      </c>
      <c r="K37" s="7">
        <v>0.2</v>
      </c>
    </row>
    <row r="38" spans="1:11" x14ac:dyDescent="0.25">
      <c r="A38">
        <v>1069</v>
      </c>
      <c r="B38" s="4">
        <v>38848</v>
      </c>
      <c r="C38" s="5">
        <v>7.0937713894592749</v>
      </c>
      <c r="D38" s="9">
        <v>5</v>
      </c>
      <c r="E38" s="8">
        <v>647964</v>
      </c>
      <c r="F38" s="1">
        <v>2.99</v>
      </c>
      <c r="G38" s="6">
        <f t="shared" si="0"/>
        <v>1937412.36</v>
      </c>
      <c r="H38" s="6">
        <v>387482.47200000001</v>
      </c>
      <c r="I38" t="b">
        <f t="shared" si="1"/>
        <v>0</v>
      </c>
      <c r="J38" t="b">
        <f t="shared" si="2"/>
        <v>1</v>
      </c>
      <c r="K38" s="7">
        <v>0.09</v>
      </c>
    </row>
    <row r="39" spans="1:11" x14ac:dyDescent="0.25">
      <c r="A39">
        <v>1069</v>
      </c>
      <c r="B39" s="4">
        <v>37361</v>
      </c>
      <c r="C39" s="5">
        <v>11.16495550992471</v>
      </c>
      <c r="D39" s="9">
        <v>23</v>
      </c>
      <c r="E39" s="8">
        <v>502085</v>
      </c>
      <c r="F39" s="1">
        <v>2.99</v>
      </c>
      <c r="G39" s="6">
        <f t="shared" si="0"/>
        <v>1501234.1500000001</v>
      </c>
      <c r="H39" s="6">
        <v>65271.05</v>
      </c>
      <c r="I39" t="b">
        <f t="shared" si="1"/>
        <v>0</v>
      </c>
      <c r="J39" t="b">
        <f t="shared" si="2"/>
        <v>1</v>
      </c>
      <c r="K39" s="7">
        <v>0.09</v>
      </c>
    </row>
    <row r="40" spans="1:11" x14ac:dyDescent="0.25">
      <c r="A40">
        <v>1070</v>
      </c>
      <c r="B40" s="4">
        <v>37823</v>
      </c>
      <c r="C40" s="5">
        <v>9.9000684462696782</v>
      </c>
      <c r="D40" s="9">
        <v>24</v>
      </c>
      <c r="E40" s="8">
        <v>297144</v>
      </c>
      <c r="F40" s="1">
        <v>7.99</v>
      </c>
      <c r="G40" s="6">
        <f t="shared" si="0"/>
        <v>2374180.56</v>
      </c>
      <c r="H40" s="6">
        <v>98924.19</v>
      </c>
      <c r="I40" t="b">
        <f t="shared" si="1"/>
        <v>0</v>
      </c>
      <c r="J40" t="b">
        <f t="shared" si="2"/>
        <v>1</v>
      </c>
      <c r="K40" s="7">
        <v>0.09</v>
      </c>
    </row>
    <row r="41" spans="1:11" x14ac:dyDescent="0.25">
      <c r="A41">
        <v>1076</v>
      </c>
      <c r="B41" s="4">
        <v>39522</v>
      </c>
      <c r="C41" s="5">
        <v>5.2511978097193701</v>
      </c>
      <c r="D41" s="9">
        <v>20</v>
      </c>
      <c r="E41" s="8">
        <v>330616</v>
      </c>
      <c r="F41" s="1">
        <v>12.99</v>
      </c>
      <c r="G41" s="6">
        <f t="shared" si="0"/>
        <v>4294701.84</v>
      </c>
      <c r="H41" s="6">
        <v>214735.092</v>
      </c>
      <c r="I41" t="b">
        <f t="shared" si="1"/>
        <v>0</v>
      </c>
      <c r="J41" t="b">
        <f t="shared" si="2"/>
        <v>1</v>
      </c>
      <c r="K41" s="7">
        <v>0.15</v>
      </c>
    </row>
    <row r="42" spans="1:11" x14ac:dyDescent="0.25">
      <c r="A42">
        <v>1077</v>
      </c>
      <c r="B42" s="4">
        <v>39418</v>
      </c>
      <c r="C42" s="5">
        <v>5.5331964407939767</v>
      </c>
      <c r="D42" s="9">
        <v>10</v>
      </c>
      <c r="E42" s="8">
        <v>582250</v>
      </c>
      <c r="F42" s="1">
        <v>5.99</v>
      </c>
      <c r="G42" s="6">
        <f t="shared" si="0"/>
        <v>3487677.5</v>
      </c>
      <c r="H42" s="6">
        <v>348767.75</v>
      </c>
      <c r="I42" t="b">
        <f t="shared" si="1"/>
        <v>0</v>
      </c>
      <c r="J42" t="b">
        <f t="shared" si="2"/>
        <v>1</v>
      </c>
      <c r="K42" s="7">
        <v>0.15</v>
      </c>
    </row>
    <row r="43" spans="1:11" x14ac:dyDescent="0.25">
      <c r="A43">
        <v>1078</v>
      </c>
      <c r="B43" s="4">
        <v>37003</v>
      </c>
      <c r="C43" s="5">
        <v>12.145106091718</v>
      </c>
      <c r="D43" s="9">
        <v>1</v>
      </c>
      <c r="E43" s="8">
        <v>580635</v>
      </c>
      <c r="F43" s="1">
        <v>15.99</v>
      </c>
      <c r="G43" s="6">
        <f t="shared" si="0"/>
        <v>9284353.6500000004</v>
      </c>
      <c r="H43" s="6">
        <v>9284353.6500000004</v>
      </c>
      <c r="I43" t="b">
        <f t="shared" si="1"/>
        <v>0</v>
      </c>
      <c r="J43" t="b">
        <f t="shared" si="2"/>
        <v>1</v>
      </c>
      <c r="K43" s="7">
        <v>0.2</v>
      </c>
    </row>
    <row r="44" spans="1:11" x14ac:dyDescent="0.25">
      <c r="A44">
        <v>1079</v>
      </c>
      <c r="B44" s="4">
        <v>39517</v>
      </c>
      <c r="C44" s="5">
        <v>5.2648870636550305</v>
      </c>
      <c r="D44" s="9">
        <v>7</v>
      </c>
      <c r="E44" s="8">
        <v>483051</v>
      </c>
      <c r="F44" s="1">
        <v>10.99</v>
      </c>
      <c r="G44" s="6">
        <f t="shared" si="0"/>
        <v>5308730.49</v>
      </c>
      <c r="H44" s="6">
        <v>758390.07000000007</v>
      </c>
      <c r="I44" t="b">
        <f t="shared" si="1"/>
        <v>0</v>
      </c>
      <c r="J44" t="b">
        <f t="shared" si="2"/>
        <v>1</v>
      </c>
      <c r="K44" s="7">
        <v>0.2</v>
      </c>
    </row>
    <row r="45" spans="1:11" x14ac:dyDescent="0.25">
      <c r="A45">
        <v>1079</v>
      </c>
      <c r="B45" s="4">
        <v>41297</v>
      </c>
      <c r="C45" s="5">
        <v>0.39151266255989048</v>
      </c>
      <c r="D45" s="9">
        <v>14</v>
      </c>
      <c r="E45" s="8">
        <v>271821</v>
      </c>
      <c r="F45" s="1">
        <v>23.99</v>
      </c>
      <c r="G45" s="6">
        <f t="shared" si="0"/>
        <v>6520985.79</v>
      </c>
      <c r="H45" s="6">
        <v>465784.69928571431</v>
      </c>
      <c r="I45" t="b">
        <f t="shared" si="1"/>
        <v>1</v>
      </c>
      <c r="J45" t="b">
        <f t="shared" si="2"/>
        <v>1</v>
      </c>
      <c r="K45" s="7">
        <v>0.15</v>
      </c>
    </row>
    <row r="46" spans="1:11" x14ac:dyDescent="0.25">
      <c r="A46">
        <v>1081</v>
      </c>
      <c r="B46" s="4">
        <v>38778</v>
      </c>
      <c r="C46" s="5">
        <v>7.2854209445585214</v>
      </c>
      <c r="D46" s="9">
        <v>14</v>
      </c>
      <c r="E46" s="8">
        <v>132674</v>
      </c>
      <c r="F46" s="1">
        <v>15.99</v>
      </c>
      <c r="G46" s="6">
        <f t="shared" si="0"/>
        <v>2121457.2600000002</v>
      </c>
      <c r="H46" s="6">
        <v>151532.66142857145</v>
      </c>
      <c r="I46" t="b">
        <f t="shared" si="1"/>
        <v>0</v>
      </c>
      <c r="J46" t="b">
        <f t="shared" si="2"/>
        <v>1</v>
      </c>
      <c r="K46" s="7">
        <v>0.2</v>
      </c>
    </row>
    <row r="47" spans="1:11" x14ac:dyDescent="0.25">
      <c r="A47">
        <v>1085</v>
      </c>
      <c r="B47" s="4">
        <v>40362</v>
      </c>
      <c r="C47" s="5">
        <v>2.9486652977412731</v>
      </c>
      <c r="D47" s="9">
        <v>9</v>
      </c>
      <c r="E47" s="8">
        <v>127515</v>
      </c>
      <c r="F47" s="1">
        <v>7.99</v>
      </c>
      <c r="G47" s="6">
        <f t="shared" si="0"/>
        <v>1018844.85</v>
      </c>
      <c r="H47" s="6">
        <v>113204.98333333334</v>
      </c>
      <c r="I47" t="b">
        <f t="shared" si="1"/>
        <v>0</v>
      </c>
      <c r="J47" t="b">
        <f t="shared" si="2"/>
        <v>0</v>
      </c>
      <c r="K47" s="7">
        <v>0.09</v>
      </c>
    </row>
    <row r="48" spans="1:11" x14ac:dyDescent="0.25">
      <c r="A48">
        <v>1085</v>
      </c>
      <c r="B48" s="4">
        <v>39369</v>
      </c>
      <c r="C48" s="5">
        <v>5.6673511293634498</v>
      </c>
      <c r="D48" s="9">
        <v>7</v>
      </c>
      <c r="E48" s="8">
        <v>233394</v>
      </c>
      <c r="F48" s="1">
        <v>15.99</v>
      </c>
      <c r="G48" s="6">
        <f t="shared" si="0"/>
        <v>3731970.06</v>
      </c>
      <c r="H48" s="6">
        <v>533138.57999999996</v>
      </c>
      <c r="I48" t="b">
        <f t="shared" si="1"/>
        <v>0</v>
      </c>
      <c r="J48" t="b">
        <f t="shared" si="2"/>
        <v>1</v>
      </c>
      <c r="K48" s="7">
        <v>0.09</v>
      </c>
    </row>
    <row r="49" spans="1:11" x14ac:dyDescent="0.25">
      <c r="A49">
        <v>1086</v>
      </c>
      <c r="B49" s="4">
        <v>39739</v>
      </c>
      <c r="C49" s="5">
        <v>4.6570841889117043</v>
      </c>
      <c r="D49" s="9">
        <v>19</v>
      </c>
      <c r="E49" s="8">
        <v>207590</v>
      </c>
      <c r="F49" s="1">
        <v>3.99</v>
      </c>
      <c r="G49" s="6">
        <f t="shared" si="0"/>
        <v>828284.10000000009</v>
      </c>
      <c r="H49" s="6">
        <v>43593.9</v>
      </c>
      <c r="I49" t="b">
        <f t="shared" si="1"/>
        <v>0</v>
      </c>
      <c r="J49" t="b">
        <f t="shared" si="2"/>
        <v>1</v>
      </c>
      <c r="K49" s="7">
        <v>0.15</v>
      </c>
    </row>
    <row r="50" spans="1:11" x14ac:dyDescent="0.25">
      <c r="A50">
        <v>1095</v>
      </c>
      <c r="B50" s="4">
        <v>40489</v>
      </c>
      <c r="C50" s="5">
        <v>2.6009582477754964</v>
      </c>
      <c r="D50" s="9">
        <v>15</v>
      </c>
      <c r="E50" s="8">
        <v>51705</v>
      </c>
      <c r="F50" s="1">
        <v>15.99</v>
      </c>
      <c r="G50" s="6">
        <f t="shared" si="0"/>
        <v>826762.95</v>
      </c>
      <c r="H50" s="6">
        <v>55117.53</v>
      </c>
      <c r="I50" t="b">
        <f t="shared" si="1"/>
        <v>0</v>
      </c>
      <c r="J50" t="b">
        <f t="shared" si="2"/>
        <v>1</v>
      </c>
      <c r="K50" s="7">
        <v>0.09</v>
      </c>
    </row>
    <row r="51" spans="1:11" x14ac:dyDescent="0.25">
      <c r="A51">
        <v>1096</v>
      </c>
      <c r="B51" s="4">
        <v>38660</v>
      </c>
      <c r="C51" s="5">
        <v>7.6084873374401099</v>
      </c>
      <c r="D51" s="9">
        <v>21</v>
      </c>
      <c r="E51" s="8">
        <v>213641</v>
      </c>
      <c r="F51" s="1">
        <v>3.99</v>
      </c>
      <c r="G51" s="6">
        <f t="shared" si="0"/>
        <v>852427.59000000008</v>
      </c>
      <c r="H51" s="6">
        <v>40591.79</v>
      </c>
      <c r="I51" t="b">
        <f t="shared" si="1"/>
        <v>0</v>
      </c>
      <c r="J51" t="b">
        <f t="shared" si="2"/>
        <v>1</v>
      </c>
      <c r="K51" s="7">
        <v>0.2</v>
      </c>
    </row>
    <row r="52" spans="1:11" x14ac:dyDescent="0.25">
      <c r="A52">
        <v>1097</v>
      </c>
      <c r="B52" s="4">
        <v>37633</v>
      </c>
      <c r="C52" s="5">
        <v>10.420260095824778</v>
      </c>
      <c r="D52" s="9">
        <v>18</v>
      </c>
      <c r="E52" s="8">
        <v>113257</v>
      </c>
      <c r="F52" s="1">
        <v>7.99</v>
      </c>
      <c r="G52" s="6">
        <f t="shared" si="0"/>
        <v>904923.43</v>
      </c>
      <c r="H52" s="6">
        <v>50273.523888888893</v>
      </c>
      <c r="I52" t="b">
        <f t="shared" si="1"/>
        <v>0</v>
      </c>
      <c r="J52" t="b">
        <f t="shared" si="2"/>
        <v>1</v>
      </c>
      <c r="K52" s="7">
        <v>0.2</v>
      </c>
    </row>
    <row r="53" spans="1:11" x14ac:dyDescent="0.25">
      <c r="A53">
        <v>1100</v>
      </c>
      <c r="B53" s="4">
        <v>37516</v>
      </c>
      <c r="C53" s="5">
        <v>10.740588637919233</v>
      </c>
      <c r="D53" s="9">
        <v>3</v>
      </c>
      <c r="E53" s="8">
        <v>457774</v>
      </c>
      <c r="F53" s="1">
        <v>5.99</v>
      </c>
      <c r="G53" s="6">
        <f t="shared" si="0"/>
        <v>2742066.2600000002</v>
      </c>
      <c r="H53" s="6">
        <v>914022.08666666679</v>
      </c>
      <c r="I53" t="b">
        <f t="shared" si="1"/>
        <v>0</v>
      </c>
      <c r="J53" t="b">
        <f t="shared" si="2"/>
        <v>1</v>
      </c>
      <c r="K53" s="7">
        <v>0.15</v>
      </c>
    </row>
    <row r="54" spans="1:11" x14ac:dyDescent="0.25">
      <c r="A54">
        <v>1100</v>
      </c>
      <c r="B54" s="4">
        <v>37373</v>
      </c>
      <c r="C54" s="5">
        <v>11.132101300479125</v>
      </c>
      <c r="D54" s="9">
        <v>11</v>
      </c>
      <c r="E54" s="8">
        <v>416639</v>
      </c>
      <c r="F54" s="1">
        <v>12.99</v>
      </c>
      <c r="G54" s="6">
        <f t="shared" si="0"/>
        <v>5412140.6100000003</v>
      </c>
      <c r="H54" s="6">
        <v>492012.78272727277</v>
      </c>
      <c r="I54" t="b">
        <f t="shared" si="1"/>
        <v>0</v>
      </c>
      <c r="J54" t="b">
        <f t="shared" si="2"/>
        <v>1</v>
      </c>
      <c r="K54" s="7">
        <v>0.2</v>
      </c>
    </row>
    <row r="55" spans="1:11" x14ac:dyDescent="0.25">
      <c r="A55">
        <v>1105</v>
      </c>
      <c r="B55" s="4">
        <v>41032</v>
      </c>
      <c r="C55" s="5">
        <v>1.1170431211498972</v>
      </c>
      <c r="D55" s="9">
        <v>10</v>
      </c>
      <c r="E55" s="8">
        <v>279860</v>
      </c>
      <c r="F55" s="1">
        <v>2.99</v>
      </c>
      <c r="G55" s="6">
        <f t="shared" si="0"/>
        <v>836781.4</v>
      </c>
      <c r="H55" s="6">
        <v>83678.14</v>
      </c>
      <c r="I55" t="b">
        <f t="shared" si="1"/>
        <v>1</v>
      </c>
      <c r="J55" t="b">
        <f t="shared" si="2"/>
        <v>1</v>
      </c>
      <c r="K55" s="7">
        <v>0.09</v>
      </c>
    </row>
    <row r="56" spans="1:11" x14ac:dyDescent="0.25">
      <c r="A56">
        <v>1109</v>
      </c>
      <c r="B56" s="4">
        <v>39953</v>
      </c>
      <c r="C56" s="5">
        <v>4.0684462696783026</v>
      </c>
      <c r="D56" s="9">
        <v>16</v>
      </c>
      <c r="E56" s="8">
        <v>226985</v>
      </c>
      <c r="F56" s="1">
        <v>15.99</v>
      </c>
      <c r="G56" s="6">
        <f t="shared" si="0"/>
        <v>3629490.15</v>
      </c>
      <c r="H56" s="6">
        <v>226843.13437499999</v>
      </c>
      <c r="I56" t="b">
        <f t="shared" si="1"/>
        <v>0</v>
      </c>
      <c r="J56" t="b">
        <f t="shared" si="2"/>
        <v>1</v>
      </c>
      <c r="K56" s="7">
        <v>0.09</v>
      </c>
    </row>
    <row r="57" spans="1:11" x14ac:dyDescent="0.25">
      <c r="A57">
        <v>1110</v>
      </c>
      <c r="B57" s="4">
        <v>37521</v>
      </c>
      <c r="C57" s="5">
        <v>10.726899383983573</v>
      </c>
      <c r="D57" s="9">
        <v>20</v>
      </c>
      <c r="E57" s="8">
        <v>232730</v>
      </c>
      <c r="F57" s="1">
        <v>5.99</v>
      </c>
      <c r="G57" s="6">
        <f t="shared" si="0"/>
        <v>1394052.7</v>
      </c>
      <c r="H57" s="6">
        <v>69702.634999999995</v>
      </c>
      <c r="I57" t="b">
        <f t="shared" si="1"/>
        <v>0</v>
      </c>
      <c r="J57" t="b">
        <f t="shared" si="2"/>
        <v>1</v>
      </c>
      <c r="K57" s="7">
        <v>0.15</v>
      </c>
    </row>
    <row r="58" spans="1:11" x14ac:dyDescent="0.25">
      <c r="A58">
        <v>1110</v>
      </c>
      <c r="B58" s="4">
        <v>40478</v>
      </c>
      <c r="C58" s="5">
        <v>2.6310746064339492</v>
      </c>
      <c r="D58" s="9">
        <v>24</v>
      </c>
      <c r="E58" s="8">
        <v>251515</v>
      </c>
      <c r="F58" s="1">
        <v>10.99</v>
      </c>
      <c r="G58" s="6">
        <f t="shared" si="0"/>
        <v>2764149.85</v>
      </c>
      <c r="H58" s="6">
        <v>115172.91041666667</v>
      </c>
      <c r="I58" t="b">
        <f t="shared" si="1"/>
        <v>0</v>
      </c>
      <c r="J58" t="b">
        <f t="shared" si="2"/>
        <v>1</v>
      </c>
      <c r="K58" s="7">
        <v>0.09</v>
      </c>
    </row>
    <row r="59" spans="1:11" x14ac:dyDescent="0.25">
      <c r="A59">
        <v>1116</v>
      </c>
      <c r="B59" s="4">
        <v>41080</v>
      </c>
      <c r="C59" s="5">
        <v>0.98562628336755642</v>
      </c>
      <c r="D59" s="9">
        <v>14</v>
      </c>
      <c r="E59" s="8">
        <v>249249</v>
      </c>
      <c r="F59" s="1">
        <v>10.99</v>
      </c>
      <c r="G59" s="6">
        <f t="shared" si="0"/>
        <v>2739246.5100000002</v>
      </c>
      <c r="H59" s="6">
        <v>195660.46500000003</v>
      </c>
      <c r="I59" t="b">
        <f t="shared" si="1"/>
        <v>1</v>
      </c>
      <c r="J59" t="b">
        <f t="shared" si="2"/>
        <v>1</v>
      </c>
      <c r="K59" s="7">
        <v>0.2</v>
      </c>
    </row>
    <row r="60" spans="1:11" x14ac:dyDescent="0.25">
      <c r="A60">
        <v>1124</v>
      </c>
      <c r="B60" s="4">
        <v>39574</v>
      </c>
      <c r="C60" s="5">
        <v>5.1088295687885008</v>
      </c>
      <c r="D60" s="9">
        <v>7</v>
      </c>
      <c r="E60" s="8">
        <v>253704</v>
      </c>
      <c r="F60" s="1">
        <v>2.99</v>
      </c>
      <c r="G60" s="6">
        <f t="shared" si="0"/>
        <v>758574.96000000008</v>
      </c>
      <c r="H60" s="6">
        <v>108367.85142857143</v>
      </c>
      <c r="I60" t="b">
        <f t="shared" si="1"/>
        <v>0</v>
      </c>
      <c r="J60" t="b">
        <f t="shared" si="2"/>
        <v>1</v>
      </c>
      <c r="K60" s="7">
        <v>0.09</v>
      </c>
    </row>
    <row r="61" spans="1:11" x14ac:dyDescent="0.25">
      <c r="A61">
        <v>1127</v>
      </c>
      <c r="B61" s="4">
        <v>41086</v>
      </c>
      <c r="C61" s="5">
        <v>0.9691991786447639</v>
      </c>
      <c r="D61" s="9">
        <v>1</v>
      </c>
      <c r="E61" s="8">
        <v>34730</v>
      </c>
      <c r="F61" s="1">
        <v>15.99</v>
      </c>
      <c r="G61" s="6">
        <f t="shared" si="0"/>
        <v>555332.69999999995</v>
      </c>
      <c r="H61" s="6">
        <v>555332.69999999995</v>
      </c>
      <c r="I61" t="b">
        <f t="shared" si="1"/>
        <v>0</v>
      </c>
      <c r="J61" t="b">
        <f t="shared" si="2"/>
        <v>0</v>
      </c>
      <c r="K61" s="7">
        <v>0.15</v>
      </c>
    </row>
    <row r="62" spans="1:11" x14ac:dyDescent="0.25">
      <c r="A62">
        <v>1128</v>
      </c>
      <c r="B62" s="4">
        <v>39101</v>
      </c>
      <c r="C62" s="5">
        <v>6.4010951403148528</v>
      </c>
      <c r="D62" s="9">
        <v>13</v>
      </c>
      <c r="E62" s="8">
        <v>455584</v>
      </c>
      <c r="F62" s="1">
        <v>10.99</v>
      </c>
      <c r="G62" s="6">
        <f t="shared" si="0"/>
        <v>5006868.16</v>
      </c>
      <c r="H62" s="6">
        <v>385143.70461538463</v>
      </c>
      <c r="I62" t="b">
        <f t="shared" si="1"/>
        <v>0</v>
      </c>
      <c r="J62" t="b">
        <f t="shared" si="2"/>
        <v>1</v>
      </c>
      <c r="K62" s="7">
        <v>0.15</v>
      </c>
    </row>
    <row r="63" spans="1:11" x14ac:dyDescent="0.25">
      <c r="A63">
        <v>1129</v>
      </c>
      <c r="B63" s="4">
        <v>41137</v>
      </c>
      <c r="C63" s="5">
        <v>0.82956878850102667</v>
      </c>
      <c r="D63" s="9">
        <v>1</v>
      </c>
      <c r="E63" s="8">
        <v>292202</v>
      </c>
      <c r="F63" s="1">
        <v>15.99</v>
      </c>
      <c r="G63" s="6">
        <f t="shared" si="0"/>
        <v>4672309.9800000004</v>
      </c>
      <c r="H63" s="6">
        <v>4672309.9800000004</v>
      </c>
      <c r="I63" t="b">
        <f t="shared" si="1"/>
        <v>0</v>
      </c>
      <c r="J63" t="b">
        <f t="shared" si="2"/>
        <v>0</v>
      </c>
      <c r="K63" s="7">
        <v>0.2</v>
      </c>
    </row>
    <row r="64" spans="1:11" x14ac:dyDescent="0.25">
      <c r="A64">
        <v>1132</v>
      </c>
      <c r="B64" s="4">
        <v>40195</v>
      </c>
      <c r="C64" s="5">
        <v>3.4058863791923342</v>
      </c>
      <c r="D64" s="9">
        <v>20</v>
      </c>
      <c r="E64" s="8">
        <v>522747</v>
      </c>
      <c r="F64" s="1">
        <v>2.99</v>
      </c>
      <c r="G64" s="6">
        <f t="shared" si="0"/>
        <v>1563013.53</v>
      </c>
      <c r="H64" s="6">
        <v>78150.676500000001</v>
      </c>
      <c r="I64" t="b">
        <f t="shared" si="1"/>
        <v>0</v>
      </c>
      <c r="J64" t="b">
        <f t="shared" si="2"/>
        <v>1</v>
      </c>
      <c r="K64" s="7">
        <v>0.2</v>
      </c>
    </row>
    <row r="65" spans="1:11" x14ac:dyDescent="0.25">
      <c r="A65">
        <v>1133</v>
      </c>
      <c r="B65" s="4">
        <v>38381</v>
      </c>
      <c r="C65" s="5">
        <v>8.3750855578370977</v>
      </c>
      <c r="D65" s="9">
        <v>23</v>
      </c>
      <c r="E65" s="8">
        <v>434586</v>
      </c>
      <c r="F65" s="1">
        <v>12.99</v>
      </c>
      <c r="G65" s="6">
        <f t="shared" si="0"/>
        <v>5645272.1399999997</v>
      </c>
      <c r="H65" s="6">
        <v>245446.61478260867</v>
      </c>
      <c r="I65" t="b">
        <f t="shared" si="1"/>
        <v>0</v>
      </c>
      <c r="J65" t="b">
        <f t="shared" si="2"/>
        <v>1</v>
      </c>
      <c r="K65" s="7">
        <v>0.15</v>
      </c>
    </row>
    <row r="66" spans="1:11" x14ac:dyDescent="0.25">
      <c r="A66">
        <v>1135</v>
      </c>
      <c r="B66" s="4">
        <v>40344</v>
      </c>
      <c r="C66" s="5">
        <v>2.9979466119096507</v>
      </c>
      <c r="D66" s="9">
        <v>10</v>
      </c>
      <c r="E66" s="8">
        <v>5247</v>
      </c>
      <c r="F66" s="1">
        <v>9.99</v>
      </c>
      <c r="G66" s="6">
        <f t="shared" ref="G66:G129" si="3">Number_of_Books_Sold*Sell_Price</f>
        <v>52417.53</v>
      </c>
      <c r="H66" s="6">
        <v>5241.7529999999997</v>
      </c>
      <c r="I66" t="b">
        <f t="shared" ref="I66:I129" si="4">AND(Years_Under_Contract&lt;2,No_of_Titles_in_Print&gt;4)</f>
        <v>0</v>
      </c>
      <c r="J66" t="b">
        <f t="shared" ref="J66:J129" si="5">OR(No_of_Titles_in_Print&gt;=10,Years_Under_Contract&gt;5)</f>
        <v>1</v>
      </c>
      <c r="K66" s="7">
        <v>0.2</v>
      </c>
    </row>
    <row r="67" spans="1:11" x14ac:dyDescent="0.25">
      <c r="A67">
        <v>1140</v>
      </c>
      <c r="B67" s="4">
        <v>37006</v>
      </c>
      <c r="C67" s="5">
        <v>12.136892539356605</v>
      </c>
      <c r="D67" s="9">
        <v>19</v>
      </c>
      <c r="E67" s="8">
        <v>590042</v>
      </c>
      <c r="F67" s="1">
        <v>5.99</v>
      </c>
      <c r="G67" s="6">
        <f t="shared" si="3"/>
        <v>3534351.58</v>
      </c>
      <c r="H67" s="6">
        <v>186018.50421052633</v>
      </c>
      <c r="I67" t="b">
        <f t="shared" si="4"/>
        <v>0</v>
      </c>
      <c r="J67" t="b">
        <f t="shared" si="5"/>
        <v>1</v>
      </c>
      <c r="K67" s="7">
        <v>0.09</v>
      </c>
    </row>
    <row r="68" spans="1:11" x14ac:dyDescent="0.25">
      <c r="A68">
        <v>1146</v>
      </c>
      <c r="B68" s="4">
        <v>40180</v>
      </c>
      <c r="C68" s="5">
        <v>3.4469541409993156</v>
      </c>
      <c r="D68" s="9">
        <v>15</v>
      </c>
      <c r="E68" s="8">
        <v>510292</v>
      </c>
      <c r="F68" s="1">
        <v>10.99</v>
      </c>
      <c r="G68" s="6">
        <f t="shared" si="3"/>
        <v>5608109.0800000001</v>
      </c>
      <c r="H68" s="6">
        <v>373873.93866666668</v>
      </c>
      <c r="I68" t="b">
        <f t="shared" si="4"/>
        <v>0</v>
      </c>
      <c r="J68" t="b">
        <f t="shared" si="5"/>
        <v>1</v>
      </c>
      <c r="K68" s="7">
        <v>0.09</v>
      </c>
    </row>
    <row r="69" spans="1:11" x14ac:dyDescent="0.25">
      <c r="A69">
        <v>1147</v>
      </c>
      <c r="B69" s="4">
        <v>40481</v>
      </c>
      <c r="C69" s="5">
        <v>2.622861054072553</v>
      </c>
      <c r="D69" s="9">
        <v>13</v>
      </c>
      <c r="E69" s="8">
        <v>275336</v>
      </c>
      <c r="F69" s="1">
        <v>12.99</v>
      </c>
      <c r="G69" s="6">
        <f t="shared" si="3"/>
        <v>3576614.64</v>
      </c>
      <c r="H69" s="6">
        <v>275124.20307692309</v>
      </c>
      <c r="I69" t="b">
        <f t="shared" si="4"/>
        <v>0</v>
      </c>
      <c r="J69" t="b">
        <f t="shared" si="5"/>
        <v>1</v>
      </c>
      <c r="K69" s="7">
        <v>0.15</v>
      </c>
    </row>
    <row r="70" spans="1:11" x14ac:dyDescent="0.25">
      <c r="A70">
        <v>1149</v>
      </c>
      <c r="B70" s="4">
        <v>38609</v>
      </c>
      <c r="C70" s="5">
        <v>7.7481177275838471</v>
      </c>
      <c r="D70" s="9">
        <v>15</v>
      </c>
      <c r="E70" s="8">
        <v>128092</v>
      </c>
      <c r="F70" s="1">
        <v>9.99</v>
      </c>
      <c r="G70" s="6">
        <f t="shared" si="3"/>
        <v>1279639.08</v>
      </c>
      <c r="H70" s="6">
        <v>85309.272000000012</v>
      </c>
      <c r="I70" t="b">
        <f t="shared" si="4"/>
        <v>0</v>
      </c>
      <c r="J70" t="b">
        <f t="shared" si="5"/>
        <v>1</v>
      </c>
      <c r="K70" s="7">
        <v>0.09</v>
      </c>
    </row>
    <row r="71" spans="1:11" x14ac:dyDescent="0.25">
      <c r="A71">
        <v>1155</v>
      </c>
      <c r="B71" s="4">
        <v>38532</v>
      </c>
      <c r="C71" s="5">
        <v>7.9589322381930181</v>
      </c>
      <c r="D71" s="9">
        <v>4</v>
      </c>
      <c r="E71" s="8">
        <v>326167</v>
      </c>
      <c r="F71" s="1">
        <v>15.99</v>
      </c>
      <c r="G71" s="6">
        <f t="shared" si="3"/>
        <v>5215410.33</v>
      </c>
      <c r="H71" s="6">
        <v>1303852.5825</v>
      </c>
      <c r="I71" t="b">
        <f t="shared" si="4"/>
        <v>0</v>
      </c>
      <c r="J71" t="b">
        <f t="shared" si="5"/>
        <v>1</v>
      </c>
      <c r="K71" s="7">
        <v>0.15</v>
      </c>
    </row>
    <row r="72" spans="1:11" x14ac:dyDescent="0.25">
      <c r="A72">
        <v>1156</v>
      </c>
      <c r="B72" s="4">
        <v>36920</v>
      </c>
      <c r="C72" s="5">
        <v>12.375085557837098</v>
      </c>
      <c r="D72" s="9">
        <v>21</v>
      </c>
      <c r="E72" s="8">
        <v>333542</v>
      </c>
      <c r="F72" s="1">
        <v>23.99</v>
      </c>
      <c r="G72" s="6">
        <f t="shared" si="3"/>
        <v>8001672.5799999991</v>
      </c>
      <c r="H72" s="6">
        <v>381032.02761904756</v>
      </c>
      <c r="I72" t="b">
        <f t="shared" si="4"/>
        <v>0</v>
      </c>
      <c r="J72" t="b">
        <f t="shared" si="5"/>
        <v>1</v>
      </c>
      <c r="K72" s="7">
        <v>0.15</v>
      </c>
    </row>
    <row r="73" spans="1:11" x14ac:dyDescent="0.25">
      <c r="A73">
        <v>1158</v>
      </c>
      <c r="B73" s="4">
        <v>39827</v>
      </c>
      <c r="C73" s="5">
        <v>4.4161533196440796</v>
      </c>
      <c r="D73" s="9">
        <v>5</v>
      </c>
      <c r="E73" s="8">
        <v>298230</v>
      </c>
      <c r="F73" s="1">
        <v>5.99</v>
      </c>
      <c r="G73" s="6">
        <f t="shared" si="3"/>
        <v>1786397.7</v>
      </c>
      <c r="H73" s="6">
        <v>357279.54</v>
      </c>
      <c r="I73" t="b">
        <f t="shared" si="4"/>
        <v>0</v>
      </c>
      <c r="J73" t="b">
        <f t="shared" si="5"/>
        <v>0</v>
      </c>
      <c r="K73" s="7">
        <v>0.2</v>
      </c>
    </row>
    <row r="74" spans="1:11" x14ac:dyDescent="0.25">
      <c r="A74">
        <v>1158</v>
      </c>
      <c r="B74" s="4">
        <v>38534</v>
      </c>
      <c r="C74" s="5">
        <v>7.953456536618754</v>
      </c>
      <c r="D74" s="9">
        <v>3</v>
      </c>
      <c r="E74" s="8">
        <v>265284</v>
      </c>
      <c r="F74" s="1">
        <v>10.99</v>
      </c>
      <c r="G74" s="6">
        <f t="shared" si="3"/>
        <v>2915471.16</v>
      </c>
      <c r="H74" s="6">
        <v>971823.72000000009</v>
      </c>
      <c r="I74" t="b">
        <f t="shared" si="4"/>
        <v>0</v>
      </c>
      <c r="J74" t="b">
        <f t="shared" si="5"/>
        <v>1</v>
      </c>
      <c r="K74" s="7">
        <v>0.2</v>
      </c>
    </row>
    <row r="75" spans="1:11" x14ac:dyDescent="0.25">
      <c r="A75">
        <v>1162</v>
      </c>
      <c r="B75" s="4">
        <v>37228</v>
      </c>
      <c r="C75" s="5">
        <v>11.529089664613279</v>
      </c>
      <c r="D75" s="9">
        <v>11</v>
      </c>
      <c r="E75" s="8">
        <v>534370</v>
      </c>
      <c r="F75" s="1">
        <v>3.99</v>
      </c>
      <c r="G75" s="6">
        <f t="shared" si="3"/>
        <v>2132136.3000000003</v>
      </c>
      <c r="H75" s="6">
        <v>193830.57272727275</v>
      </c>
      <c r="I75" t="b">
        <f t="shared" si="4"/>
        <v>0</v>
      </c>
      <c r="J75" t="b">
        <f t="shared" si="5"/>
        <v>1</v>
      </c>
      <c r="K75" s="7">
        <v>0.15</v>
      </c>
    </row>
    <row r="76" spans="1:11" x14ac:dyDescent="0.25">
      <c r="A76">
        <v>1164</v>
      </c>
      <c r="B76" s="4">
        <v>38152</v>
      </c>
      <c r="C76" s="5">
        <v>9.0020533880903493</v>
      </c>
      <c r="D76" s="9">
        <v>21</v>
      </c>
      <c r="E76" s="8">
        <v>347737</v>
      </c>
      <c r="F76" s="1">
        <v>9.99</v>
      </c>
      <c r="G76" s="6">
        <f t="shared" si="3"/>
        <v>3473892.63</v>
      </c>
      <c r="H76" s="6">
        <v>165423.45857142858</v>
      </c>
      <c r="I76" t="b">
        <f t="shared" si="4"/>
        <v>0</v>
      </c>
      <c r="J76" t="b">
        <f t="shared" si="5"/>
        <v>1</v>
      </c>
      <c r="K76" s="7">
        <v>0.2</v>
      </c>
    </row>
    <row r="77" spans="1:11" x14ac:dyDescent="0.25">
      <c r="A77">
        <v>1164</v>
      </c>
      <c r="B77" s="4">
        <v>39580</v>
      </c>
      <c r="C77" s="5">
        <v>5.0924024640657084</v>
      </c>
      <c r="D77" s="9">
        <v>1</v>
      </c>
      <c r="E77" s="8">
        <v>227933</v>
      </c>
      <c r="F77" s="1">
        <v>10.99</v>
      </c>
      <c r="G77" s="6">
        <f t="shared" si="3"/>
        <v>2504983.67</v>
      </c>
      <c r="H77" s="6">
        <v>2504983.67</v>
      </c>
      <c r="I77" t="b">
        <f t="shared" si="4"/>
        <v>0</v>
      </c>
      <c r="J77" t="b">
        <f t="shared" si="5"/>
        <v>1</v>
      </c>
      <c r="K77" s="7">
        <v>0.09</v>
      </c>
    </row>
    <row r="78" spans="1:11" x14ac:dyDescent="0.25">
      <c r="A78">
        <v>1168</v>
      </c>
      <c r="B78" s="4">
        <v>40666</v>
      </c>
      <c r="C78" s="5">
        <v>2.1163586584531142</v>
      </c>
      <c r="D78" s="9">
        <v>23</v>
      </c>
      <c r="E78" s="8">
        <v>112108</v>
      </c>
      <c r="F78" s="1">
        <v>2.99</v>
      </c>
      <c r="G78" s="6">
        <f t="shared" si="3"/>
        <v>335202.92000000004</v>
      </c>
      <c r="H78" s="6">
        <v>14574.040000000003</v>
      </c>
      <c r="I78" t="b">
        <f t="shared" si="4"/>
        <v>0</v>
      </c>
      <c r="J78" t="b">
        <f t="shared" si="5"/>
        <v>1</v>
      </c>
      <c r="K78" s="7">
        <v>0.09</v>
      </c>
    </row>
    <row r="79" spans="1:11" x14ac:dyDescent="0.25">
      <c r="A79">
        <v>1170</v>
      </c>
      <c r="B79" s="4">
        <v>37913</v>
      </c>
      <c r="C79" s="5">
        <v>9.6536618754277885</v>
      </c>
      <c r="D79" s="9">
        <v>9</v>
      </c>
      <c r="E79" s="8">
        <v>286562</v>
      </c>
      <c r="F79" s="1">
        <v>7.99</v>
      </c>
      <c r="G79" s="6">
        <f t="shared" si="3"/>
        <v>2289630.38</v>
      </c>
      <c r="H79" s="6">
        <v>254403.37555555554</v>
      </c>
      <c r="I79" t="b">
        <f t="shared" si="4"/>
        <v>0</v>
      </c>
      <c r="J79" t="b">
        <f t="shared" si="5"/>
        <v>1</v>
      </c>
      <c r="K79" s="7">
        <v>0.15</v>
      </c>
    </row>
    <row r="80" spans="1:11" x14ac:dyDescent="0.25">
      <c r="A80">
        <v>1171</v>
      </c>
      <c r="B80" s="4">
        <v>41431</v>
      </c>
      <c r="C80" s="5">
        <v>2.190280629705681E-2</v>
      </c>
      <c r="D80" s="9">
        <v>13</v>
      </c>
      <c r="E80" s="8">
        <v>532758</v>
      </c>
      <c r="F80" s="1">
        <v>7.99</v>
      </c>
      <c r="G80" s="6">
        <f t="shared" si="3"/>
        <v>4256736.42</v>
      </c>
      <c r="H80" s="6">
        <v>327441.26307692309</v>
      </c>
      <c r="I80" t="b">
        <f t="shared" si="4"/>
        <v>1</v>
      </c>
      <c r="J80" t="b">
        <f t="shared" si="5"/>
        <v>1</v>
      </c>
      <c r="K80" s="7">
        <v>0.09</v>
      </c>
    </row>
    <row r="81" spans="1:11" x14ac:dyDescent="0.25">
      <c r="A81">
        <v>1171</v>
      </c>
      <c r="B81" s="4">
        <v>37593</v>
      </c>
      <c r="C81" s="5">
        <v>10.529774127310061</v>
      </c>
      <c r="D81" s="9">
        <v>12</v>
      </c>
      <c r="E81" s="8">
        <v>345313</v>
      </c>
      <c r="F81" s="1">
        <v>12.99</v>
      </c>
      <c r="G81" s="6">
        <f t="shared" si="3"/>
        <v>4485615.87</v>
      </c>
      <c r="H81" s="6">
        <v>373801.32250000001</v>
      </c>
      <c r="I81" t="b">
        <f t="shared" si="4"/>
        <v>0</v>
      </c>
      <c r="J81" t="b">
        <f t="shared" si="5"/>
        <v>1</v>
      </c>
      <c r="K81" s="7">
        <v>0.2</v>
      </c>
    </row>
    <row r="82" spans="1:11" x14ac:dyDescent="0.25">
      <c r="A82">
        <v>1174</v>
      </c>
      <c r="B82" s="4">
        <v>39138</v>
      </c>
      <c r="C82" s="5">
        <v>6.2997946611909654</v>
      </c>
      <c r="D82" s="9">
        <v>15</v>
      </c>
      <c r="E82" s="8">
        <v>517922</v>
      </c>
      <c r="F82" s="1">
        <v>7.99</v>
      </c>
      <c r="G82" s="6">
        <f t="shared" si="3"/>
        <v>4138196.7800000003</v>
      </c>
      <c r="H82" s="6">
        <v>275879.78533333336</v>
      </c>
      <c r="I82" t="b">
        <f t="shared" si="4"/>
        <v>0</v>
      </c>
      <c r="J82" t="b">
        <f t="shared" si="5"/>
        <v>1</v>
      </c>
      <c r="K82" s="7">
        <v>0.09</v>
      </c>
    </row>
    <row r="83" spans="1:11" x14ac:dyDescent="0.25">
      <c r="A83">
        <v>1175</v>
      </c>
      <c r="B83" s="4">
        <v>37766</v>
      </c>
      <c r="C83" s="5">
        <v>10.056125941136209</v>
      </c>
      <c r="D83" s="9">
        <v>18</v>
      </c>
      <c r="E83" s="8">
        <v>102223</v>
      </c>
      <c r="F83" s="1">
        <v>15.99</v>
      </c>
      <c r="G83" s="6">
        <f t="shared" si="3"/>
        <v>1634545.77</v>
      </c>
      <c r="H83" s="6">
        <v>90808.098333333328</v>
      </c>
      <c r="I83" t="b">
        <f t="shared" si="4"/>
        <v>0</v>
      </c>
      <c r="J83" t="b">
        <f t="shared" si="5"/>
        <v>1</v>
      </c>
      <c r="K83" s="7">
        <v>0.15</v>
      </c>
    </row>
    <row r="84" spans="1:11" x14ac:dyDescent="0.25">
      <c r="A84">
        <v>1177</v>
      </c>
      <c r="B84" s="4">
        <v>38742</v>
      </c>
      <c r="C84" s="5">
        <v>7.3839835728952776</v>
      </c>
      <c r="D84" s="9">
        <v>7</v>
      </c>
      <c r="E84" s="8">
        <v>140897</v>
      </c>
      <c r="F84" s="1">
        <v>12.99</v>
      </c>
      <c r="G84" s="6">
        <f t="shared" si="3"/>
        <v>1830252.03</v>
      </c>
      <c r="H84" s="6">
        <v>261464.57571428572</v>
      </c>
      <c r="I84" t="b">
        <f t="shared" si="4"/>
        <v>0</v>
      </c>
      <c r="J84" t="b">
        <f t="shared" si="5"/>
        <v>1</v>
      </c>
      <c r="K84" s="7">
        <v>0.15</v>
      </c>
    </row>
    <row r="85" spans="1:11" x14ac:dyDescent="0.25">
      <c r="A85">
        <v>1178</v>
      </c>
      <c r="B85" s="4">
        <v>39992</v>
      </c>
      <c r="C85" s="5">
        <v>3.9616700889801506</v>
      </c>
      <c r="D85" s="9">
        <v>8</v>
      </c>
      <c r="E85" s="8">
        <v>296154</v>
      </c>
      <c r="F85" s="1">
        <v>2.99</v>
      </c>
      <c r="G85" s="6">
        <f t="shared" si="3"/>
        <v>885500.46000000008</v>
      </c>
      <c r="H85" s="6">
        <v>110687.55750000001</v>
      </c>
      <c r="I85" t="b">
        <f t="shared" si="4"/>
        <v>0</v>
      </c>
      <c r="J85" t="b">
        <f t="shared" si="5"/>
        <v>0</v>
      </c>
      <c r="K85" s="7">
        <v>0.2</v>
      </c>
    </row>
    <row r="86" spans="1:11" x14ac:dyDescent="0.25">
      <c r="A86">
        <v>1180</v>
      </c>
      <c r="B86" s="4">
        <v>41152</v>
      </c>
      <c r="C86" s="5">
        <v>0.7885010266940452</v>
      </c>
      <c r="D86" s="9">
        <v>24</v>
      </c>
      <c r="E86" s="8">
        <v>545464</v>
      </c>
      <c r="F86" s="1">
        <v>15.99</v>
      </c>
      <c r="G86" s="6">
        <f t="shared" si="3"/>
        <v>8721969.3599999994</v>
      </c>
      <c r="H86" s="6">
        <v>363415.38999999996</v>
      </c>
      <c r="I86" t="b">
        <f t="shared" si="4"/>
        <v>1</v>
      </c>
      <c r="J86" t="b">
        <f t="shared" si="5"/>
        <v>1</v>
      </c>
      <c r="K86" s="7">
        <v>0.2</v>
      </c>
    </row>
    <row r="87" spans="1:11" x14ac:dyDescent="0.25">
      <c r="A87">
        <v>1180</v>
      </c>
      <c r="B87" s="4">
        <v>39183</v>
      </c>
      <c r="C87" s="5">
        <v>6.1765913757700206</v>
      </c>
      <c r="D87" s="9">
        <v>10</v>
      </c>
      <c r="E87" s="8">
        <v>411812</v>
      </c>
      <c r="F87" s="1">
        <v>7.99</v>
      </c>
      <c r="G87" s="6">
        <f t="shared" si="3"/>
        <v>3290377.88</v>
      </c>
      <c r="H87" s="6">
        <v>329037.788</v>
      </c>
      <c r="I87" t="b">
        <f t="shared" si="4"/>
        <v>0</v>
      </c>
      <c r="J87" t="b">
        <f t="shared" si="5"/>
        <v>1</v>
      </c>
      <c r="K87" s="7">
        <v>0.15</v>
      </c>
    </row>
    <row r="88" spans="1:11" x14ac:dyDescent="0.25">
      <c r="A88">
        <v>1181</v>
      </c>
      <c r="B88" s="4">
        <v>37724</v>
      </c>
      <c r="C88" s="5">
        <v>10.171115674195756</v>
      </c>
      <c r="D88" s="9">
        <v>1</v>
      </c>
      <c r="E88" s="8">
        <v>93331</v>
      </c>
      <c r="F88" s="1">
        <v>9.99</v>
      </c>
      <c r="G88" s="6">
        <f t="shared" si="3"/>
        <v>932376.69000000006</v>
      </c>
      <c r="H88" s="6">
        <v>932376.69000000006</v>
      </c>
      <c r="I88" t="b">
        <f t="shared" si="4"/>
        <v>0</v>
      </c>
      <c r="J88" t="b">
        <f t="shared" si="5"/>
        <v>1</v>
      </c>
      <c r="K88" s="7">
        <v>0.2</v>
      </c>
    </row>
    <row r="89" spans="1:11" x14ac:dyDescent="0.25">
      <c r="A89">
        <v>1186</v>
      </c>
      <c r="B89" s="4">
        <v>40618</v>
      </c>
      <c r="C89" s="5">
        <v>2.2477754962354553</v>
      </c>
      <c r="D89" s="9">
        <v>8</v>
      </c>
      <c r="E89" s="8">
        <v>12753</v>
      </c>
      <c r="F89" s="1">
        <v>5.99</v>
      </c>
      <c r="G89" s="6">
        <f t="shared" si="3"/>
        <v>76390.47</v>
      </c>
      <c r="H89" s="6">
        <v>9548.8087500000001</v>
      </c>
      <c r="I89" t="b">
        <f t="shared" si="4"/>
        <v>0</v>
      </c>
      <c r="J89" t="b">
        <f t="shared" si="5"/>
        <v>0</v>
      </c>
      <c r="K89" s="7">
        <v>0.09</v>
      </c>
    </row>
    <row r="90" spans="1:11" x14ac:dyDescent="0.25">
      <c r="A90">
        <v>1187</v>
      </c>
      <c r="B90" s="4">
        <v>38341</v>
      </c>
      <c r="C90" s="5">
        <v>8.4845995893223822</v>
      </c>
      <c r="D90" s="9">
        <v>19</v>
      </c>
      <c r="E90" s="8">
        <v>464156</v>
      </c>
      <c r="F90" s="1">
        <v>7.99</v>
      </c>
      <c r="G90" s="6">
        <f t="shared" si="3"/>
        <v>3708606.44</v>
      </c>
      <c r="H90" s="6">
        <v>195189.81263157894</v>
      </c>
      <c r="I90" t="b">
        <f t="shared" si="4"/>
        <v>0</v>
      </c>
      <c r="J90" t="b">
        <f t="shared" si="5"/>
        <v>1</v>
      </c>
      <c r="K90" s="7">
        <v>0.09</v>
      </c>
    </row>
    <row r="91" spans="1:11" x14ac:dyDescent="0.25">
      <c r="A91">
        <v>1188</v>
      </c>
      <c r="B91" s="4">
        <v>37720</v>
      </c>
      <c r="C91" s="5">
        <v>10.182067077344286</v>
      </c>
      <c r="D91" s="9">
        <v>6</v>
      </c>
      <c r="E91" s="8">
        <v>659893</v>
      </c>
      <c r="F91" s="1">
        <v>5.99</v>
      </c>
      <c r="G91" s="6">
        <f t="shared" si="3"/>
        <v>3952759.0700000003</v>
      </c>
      <c r="H91" s="6">
        <v>658793.17833333334</v>
      </c>
      <c r="I91" t="b">
        <f t="shared" si="4"/>
        <v>0</v>
      </c>
      <c r="J91" t="b">
        <f t="shared" si="5"/>
        <v>1</v>
      </c>
      <c r="K91" s="7">
        <v>0.15</v>
      </c>
    </row>
    <row r="92" spans="1:11" x14ac:dyDescent="0.25">
      <c r="A92">
        <v>1189</v>
      </c>
      <c r="B92" s="4">
        <v>37546</v>
      </c>
      <c r="C92" s="5">
        <v>10.658453114305271</v>
      </c>
      <c r="D92" s="9">
        <v>6</v>
      </c>
      <c r="E92" s="8">
        <v>289753</v>
      </c>
      <c r="F92" s="1">
        <v>3.99</v>
      </c>
      <c r="G92" s="6">
        <f t="shared" si="3"/>
        <v>1156114.47</v>
      </c>
      <c r="H92" s="6">
        <v>192685.745</v>
      </c>
      <c r="I92" t="b">
        <f t="shared" si="4"/>
        <v>0</v>
      </c>
      <c r="J92" t="b">
        <f t="shared" si="5"/>
        <v>1</v>
      </c>
      <c r="K92" s="7">
        <v>0.09</v>
      </c>
    </row>
    <row r="93" spans="1:11" x14ac:dyDescent="0.25">
      <c r="A93">
        <v>1190</v>
      </c>
      <c r="B93" s="4">
        <v>38328</v>
      </c>
      <c r="C93" s="5">
        <v>8.5201916495551</v>
      </c>
      <c r="D93" s="9">
        <v>5</v>
      </c>
      <c r="E93" s="8">
        <v>201152</v>
      </c>
      <c r="F93" s="1">
        <v>2.99</v>
      </c>
      <c r="G93" s="6">
        <f t="shared" si="3"/>
        <v>601444.4800000001</v>
      </c>
      <c r="H93" s="6">
        <v>120288.89600000002</v>
      </c>
      <c r="I93" t="b">
        <f t="shared" si="4"/>
        <v>0</v>
      </c>
      <c r="J93" t="b">
        <f t="shared" si="5"/>
        <v>1</v>
      </c>
      <c r="K93" s="7">
        <v>0.2</v>
      </c>
    </row>
    <row r="94" spans="1:11" x14ac:dyDescent="0.25">
      <c r="A94">
        <v>1193</v>
      </c>
      <c r="B94" s="4">
        <v>41072</v>
      </c>
      <c r="C94" s="5">
        <v>1.0075290896646132</v>
      </c>
      <c r="D94" s="9">
        <v>24</v>
      </c>
      <c r="E94" s="8">
        <v>237114</v>
      </c>
      <c r="F94" s="1">
        <v>2.99</v>
      </c>
      <c r="G94" s="6">
        <f t="shared" si="3"/>
        <v>708970.8600000001</v>
      </c>
      <c r="H94" s="6">
        <v>29540.452500000003</v>
      </c>
      <c r="I94" t="b">
        <f t="shared" si="4"/>
        <v>1</v>
      </c>
      <c r="J94" t="b">
        <f t="shared" si="5"/>
        <v>1</v>
      </c>
      <c r="K94" s="7">
        <v>0.09</v>
      </c>
    </row>
    <row r="95" spans="1:11" x14ac:dyDescent="0.25">
      <c r="A95">
        <v>1194</v>
      </c>
      <c r="B95" s="4">
        <v>39257</v>
      </c>
      <c r="C95" s="5">
        <v>5.9739904175222449</v>
      </c>
      <c r="D95" s="9">
        <v>12</v>
      </c>
      <c r="E95" s="8">
        <v>39296</v>
      </c>
      <c r="F95" s="1">
        <v>10.99</v>
      </c>
      <c r="G95" s="6">
        <f t="shared" si="3"/>
        <v>431863.04000000004</v>
      </c>
      <c r="H95" s="6">
        <v>35988.58666666667</v>
      </c>
      <c r="I95" t="b">
        <f t="shared" si="4"/>
        <v>0</v>
      </c>
      <c r="J95" t="b">
        <f t="shared" si="5"/>
        <v>1</v>
      </c>
      <c r="K95" s="7">
        <v>0.15</v>
      </c>
    </row>
    <row r="96" spans="1:11" x14ac:dyDescent="0.25">
      <c r="A96">
        <v>1195</v>
      </c>
      <c r="B96" s="4">
        <v>39629</v>
      </c>
      <c r="C96" s="5">
        <v>4.9582477754962353</v>
      </c>
      <c r="D96" s="9">
        <v>14</v>
      </c>
      <c r="E96" s="8">
        <v>420731</v>
      </c>
      <c r="F96" s="1">
        <v>15.99</v>
      </c>
      <c r="G96" s="6">
        <f t="shared" si="3"/>
        <v>6727488.6900000004</v>
      </c>
      <c r="H96" s="6">
        <v>480534.90642857144</v>
      </c>
      <c r="I96" t="b">
        <f t="shared" si="4"/>
        <v>0</v>
      </c>
      <c r="J96" t="b">
        <f t="shared" si="5"/>
        <v>1</v>
      </c>
      <c r="K96" s="7">
        <v>0.15</v>
      </c>
    </row>
    <row r="97" spans="1:11" x14ac:dyDescent="0.25">
      <c r="A97">
        <v>1196</v>
      </c>
      <c r="B97" s="4">
        <v>40666</v>
      </c>
      <c r="C97" s="5">
        <v>2.1163586584531142</v>
      </c>
      <c r="D97" s="9">
        <v>11</v>
      </c>
      <c r="E97" s="8">
        <v>337317</v>
      </c>
      <c r="F97" s="1">
        <v>12.99</v>
      </c>
      <c r="G97" s="6">
        <f t="shared" si="3"/>
        <v>4381747.83</v>
      </c>
      <c r="H97" s="6">
        <v>398340.71181818185</v>
      </c>
      <c r="I97" t="b">
        <f t="shared" si="4"/>
        <v>0</v>
      </c>
      <c r="J97" t="b">
        <f t="shared" si="5"/>
        <v>1</v>
      </c>
      <c r="K97" s="7">
        <v>0.2</v>
      </c>
    </row>
    <row r="98" spans="1:11" x14ac:dyDescent="0.25">
      <c r="A98">
        <v>1198</v>
      </c>
      <c r="B98" s="4">
        <v>37460</v>
      </c>
      <c r="C98" s="5">
        <v>10.89390828199863</v>
      </c>
      <c r="D98" s="9">
        <v>15</v>
      </c>
      <c r="E98" s="8">
        <v>291960</v>
      </c>
      <c r="F98" s="1">
        <v>7.99</v>
      </c>
      <c r="G98" s="6">
        <f t="shared" si="3"/>
        <v>2332760.4</v>
      </c>
      <c r="H98" s="6">
        <v>155517.35999999999</v>
      </c>
      <c r="I98" t="b">
        <f t="shared" si="4"/>
        <v>0</v>
      </c>
      <c r="J98" t="b">
        <f t="shared" si="5"/>
        <v>1</v>
      </c>
      <c r="K98" s="7">
        <v>0.2</v>
      </c>
    </row>
    <row r="99" spans="1:11" x14ac:dyDescent="0.25">
      <c r="A99">
        <v>1199</v>
      </c>
      <c r="B99" s="4">
        <v>38599</v>
      </c>
      <c r="C99" s="5">
        <v>7.7754962354551678</v>
      </c>
      <c r="D99" s="9">
        <v>19</v>
      </c>
      <c r="E99" s="8">
        <v>417856</v>
      </c>
      <c r="F99" s="1">
        <v>12.99</v>
      </c>
      <c r="G99" s="6">
        <f t="shared" si="3"/>
        <v>5427949.4400000004</v>
      </c>
      <c r="H99" s="6">
        <v>285681.54947368422</v>
      </c>
      <c r="I99" t="b">
        <f t="shared" si="4"/>
        <v>0</v>
      </c>
      <c r="J99" t="b">
        <f t="shared" si="5"/>
        <v>1</v>
      </c>
      <c r="K99" s="7">
        <v>0.15</v>
      </c>
    </row>
    <row r="100" spans="1:11" x14ac:dyDescent="0.25">
      <c r="A100">
        <v>1202</v>
      </c>
      <c r="B100" s="4">
        <v>40078</v>
      </c>
      <c r="C100" s="5">
        <v>3.7262149212867897</v>
      </c>
      <c r="D100" s="9">
        <v>20</v>
      </c>
      <c r="E100" s="8">
        <v>15768</v>
      </c>
      <c r="F100" s="1">
        <v>2.99</v>
      </c>
      <c r="G100" s="6">
        <f t="shared" si="3"/>
        <v>47146.320000000007</v>
      </c>
      <c r="H100" s="6">
        <v>2357.3160000000003</v>
      </c>
      <c r="I100" t="b">
        <f t="shared" si="4"/>
        <v>0</v>
      </c>
      <c r="J100" t="b">
        <f t="shared" si="5"/>
        <v>1</v>
      </c>
      <c r="K100" s="7">
        <v>0.2</v>
      </c>
    </row>
    <row r="101" spans="1:11" x14ac:dyDescent="0.25">
      <c r="A101">
        <v>1202</v>
      </c>
      <c r="B101" s="4">
        <v>38374</v>
      </c>
      <c r="C101" s="5">
        <v>8.3942505133470231</v>
      </c>
      <c r="D101" s="9">
        <v>19</v>
      </c>
      <c r="E101" s="8">
        <v>439551</v>
      </c>
      <c r="F101" s="1">
        <v>9.99</v>
      </c>
      <c r="G101" s="6">
        <f t="shared" si="3"/>
        <v>4391114.49</v>
      </c>
      <c r="H101" s="6">
        <v>231111.28894736842</v>
      </c>
      <c r="I101" t="b">
        <f t="shared" si="4"/>
        <v>0</v>
      </c>
      <c r="J101" t="b">
        <f t="shared" si="5"/>
        <v>1</v>
      </c>
      <c r="K101" s="7">
        <v>0.09</v>
      </c>
    </row>
    <row r="102" spans="1:11" x14ac:dyDescent="0.25">
      <c r="A102">
        <v>1205</v>
      </c>
      <c r="B102" s="4">
        <v>39980</v>
      </c>
      <c r="C102" s="5">
        <v>3.9945242984257359</v>
      </c>
      <c r="D102" s="9">
        <v>2</v>
      </c>
      <c r="E102" s="8">
        <v>386692</v>
      </c>
      <c r="F102" s="1">
        <v>5.99</v>
      </c>
      <c r="G102" s="6">
        <f t="shared" si="3"/>
        <v>2316285.08</v>
      </c>
      <c r="H102" s="6">
        <v>1158142.54</v>
      </c>
      <c r="I102" t="b">
        <f t="shared" si="4"/>
        <v>0</v>
      </c>
      <c r="J102" t="b">
        <f t="shared" si="5"/>
        <v>0</v>
      </c>
      <c r="K102" s="7">
        <v>0.09</v>
      </c>
    </row>
    <row r="103" spans="1:11" x14ac:dyDescent="0.25">
      <c r="A103">
        <v>1209</v>
      </c>
      <c r="B103" s="4">
        <v>40002</v>
      </c>
      <c r="C103" s="5">
        <v>3.9342915811088295</v>
      </c>
      <c r="D103" s="9">
        <v>12</v>
      </c>
      <c r="E103" s="8">
        <v>492342</v>
      </c>
      <c r="F103" s="1">
        <v>10.99</v>
      </c>
      <c r="G103" s="6">
        <f t="shared" si="3"/>
        <v>5410838.5800000001</v>
      </c>
      <c r="H103" s="6">
        <v>450903.21500000003</v>
      </c>
      <c r="I103" t="b">
        <f t="shared" si="4"/>
        <v>0</v>
      </c>
      <c r="J103" t="b">
        <f t="shared" si="5"/>
        <v>1</v>
      </c>
      <c r="K103" s="7">
        <v>0.15</v>
      </c>
    </row>
    <row r="104" spans="1:11" x14ac:dyDescent="0.25">
      <c r="A104">
        <v>1211</v>
      </c>
      <c r="B104" s="4">
        <v>37553</v>
      </c>
      <c r="C104" s="5">
        <v>10.639288158795345</v>
      </c>
      <c r="D104" s="9">
        <v>20</v>
      </c>
      <c r="E104" s="8">
        <v>645052</v>
      </c>
      <c r="F104" s="1">
        <v>2.99</v>
      </c>
      <c r="G104" s="6">
        <f t="shared" si="3"/>
        <v>1928705.4800000002</v>
      </c>
      <c r="H104" s="6">
        <v>96435.274000000005</v>
      </c>
      <c r="I104" t="b">
        <f t="shared" si="4"/>
        <v>0</v>
      </c>
      <c r="J104" t="b">
        <f t="shared" si="5"/>
        <v>1</v>
      </c>
      <c r="K104" s="7">
        <v>0.09</v>
      </c>
    </row>
    <row r="105" spans="1:11" x14ac:dyDescent="0.25">
      <c r="A105">
        <v>1216</v>
      </c>
      <c r="B105" s="4">
        <v>40111</v>
      </c>
      <c r="C105" s="5">
        <v>3.6358658453114305</v>
      </c>
      <c r="D105" s="9">
        <v>14</v>
      </c>
      <c r="E105" s="8">
        <v>442285</v>
      </c>
      <c r="F105" s="1">
        <v>10.99</v>
      </c>
      <c r="G105" s="6">
        <f t="shared" si="3"/>
        <v>4860712.1500000004</v>
      </c>
      <c r="H105" s="6">
        <v>347193.72500000003</v>
      </c>
      <c r="I105" t="b">
        <f t="shared" si="4"/>
        <v>0</v>
      </c>
      <c r="J105" t="b">
        <f t="shared" si="5"/>
        <v>1</v>
      </c>
      <c r="K105" s="7">
        <v>0.2</v>
      </c>
    </row>
    <row r="106" spans="1:11" x14ac:dyDescent="0.25">
      <c r="A106">
        <v>1217</v>
      </c>
      <c r="B106" s="4">
        <v>39508</v>
      </c>
      <c r="C106" s="5">
        <v>5.28952772073922</v>
      </c>
      <c r="D106" s="9">
        <v>13</v>
      </c>
      <c r="E106" s="8">
        <v>637136</v>
      </c>
      <c r="F106" s="1">
        <v>12.99</v>
      </c>
      <c r="G106" s="6">
        <f t="shared" si="3"/>
        <v>8276396.6400000006</v>
      </c>
      <c r="H106" s="6">
        <v>636645.8953846154</v>
      </c>
      <c r="I106" t="b">
        <f t="shared" si="4"/>
        <v>0</v>
      </c>
      <c r="J106" t="b">
        <f t="shared" si="5"/>
        <v>1</v>
      </c>
      <c r="K106" s="7">
        <v>0.09</v>
      </c>
    </row>
    <row r="107" spans="1:11" x14ac:dyDescent="0.25">
      <c r="A107">
        <v>1225</v>
      </c>
      <c r="B107" s="4">
        <v>40680</v>
      </c>
      <c r="C107" s="5">
        <v>2.0780287474332648</v>
      </c>
      <c r="D107" s="9">
        <v>1</v>
      </c>
      <c r="E107" s="8">
        <v>216279</v>
      </c>
      <c r="F107" s="1">
        <v>23.99</v>
      </c>
      <c r="G107" s="6">
        <f t="shared" si="3"/>
        <v>5188533.21</v>
      </c>
      <c r="H107" s="6">
        <v>5188533.21</v>
      </c>
      <c r="I107" t="b">
        <f t="shared" si="4"/>
        <v>0</v>
      </c>
      <c r="J107" t="b">
        <f t="shared" si="5"/>
        <v>0</v>
      </c>
      <c r="K107" s="7">
        <v>0.15</v>
      </c>
    </row>
    <row r="108" spans="1:11" x14ac:dyDescent="0.25">
      <c r="A108">
        <v>1225</v>
      </c>
      <c r="B108" s="4">
        <v>38210</v>
      </c>
      <c r="C108" s="5">
        <v>8.8432580424366876</v>
      </c>
      <c r="D108" s="9">
        <v>19</v>
      </c>
      <c r="E108" s="8">
        <v>253674</v>
      </c>
      <c r="F108" s="1">
        <v>9.99</v>
      </c>
      <c r="G108" s="6">
        <f t="shared" si="3"/>
        <v>2534203.2600000002</v>
      </c>
      <c r="H108" s="6">
        <v>133379.11894736844</v>
      </c>
      <c r="I108" t="b">
        <f t="shared" si="4"/>
        <v>0</v>
      </c>
      <c r="J108" t="b">
        <f t="shared" si="5"/>
        <v>1</v>
      </c>
      <c r="K108" s="7">
        <v>0.15</v>
      </c>
    </row>
    <row r="109" spans="1:11" x14ac:dyDescent="0.25">
      <c r="A109">
        <v>1226</v>
      </c>
      <c r="B109" s="4">
        <v>37137</v>
      </c>
      <c r="C109" s="5">
        <v>11.7782340862423</v>
      </c>
      <c r="D109" s="9">
        <v>2</v>
      </c>
      <c r="E109" s="8">
        <v>155218</v>
      </c>
      <c r="F109" s="1">
        <v>12.99</v>
      </c>
      <c r="G109" s="6">
        <f t="shared" si="3"/>
        <v>2016281.82</v>
      </c>
      <c r="H109" s="6">
        <v>1008140.91</v>
      </c>
      <c r="I109" t="b">
        <f t="shared" si="4"/>
        <v>0</v>
      </c>
      <c r="J109" t="b">
        <f t="shared" si="5"/>
        <v>1</v>
      </c>
      <c r="K109" s="7">
        <v>0.2</v>
      </c>
    </row>
    <row r="110" spans="1:11" x14ac:dyDescent="0.25">
      <c r="A110">
        <v>1230</v>
      </c>
      <c r="B110" s="4">
        <v>37089</v>
      </c>
      <c r="C110" s="5">
        <v>11.909650924024641</v>
      </c>
      <c r="D110" s="9">
        <v>7</v>
      </c>
      <c r="E110" s="8">
        <v>663594</v>
      </c>
      <c r="F110" s="1">
        <v>9.99</v>
      </c>
      <c r="G110" s="6">
        <f t="shared" si="3"/>
        <v>6629304.0600000005</v>
      </c>
      <c r="H110" s="6">
        <v>947043.43714285723</v>
      </c>
      <c r="I110" t="b">
        <f t="shared" si="4"/>
        <v>0</v>
      </c>
      <c r="J110" t="b">
        <f t="shared" si="5"/>
        <v>1</v>
      </c>
      <c r="K110" s="7">
        <v>0.2</v>
      </c>
    </row>
    <row r="111" spans="1:11" x14ac:dyDescent="0.25">
      <c r="A111">
        <v>1230</v>
      </c>
      <c r="B111" s="4">
        <v>37497</v>
      </c>
      <c r="C111" s="5">
        <v>10.792607802874743</v>
      </c>
      <c r="D111" s="9">
        <v>3</v>
      </c>
      <c r="E111" s="8">
        <v>401563</v>
      </c>
      <c r="F111" s="1">
        <v>9.99</v>
      </c>
      <c r="G111" s="6">
        <f t="shared" si="3"/>
        <v>4011614.37</v>
      </c>
      <c r="H111" s="6">
        <v>1337204.79</v>
      </c>
      <c r="I111" t="b">
        <f t="shared" si="4"/>
        <v>0</v>
      </c>
      <c r="J111" t="b">
        <f t="shared" si="5"/>
        <v>1</v>
      </c>
      <c r="K111" s="7">
        <v>0.15</v>
      </c>
    </row>
    <row r="112" spans="1:11" x14ac:dyDescent="0.25">
      <c r="A112">
        <v>1232</v>
      </c>
      <c r="B112" s="4">
        <v>37963</v>
      </c>
      <c r="C112" s="5">
        <v>9.5167693360711834</v>
      </c>
      <c r="D112" s="9">
        <v>13</v>
      </c>
      <c r="E112" s="8">
        <v>125672</v>
      </c>
      <c r="F112" s="1">
        <v>2.99</v>
      </c>
      <c r="G112" s="6">
        <f t="shared" si="3"/>
        <v>375759.28</v>
      </c>
      <c r="H112" s="6">
        <v>28904.560000000001</v>
      </c>
      <c r="I112" t="b">
        <f t="shared" si="4"/>
        <v>0</v>
      </c>
      <c r="J112" t="b">
        <f t="shared" si="5"/>
        <v>1</v>
      </c>
      <c r="K112" s="7">
        <v>0.2</v>
      </c>
    </row>
    <row r="113" spans="1:11" x14ac:dyDescent="0.25">
      <c r="A113">
        <v>1234</v>
      </c>
      <c r="B113" s="4">
        <v>36969</v>
      </c>
      <c r="C113" s="5">
        <v>12.238193018480493</v>
      </c>
      <c r="D113" s="9">
        <v>7</v>
      </c>
      <c r="E113" s="8">
        <v>324523</v>
      </c>
      <c r="F113" s="1">
        <v>15.99</v>
      </c>
      <c r="G113" s="6">
        <f t="shared" si="3"/>
        <v>5189122.7700000005</v>
      </c>
      <c r="H113" s="6">
        <v>741303.25285714294</v>
      </c>
      <c r="I113" t="b">
        <f t="shared" si="4"/>
        <v>0</v>
      </c>
      <c r="J113" t="b">
        <f t="shared" si="5"/>
        <v>1</v>
      </c>
      <c r="K113" s="7">
        <v>0.09</v>
      </c>
    </row>
    <row r="114" spans="1:11" x14ac:dyDescent="0.25">
      <c r="A114">
        <v>1235</v>
      </c>
      <c r="B114" s="4">
        <v>38762</v>
      </c>
      <c r="C114" s="5">
        <v>7.3292265571526354</v>
      </c>
      <c r="D114" s="9">
        <v>16</v>
      </c>
      <c r="E114" s="8">
        <v>324362</v>
      </c>
      <c r="F114" s="1">
        <v>12.99</v>
      </c>
      <c r="G114" s="6">
        <f t="shared" si="3"/>
        <v>4213462.38</v>
      </c>
      <c r="H114" s="6">
        <v>263341.39874999999</v>
      </c>
      <c r="I114" t="b">
        <f t="shared" si="4"/>
        <v>0</v>
      </c>
      <c r="J114" t="b">
        <f t="shared" si="5"/>
        <v>1</v>
      </c>
      <c r="K114" s="7">
        <v>0.09</v>
      </c>
    </row>
    <row r="115" spans="1:11" x14ac:dyDescent="0.25">
      <c r="A115">
        <v>1236</v>
      </c>
      <c r="B115" s="4">
        <v>38384</v>
      </c>
      <c r="C115" s="5">
        <v>8.3668720054757024</v>
      </c>
      <c r="D115" s="9">
        <v>21</v>
      </c>
      <c r="E115" s="8">
        <v>50258</v>
      </c>
      <c r="F115" s="1">
        <v>2.99</v>
      </c>
      <c r="G115" s="6">
        <f t="shared" si="3"/>
        <v>150271.42000000001</v>
      </c>
      <c r="H115" s="6">
        <v>7155.781904761905</v>
      </c>
      <c r="I115" t="b">
        <f t="shared" si="4"/>
        <v>0</v>
      </c>
      <c r="J115" t="b">
        <f t="shared" si="5"/>
        <v>1</v>
      </c>
      <c r="K115" s="7">
        <v>0.15</v>
      </c>
    </row>
    <row r="116" spans="1:11" x14ac:dyDescent="0.25">
      <c r="A116">
        <v>1237</v>
      </c>
      <c r="B116" s="4">
        <v>40551</v>
      </c>
      <c r="C116" s="5">
        <v>2.431211498973306</v>
      </c>
      <c r="D116" s="9">
        <v>20</v>
      </c>
      <c r="E116" s="8">
        <v>150537</v>
      </c>
      <c r="F116" s="1">
        <v>12.99</v>
      </c>
      <c r="G116" s="6">
        <f t="shared" si="3"/>
        <v>1955475.6300000001</v>
      </c>
      <c r="H116" s="6">
        <v>97773.781500000012</v>
      </c>
      <c r="I116" t="b">
        <f t="shared" si="4"/>
        <v>0</v>
      </c>
      <c r="J116" t="b">
        <f t="shared" si="5"/>
        <v>1</v>
      </c>
      <c r="K116" s="7">
        <v>0.09</v>
      </c>
    </row>
    <row r="117" spans="1:11" x14ac:dyDescent="0.25">
      <c r="A117">
        <v>1238</v>
      </c>
      <c r="B117" s="4">
        <v>38841</v>
      </c>
      <c r="C117" s="5">
        <v>7.1129363449691994</v>
      </c>
      <c r="D117" s="9">
        <v>4</v>
      </c>
      <c r="E117" s="8">
        <v>515774</v>
      </c>
      <c r="F117" s="1">
        <v>2.99</v>
      </c>
      <c r="G117" s="6">
        <f t="shared" si="3"/>
        <v>1542164.26</v>
      </c>
      <c r="H117" s="6">
        <v>385541.065</v>
      </c>
      <c r="I117" t="b">
        <f t="shared" si="4"/>
        <v>0</v>
      </c>
      <c r="J117" t="b">
        <f t="shared" si="5"/>
        <v>1</v>
      </c>
      <c r="K117" s="7">
        <v>0.2</v>
      </c>
    </row>
    <row r="118" spans="1:11" x14ac:dyDescent="0.25">
      <c r="A118">
        <v>1239</v>
      </c>
      <c r="B118" s="4">
        <v>37447</v>
      </c>
      <c r="C118" s="5">
        <v>10.929500342231348</v>
      </c>
      <c r="D118" s="9">
        <v>16</v>
      </c>
      <c r="E118" s="8">
        <v>70232</v>
      </c>
      <c r="F118" s="1">
        <v>12.99</v>
      </c>
      <c r="G118" s="6">
        <f t="shared" si="3"/>
        <v>912313.68</v>
      </c>
      <c r="H118" s="6">
        <v>57019.605000000003</v>
      </c>
      <c r="I118" t="b">
        <f t="shared" si="4"/>
        <v>0</v>
      </c>
      <c r="J118" t="b">
        <f t="shared" si="5"/>
        <v>1</v>
      </c>
      <c r="K118" s="7">
        <v>0.09</v>
      </c>
    </row>
    <row r="119" spans="1:11" x14ac:dyDescent="0.25">
      <c r="A119">
        <v>1241</v>
      </c>
      <c r="B119" s="4">
        <v>38710</v>
      </c>
      <c r="C119" s="5">
        <v>7.4715947980835047</v>
      </c>
      <c r="D119" s="9">
        <v>8</v>
      </c>
      <c r="E119" s="8">
        <v>471625</v>
      </c>
      <c r="F119" s="1">
        <v>10.99</v>
      </c>
      <c r="G119" s="6">
        <f t="shared" si="3"/>
        <v>5183158.75</v>
      </c>
      <c r="H119" s="6">
        <v>647894.84375</v>
      </c>
      <c r="I119" t="b">
        <f t="shared" si="4"/>
        <v>0</v>
      </c>
      <c r="J119" t="b">
        <f t="shared" si="5"/>
        <v>1</v>
      </c>
      <c r="K119" s="7">
        <v>0.09</v>
      </c>
    </row>
    <row r="120" spans="1:11" x14ac:dyDescent="0.25">
      <c r="A120">
        <v>1241</v>
      </c>
      <c r="B120" s="4">
        <v>37148</v>
      </c>
      <c r="C120" s="5">
        <v>11.748117727583846</v>
      </c>
      <c r="D120" s="9">
        <v>6</v>
      </c>
      <c r="E120" s="8">
        <v>354867</v>
      </c>
      <c r="F120" s="1">
        <v>12.99</v>
      </c>
      <c r="G120" s="6">
        <f t="shared" si="3"/>
        <v>4609722.33</v>
      </c>
      <c r="H120" s="6">
        <v>768287.05500000005</v>
      </c>
      <c r="I120" t="b">
        <f t="shared" si="4"/>
        <v>0</v>
      </c>
      <c r="J120" t="b">
        <f t="shared" si="5"/>
        <v>1</v>
      </c>
      <c r="K120" s="7">
        <v>0.09</v>
      </c>
    </row>
    <row r="121" spans="1:11" x14ac:dyDescent="0.25">
      <c r="A121">
        <v>1243</v>
      </c>
      <c r="B121" s="4">
        <v>39041</v>
      </c>
      <c r="C121" s="5">
        <v>6.5653661875427787</v>
      </c>
      <c r="D121" s="9">
        <v>1</v>
      </c>
      <c r="E121" s="8">
        <v>429724</v>
      </c>
      <c r="F121" s="1">
        <v>15.99</v>
      </c>
      <c r="G121" s="6">
        <f t="shared" si="3"/>
        <v>6871286.7599999998</v>
      </c>
      <c r="H121" s="6">
        <v>6871286.7599999998</v>
      </c>
      <c r="I121" t="b">
        <f t="shared" si="4"/>
        <v>0</v>
      </c>
      <c r="J121" t="b">
        <f t="shared" si="5"/>
        <v>1</v>
      </c>
      <c r="K121" s="7">
        <v>0.15</v>
      </c>
    </row>
    <row r="122" spans="1:11" x14ac:dyDescent="0.25">
      <c r="A122">
        <v>1244</v>
      </c>
      <c r="B122" s="4">
        <v>40869</v>
      </c>
      <c r="C122" s="5">
        <v>1.5605749486652978</v>
      </c>
      <c r="D122" s="9">
        <v>4</v>
      </c>
      <c r="E122" s="8">
        <v>238155</v>
      </c>
      <c r="F122" s="1">
        <v>2.99</v>
      </c>
      <c r="G122" s="6">
        <f t="shared" si="3"/>
        <v>712083.45000000007</v>
      </c>
      <c r="H122" s="6">
        <v>178020.86250000002</v>
      </c>
      <c r="I122" t="b">
        <f t="shared" si="4"/>
        <v>0</v>
      </c>
      <c r="J122" t="b">
        <f t="shared" si="5"/>
        <v>0</v>
      </c>
      <c r="K122" s="7">
        <v>0.15</v>
      </c>
    </row>
    <row r="123" spans="1:11" x14ac:dyDescent="0.25">
      <c r="A123">
        <v>1245</v>
      </c>
      <c r="B123" s="4">
        <v>37740</v>
      </c>
      <c r="C123" s="5">
        <v>10.127310061601642</v>
      </c>
      <c r="D123" s="9">
        <v>10</v>
      </c>
      <c r="E123" s="8">
        <v>504049</v>
      </c>
      <c r="F123" s="1">
        <v>2.99</v>
      </c>
      <c r="G123" s="6">
        <f t="shared" si="3"/>
        <v>1507106.51</v>
      </c>
      <c r="H123" s="6">
        <v>150710.65100000001</v>
      </c>
      <c r="I123" t="b">
        <f t="shared" si="4"/>
        <v>0</v>
      </c>
      <c r="J123" t="b">
        <f t="shared" si="5"/>
        <v>1</v>
      </c>
      <c r="K123" s="7">
        <v>0.2</v>
      </c>
    </row>
    <row r="124" spans="1:11" x14ac:dyDescent="0.25">
      <c r="A124">
        <v>1246</v>
      </c>
      <c r="B124" s="4">
        <v>40488</v>
      </c>
      <c r="C124" s="5">
        <v>2.6036960985626285</v>
      </c>
      <c r="D124" s="9">
        <v>23</v>
      </c>
      <c r="E124" s="8">
        <v>632994</v>
      </c>
      <c r="F124" s="1">
        <v>2.99</v>
      </c>
      <c r="G124" s="6">
        <f t="shared" si="3"/>
        <v>1892652.06</v>
      </c>
      <c r="H124" s="6">
        <v>82289.22</v>
      </c>
      <c r="I124" t="b">
        <f t="shared" si="4"/>
        <v>0</v>
      </c>
      <c r="J124" t="b">
        <f t="shared" si="5"/>
        <v>1</v>
      </c>
      <c r="K124" s="7">
        <v>0.2</v>
      </c>
    </row>
    <row r="125" spans="1:11" x14ac:dyDescent="0.25">
      <c r="A125">
        <v>1254</v>
      </c>
      <c r="B125" s="4">
        <v>37354</v>
      </c>
      <c r="C125" s="5">
        <v>11.184120465434633</v>
      </c>
      <c r="D125" s="9">
        <v>23</v>
      </c>
      <c r="E125" s="8">
        <v>268080</v>
      </c>
      <c r="F125" s="1">
        <v>3.99</v>
      </c>
      <c r="G125" s="6">
        <f t="shared" si="3"/>
        <v>1069639.2</v>
      </c>
      <c r="H125" s="6">
        <v>46506.052173913042</v>
      </c>
      <c r="I125" t="b">
        <f t="shared" si="4"/>
        <v>0</v>
      </c>
      <c r="J125" t="b">
        <f t="shared" si="5"/>
        <v>1</v>
      </c>
      <c r="K125" s="7">
        <v>0.15</v>
      </c>
    </row>
    <row r="126" spans="1:11" x14ac:dyDescent="0.25">
      <c r="A126">
        <v>1256</v>
      </c>
      <c r="B126" s="4">
        <v>38875</v>
      </c>
      <c r="C126" s="5">
        <v>7.0198494182067082</v>
      </c>
      <c r="D126" s="9">
        <v>3</v>
      </c>
      <c r="E126" s="8">
        <v>573735</v>
      </c>
      <c r="F126" s="1">
        <v>2.99</v>
      </c>
      <c r="G126" s="6">
        <f t="shared" si="3"/>
        <v>1715467.6500000001</v>
      </c>
      <c r="H126" s="6">
        <v>571822.55000000005</v>
      </c>
      <c r="I126" t="b">
        <f t="shared" si="4"/>
        <v>0</v>
      </c>
      <c r="J126" t="b">
        <f t="shared" si="5"/>
        <v>1</v>
      </c>
      <c r="K126" s="7">
        <v>0.2</v>
      </c>
    </row>
    <row r="127" spans="1:11" x14ac:dyDescent="0.25">
      <c r="A127">
        <v>1258</v>
      </c>
      <c r="B127" s="4">
        <v>40873</v>
      </c>
      <c r="C127" s="5">
        <v>1.5496235455167693</v>
      </c>
      <c r="D127" s="9">
        <v>1</v>
      </c>
      <c r="E127" s="8">
        <v>489499</v>
      </c>
      <c r="F127" s="1">
        <v>23.99</v>
      </c>
      <c r="G127" s="6">
        <f t="shared" si="3"/>
        <v>11743081.01</v>
      </c>
      <c r="H127" s="6">
        <v>11743081.01</v>
      </c>
      <c r="I127" t="b">
        <f t="shared" si="4"/>
        <v>0</v>
      </c>
      <c r="J127" t="b">
        <f t="shared" si="5"/>
        <v>0</v>
      </c>
      <c r="K127" s="7">
        <v>0.09</v>
      </c>
    </row>
    <row r="128" spans="1:11" x14ac:dyDescent="0.25">
      <c r="A128">
        <v>1262</v>
      </c>
      <c r="B128" s="4">
        <v>40034</v>
      </c>
      <c r="C128" s="5">
        <v>3.8466803559206024</v>
      </c>
      <c r="D128" s="9">
        <v>14</v>
      </c>
      <c r="E128" s="8">
        <v>265481</v>
      </c>
      <c r="F128" s="1">
        <v>2.99</v>
      </c>
      <c r="G128" s="6">
        <f t="shared" si="3"/>
        <v>793788.19000000006</v>
      </c>
      <c r="H128" s="6">
        <v>56699.156428571434</v>
      </c>
      <c r="I128" t="b">
        <f t="shared" si="4"/>
        <v>0</v>
      </c>
      <c r="J128" t="b">
        <f t="shared" si="5"/>
        <v>1</v>
      </c>
      <c r="K128" s="7">
        <v>0.09</v>
      </c>
    </row>
    <row r="129" spans="1:11" x14ac:dyDescent="0.25">
      <c r="A129">
        <v>1265</v>
      </c>
      <c r="B129" s="4">
        <v>40353</v>
      </c>
      <c r="C129" s="5">
        <v>2.9733059548254621</v>
      </c>
      <c r="D129" s="9">
        <v>16</v>
      </c>
      <c r="E129" s="8">
        <v>165210</v>
      </c>
      <c r="F129" s="1">
        <v>9.99</v>
      </c>
      <c r="G129" s="6">
        <f t="shared" si="3"/>
        <v>1650447.9000000001</v>
      </c>
      <c r="H129" s="6">
        <v>103152.99375000001</v>
      </c>
      <c r="I129" t="b">
        <f t="shared" si="4"/>
        <v>0</v>
      </c>
      <c r="J129" t="b">
        <f t="shared" si="5"/>
        <v>1</v>
      </c>
      <c r="K129" s="7">
        <v>0.15</v>
      </c>
    </row>
    <row r="130" spans="1:11" x14ac:dyDescent="0.25">
      <c r="A130">
        <v>1267</v>
      </c>
      <c r="B130" s="4">
        <v>38724</v>
      </c>
      <c r="C130" s="5">
        <v>7.4332648870636548</v>
      </c>
      <c r="D130" s="9">
        <v>18</v>
      </c>
      <c r="E130" s="8">
        <v>110821</v>
      </c>
      <c r="F130" s="1">
        <v>9.99</v>
      </c>
      <c r="G130" s="6">
        <f t="shared" ref="G130:G193" si="6">Number_of_Books_Sold*Sell_Price</f>
        <v>1107101.79</v>
      </c>
      <c r="H130" s="6">
        <v>61505.654999999999</v>
      </c>
      <c r="I130" t="b">
        <f t="shared" ref="I130:I193" si="7">AND(Years_Under_Contract&lt;2,No_of_Titles_in_Print&gt;4)</f>
        <v>0</v>
      </c>
      <c r="J130" t="b">
        <f t="shared" ref="J130:J193" si="8">OR(No_of_Titles_in_Print&gt;=10,Years_Under_Contract&gt;5)</f>
        <v>1</v>
      </c>
      <c r="K130" s="7">
        <v>0.09</v>
      </c>
    </row>
    <row r="131" spans="1:11" x14ac:dyDescent="0.25">
      <c r="A131">
        <v>1272</v>
      </c>
      <c r="B131" s="4">
        <v>40386</v>
      </c>
      <c r="C131" s="5">
        <v>2.8829568788501025</v>
      </c>
      <c r="D131" s="9">
        <v>20</v>
      </c>
      <c r="E131" s="8">
        <v>514158</v>
      </c>
      <c r="F131" s="1">
        <v>23.99</v>
      </c>
      <c r="G131" s="6">
        <f t="shared" si="6"/>
        <v>12334650.42</v>
      </c>
      <c r="H131" s="6">
        <v>616732.52099999995</v>
      </c>
      <c r="I131" t="b">
        <f t="shared" si="7"/>
        <v>0</v>
      </c>
      <c r="J131" t="b">
        <f t="shared" si="8"/>
        <v>1</v>
      </c>
      <c r="K131" s="7">
        <v>0.2</v>
      </c>
    </row>
    <row r="132" spans="1:11" x14ac:dyDescent="0.25">
      <c r="A132">
        <v>1273</v>
      </c>
      <c r="B132" s="4">
        <v>37016</v>
      </c>
      <c r="C132" s="5">
        <v>12.109514031485284</v>
      </c>
      <c r="D132" s="9">
        <v>12</v>
      </c>
      <c r="E132" s="8">
        <v>461793</v>
      </c>
      <c r="F132" s="1">
        <v>7.99</v>
      </c>
      <c r="G132" s="6">
        <f t="shared" si="6"/>
        <v>3689726.0700000003</v>
      </c>
      <c r="H132" s="6">
        <v>307477.17250000004</v>
      </c>
      <c r="I132" t="b">
        <f t="shared" si="7"/>
        <v>0</v>
      </c>
      <c r="J132" t="b">
        <f t="shared" si="8"/>
        <v>1</v>
      </c>
      <c r="K132" s="7">
        <v>0.2</v>
      </c>
    </row>
    <row r="133" spans="1:11" x14ac:dyDescent="0.25">
      <c r="A133">
        <v>1275</v>
      </c>
      <c r="B133" s="4">
        <v>39912</v>
      </c>
      <c r="C133" s="5">
        <v>4.1806981519507183</v>
      </c>
      <c r="D133" s="9">
        <v>19</v>
      </c>
      <c r="E133" s="8">
        <v>305300</v>
      </c>
      <c r="F133" s="1">
        <v>2.99</v>
      </c>
      <c r="G133" s="6">
        <f t="shared" si="6"/>
        <v>912847.00000000012</v>
      </c>
      <c r="H133" s="6">
        <v>48044.578947368427</v>
      </c>
      <c r="I133" t="b">
        <f t="shared" si="7"/>
        <v>0</v>
      </c>
      <c r="J133" t="b">
        <f t="shared" si="8"/>
        <v>1</v>
      </c>
      <c r="K133" s="7">
        <v>0.15</v>
      </c>
    </row>
    <row r="134" spans="1:11" x14ac:dyDescent="0.25">
      <c r="A134">
        <v>1275</v>
      </c>
      <c r="B134" s="4">
        <v>40409</v>
      </c>
      <c r="C134" s="5">
        <v>2.8199863107460645</v>
      </c>
      <c r="D134" s="9">
        <v>2</v>
      </c>
      <c r="E134" s="8">
        <v>229018</v>
      </c>
      <c r="F134" s="1">
        <v>2.99</v>
      </c>
      <c r="G134" s="6">
        <f t="shared" si="6"/>
        <v>684763.82000000007</v>
      </c>
      <c r="H134" s="6">
        <v>342381.91000000003</v>
      </c>
      <c r="I134" t="b">
        <f t="shared" si="7"/>
        <v>0</v>
      </c>
      <c r="J134" t="b">
        <f t="shared" si="8"/>
        <v>0</v>
      </c>
      <c r="K134" s="7">
        <v>0.2</v>
      </c>
    </row>
    <row r="135" spans="1:11" x14ac:dyDescent="0.25">
      <c r="A135">
        <v>1276</v>
      </c>
      <c r="B135" s="4">
        <v>41029</v>
      </c>
      <c r="C135" s="5">
        <v>1.1252566735112937</v>
      </c>
      <c r="D135" s="9">
        <v>19</v>
      </c>
      <c r="E135" s="8">
        <v>30490</v>
      </c>
      <c r="F135" s="1">
        <v>15.99</v>
      </c>
      <c r="G135" s="6">
        <f t="shared" si="6"/>
        <v>487535.10000000003</v>
      </c>
      <c r="H135" s="6">
        <v>25659.742105263158</v>
      </c>
      <c r="I135" t="b">
        <f t="shared" si="7"/>
        <v>1</v>
      </c>
      <c r="J135" t="b">
        <f t="shared" si="8"/>
        <v>1</v>
      </c>
      <c r="K135" s="7">
        <v>0.09</v>
      </c>
    </row>
    <row r="136" spans="1:11" x14ac:dyDescent="0.25">
      <c r="A136">
        <v>1276</v>
      </c>
      <c r="B136" s="4">
        <v>40203</v>
      </c>
      <c r="C136" s="5">
        <v>3.3839835728952772</v>
      </c>
      <c r="D136" s="9">
        <v>14</v>
      </c>
      <c r="E136" s="8">
        <v>233741</v>
      </c>
      <c r="F136" s="1">
        <v>9.99</v>
      </c>
      <c r="G136" s="6">
        <f t="shared" si="6"/>
        <v>2335072.59</v>
      </c>
      <c r="H136" s="6">
        <v>166790.89928571429</v>
      </c>
      <c r="I136" t="b">
        <f t="shared" si="7"/>
        <v>0</v>
      </c>
      <c r="J136" t="b">
        <f t="shared" si="8"/>
        <v>1</v>
      </c>
      <c r="K136" s="7">
        <v>0.09</v>
      </c>
    </row>
    <row r="137" spans="1:11" x14ac:dyDescent="0.25">
      <c r="A137">
        <v>1276</v>
      </c>
      <c r="B137" s="4">
        <v>39687</v>
      </c>
      <c r="C137" s="5">
        <v>4.7994524298425736</v>
      </c>
      <c r="D137" s="9">
        <v>22</v>
      </c>
      <c r="E137" s="8">
        <v>489466</v>
      </c>
      <c r="F137" s="1">
        <v>12.99</v>
      </c>
      <c r="G137" s="6">
        <f t="shared" si="6"/>
        <v>6358163.3399999999</v>
      </c>
      <c r="H137" s="6">
        <v>289007.42454545456</v>
      </c>
      <c r="I137" t="b">
        <f t="shared" si="7"/>
        <v>0</v>
      </c>
      <c r="J137" t="b">
        <f t="shared" si="8"/>
        <v>1</v>
      </c>
      <c r="K137" s="7">
        <v>0.15</v>
      </c>
    </row>
    <row r="138" spans="1:11" x14ac:dyDescent="0.25">
      <c r="A138">
        <v>1277</v>
      </c>
      <c r="B138" s="4">
        <v>38692</v>
      </c>
      <c r="C138" s="5">
        <v>7.5208761122518819</v>
      </c>
      <c r="D138" s="9">
        <v>11</v>
      </c>
      <c r="E138" s="8">
        <v>97109</v>
      </c>
      <c r="F138" s="1">
        <v>7.99</v>
      </c>
      <c r="G138" s="6">
        <f t="shared" si="6"/>
        <v>775900.91</v>
      </c>
      <c r="H138" s="6">
        <v>70536.446363636365</v>
      </c>
      <c r="I138" t="b">
        <f t="shared" si="7"/>
        <v>0</v>
      </c>
      <c r="J138" t="b">
        <f t="shared" si="8"/>
        <v>1</v>
      </c>
      <c r="K138" s="7">
        <v>0.09</v>
      </c>
    </row>
    <row r="139" spans="1:11" x14ac:dyDescent="0.25">
      <c r="A139">
        <v>1280</v>
      </c>
      <c r="B139" s="4">
        <v>39336</v>
      </c>
      <c r="C139" s="5">
        <v>5.7577002053388089</v>
      </c>
      <c r="D139" s="9">
        <v>10</v>
      </c>
      <c r="E139" s="8">
        <v>117698</v>
      </c>
      <c r="F139" s="1">
        <v>10.99</v>
      </c>
      <c r="G139" s="6">
        <f t="shared" si="6"/>
        <v>1293501.02</v>
      </c>
      <c r="H139" s="6">
        <v>129350.102</v>
      </c>
      <c r="I139" t="b">
        <f t="shared" si="7"/>
        <v>0</v>
      </c>
      <c r="J139" t="b">
        <f t="shared" si="8"/>
        <v>1</v>
      </c>
      <c r="K139" s="7">
        <v>0.2</v>
      </c>
    </row>
    <row r="140" spans="1:11" x14ac:dyDescent="0.25">
      <c r="A140">
        <v>1281</v>
      </c>
      <c r="B140" s="4">
        <v>40287</v>
      </c>
      <c r="C140" s="5">
        <v>3.1540041067761808</v>
      </c>
      <c r="D140" s="9">
        <v>9</v>
      </c>
      <c r="E140" s="8">
        <v>541856</v>
      </c>
      <c r="F140" s="1">
        <v>5.99</v>
      </c>
      <c r="G140" s="6">
        <f t="shared" si="6"/>
        <v>3245717.44</v>
      </c>
      <c r="H140" s="6">
        <v>360635.2711111111</v>
      </c>
      <c r="I140" t="b">
        <f t="shared" si="7"/>
        <v>0</v>
      </c>
      <c r="J140" t="b">
        <f t="shared" si="8"/>
        <v>0</v>
      </c>
      <c r="K140" s="7">
        <v>0.09</v>
      </c>
    </row>
    <row r="141" spans="1:11" x14ac:dyDescent="0.25">
      <c r="A141">
        <v>1284</v>
      </c>
      <c r="B141" s="4">
        <v>41434</v>
      </c>
      <c r="C141" s="5">
        <v>1.3689253935660506E-2</v>
      </c>
      <c r="D141" s="9">
        <v>18</v>
      </c>
      <c r="E141" s="8">
        <v>416726</v>
      </c>
      <c r="F141" s="1">
        <v>10.99</v>
      </c>
      <c r="G141" s="6">
        <f t="shared" si="6"/>
        <v>4579818.74</v>
      </c>
      <c r="H141" s="6">
        <v>254434.37444444446</v>
      </c>
      <c r="I141" t="b">
        <f t="shared" si="7"/>
        <v>1</v>
      </c>
      <c r="J141" t="b">
        <f t="shared" si="8"/>
        <v>1</v>
      </c>
      <c r="K141" s="7">
        <v>0.15</v>
      </c>
    </row>
    <row r="142" spans="1:11" x14ac:dyDescent="0.25">
      <c r="A142">
        <v>1288</v>
      </c>
      <c r="B142" s="4">
        <v>37195</v>
      </c>
      <c r="C142" s="5">
        <v>11.619438740588638</v>
      </c>
      <c r="D142" s="9">
        <v>12</v>
      </c>
      <c r="E142" s="8">
        <v>141949</v>
      </c>
      <c r="F142" s="1">
        <v>7.99</v>
      </c>
      <c r="G142" s="6">
        <f t="shared" si="6"/>
        <v>1134172.51</v>
      </c>
      <c r="H142" s="6">
        <v>94514.375833333339</v>
      </c>
      <c r="I142" t="b">
        <f t="shared" si="7"/>
        <v>0</v>
      </c>
      <c r="J142" t="b">
        <f t="shared" si="8"/>
        <v>1</v>
      </c>
      <c r="K142" s="7">
        <v>0.15</v>
      </c>
    </row>
    <row r="143" spans="1:11" x14ac:dyDescent="0.25">
      <c r="A143">
        <v>1288</v>
      </c>
      <c r="B143" s="4">
        <v>38896</v>
      </c>
      <c r="C143" s="5">
        <v>6.9623545516769338</v>
      </c>
      <c r="D143" s="9">
        <v>10</v>
      </c>
      <c r="E143" s="8">
        <v>286613</v>
      </c>
      <c r="F143" s="1">
        <v>3.99</v>
      </c>
      <c r="G143" s="6">
        <f t="shared" si="6"/>
        <v>1143585.8700000001</v>
      </c>
      <c r="H143" s="6">
        <v>114358.58700000001</v>
      </c>
      <c r="I143" t="b">
        <f t="shared" si="7"/>
        <v>0</v>
      </c>
      <c r="J143" t="b">
        <f t="shared" si="8"/>
        <v>1</v>
      </c>
      <c r="K143" s="7">
        <v>0.2</v>
      </c>
    </row>
    <row r="144" spans="1:11" x14ac:dyDescent="0.25">
      <c r="A144">
        <v>1288</v>
      </c>
      <c r="B144" s="4">
        <v>40128</v>
      </c>
      <c r="C144" s="5">
        <v>3.5893223819301849</v>
      </c>
      <c r="D144" s="9">
        <v>10</v>
      </c>
      <c r="E144" s="8">
        <v>376904</v>
      </c>
      <c r="F144" s="1">
        <v>7.99</v>
      </c>
      <c r="G144" s="6">
        <f t="shared" si="6"/>
        <v>3011462.96</v>
      </c>
      <c r="H144" s="6">
        <v>301146.29599999997</v>
      </c>
      <c r="I144" t="b">
        <f t="shared" si="7"/>
        <v>0</v>
      </c>
      <c r="J144" t="b">
        <f t="shared" si="8"/>
        <v>1</v>
      </c>
      <c r="K144" s="7">
        <v>0.2</v>
      </c>
    </row>
    <row r="145" spans="1:11" x14ac:dyDescent="0.25">
      <c r="A145">
        <v>1290</v>
      </c>
      <c r="B145" s="4">
        <v>38341</v>
      </c>
      <c r="C145" s="5">
        <v>8.4845995893223822</v>
      </c>
      <c r="D145" s="9">
        <v>7</v>
      </c>
      <c r="E145" s="8">
        <v>536516</v>
      </c>
      <c r="F145" s="1">
        <v>12.99</v>
      </c>
      <c r="G145" s="6">
        <f t="shared" si="6"/>
        <v>6969342.8399999999</v>
      </c>
      <c r="H145" s="6">
        <v>995620.40571428568</v>
      </c>
      <c r="I145" t="b">
        <f t="shared" si="7"/>
        <v>0</v>
      </c>
      <c r="J145" t="b">
        <f t="shared" si="8"/>
        <v>1</v>
      </c>
      <c r="K145" s="7">
        <v>0.15</v>
      </c>
    </row>
    <row r="146" spans="1:11" x14ac:dyDescent="0.25">
      <c r="A146">
        <v>1291</v>
      </c>
      <c r="B146" s="4">
        <v>40138</v>
      </c>
      <c r="C146" s="5">
        <v>3.5619438740588638</v>
      </c>
      <c r="D146" s="9">
        <v>25</v>
      </c>
      <c r="E146" s="8">
        <v>588657</v>
      </c>
      <c r="F146" s="1">
        <v>2.99</v>
      </c>
      <c r="G146" s="6">
        <f t="shared" si="6"/>
        <v>1760084.4300000002</v>
      </c>
      <c r="H146" s="6">
        <v>70403.377200000003</v>
      </c>
      <c r="I146" t="b">
        <f t="shared" si="7"/>
        <v>0</v>
      </c>
      <c r="J146" t="b">
        <f t="shared" si="8"/>
        <v>1</v>
      </c>
      <c r="K146" s="7">
        <v>0.2</v>
      </c>
    </row>
    <row r="147" spans="1:11" x14ac:dyDescent="0.25">
      <c r="A147">
        <v>1300</v>
      </c>
      <c r="B147" s="4">
        <v>37514</v>
      </c>
      <c r="C147" s="5">
        <v>10.746064339493497</v>
      </c>
      <c r="D147" s="9">
        <v>22</v>
      </c>
      <c r="E147" s="8">
        <v>554316</v>
      </c>
      <c r="F147" s="1">
        <v>5.99</v>
      </c>
      <c r="G147" s="6">
        <f t="shared" si="6"/>
        <v>3320352.8400000003</v>
      </c>
      <c r="H147" s="6">
        <v>150925.12909090912</v>
      </c>
      <c r="I147" t="b">
        <f t="shared" si="7"/>
        <v>0</v>
      </c>
      <c r="J147" t="b">
        <f t="shared" si="8"/>
        <v>1</v>
      </c>
      <c r="K147" s="7">
        <v>0.09</v>
      </c>
    </row>
    <row r="148" spans="1:11" x14ac:dyDescent="0.25">
      <c r="A148">
        <v>1301</v>
      </c>
      <c r="B148" s="4">
        <v>37603</v>
      </c>
      <c r="C148" s="5">
        <v>10.50239561943874</v>
      </c>
      <c r="D148" s="9">
        <v>9</v>
      </c>
      <c r="E148" s="8">
        <v>557976</v>
      </c>
      <c r="F148" s="1">
        <v>10.99</v>
      </c>
      <c r="G148" s="6">
        <f t="shared" si="6"/>
        <v>6132156.2400000002</v>
      </c>
      <c r="H148" s="6">
        <v>681350.69333333336</v>
      </c>
      <c r="I148" t="b">
        <f t="shared" si="7"/>
        <v>0</v>
      </c>
      <c r="J148" t="b">
        <f t="shared" si="8"/>
        <v>1</v>
      </c>
      <c r="K148" s="7">
        <v>0.09</v>
      </c>
    </row>
    <row r="149" spans="1:11" x14ac:dyDescent="0.25">
      <c r="A149">
        <v>1304</v>
      </c>
      <c r="B149" s="4">
        <v>38071</v>
      </c>
      <c r="C149" s="5">
        <v>9.2238193018480494</v>
      </c>
      <c r="D149" s="9">
        <v>9</v>
      </c>
      <c r="E149" s="8">
        <v>529837</v>
      </c>
      <c r="F149" s="1">
        <v>2.99</v>
      </c>
      <c r="G149" s="6">
        <f t="shared" si="6"/>
        <v>1584212.6300000001</v>
      </c>
      <c r="H149" s="6">
        <v>176023.62555555557</v>
      </c>
      <c r="I149" t="b">
        <f t="shared" si="7"/>
        <v>0</v>
      </c>
      <c r="J149" t="b">
        <f t="shared" si="8"/>
        <v>1</v>
      </c>
      <c r="K149" s="7">
        <v>0.15</v>
      </c>
    </row>
    <row r="150" spans="1:11" x14ac:dyDescent="0.25">
      <c r="A150">
        <v>1310</v>
      </c>
      <c r="B150" s="4">
        <v>39585</v>
      </c>
      <c r="C150" s="5">
        <v>5.0787132101300481</v>
      </c>
      <c r="D150" s="9">
        <v>11</v>
      </c>
      <c r="E150" s="8">
        <v>496885</v>
      </c>
      <c r="F150" s="1">
        <v>7.99</v>
      </c>
      <c r="G150" s="6">
        <f t="shared" si="6"/>
        <v>3970111.15</v>
      </c>
      <c r="H150" s="6">
        <v>360919.19545454544</v>
      </c>
      <c r="I150" t="b">
        <f t="shared" si="7"/>
        <v>0</v>
      </c>
      <c r="J150" t="b">
        <f t="shared" si="8"/>
        <v>1</v>
      </c>
      <c r="K150" s="7">
        <v>0.09</v>
      </c>
    </row>
    <row r="151" spans="1:11" x14ac:dyDescent="0.25">
      <c r="A151">
        <v>1314</v>
      </c>
      <c r="B151" s="4">
        <v>37846</v>
      </c>
      <c r="C151" s="5">
        <v>9.8370978781656397</v>
      </c>
      <c r="D151" s="9">
        <v>2</v>
      </c>
      <c r="E151" s="8">
        <v>24857</v>
      </c>
      <c r="F151" s="1">
        <v>12.99</v>
      </c>
      <c r="G151" s="6">
        <f t="shared" si="6"/>
        <v>322892.43</v>
      </c>
      <c r="H151" s="6">
        <v>161446.215</v>
      </c>
      <c r="I151" t="b">
        <f t="shared" si="7"/>
        <v>0</v>
      </c>
      <c r="J151" t="b">
        <f t="shared" si="8"/>
        <v>1</v>
      </c>
      <c r="K151" s="7">
        <v>0.15</v>
      </c>
    </row>
    <row r="152" spans="1:11" x14ac:dyDescent="0.25">
      <c r="A152">
        <v>1315</v>
      </c>
      <c r="B152" s="4">
        <v>41272</v>
      </c>
      <c r="C152" s="5">
        <v>0.45995893223819301</v>
      </c>
      <c r="D152" s="9">
        <v>20</v>
      </c>
      <c r="E152" s="8">
        <v>4255</v>
      </c>
      <c r="F152" s="1">
        <v>9.99</v>
      </c>
      <c r="G152" s="6">
        <f t="shared" si="6"/>
        <v>42507.450000000004</v>
      </c>
      <c r="H152" s="6">
        <v>2125.3725000000004</v>
      </c>
      <c r="I152" t="b">
        <f t="shared" si="7"/>
        <v>1</v>
      </c>
      <c r="J152" t="b">
        <f t="shared" si="8"/>
        <v>1</v>
      </c>
      <c r="K152" s="7">
        <v>0.15</v>
      </c>
    </row>
    <row r="153" spans="1:11" x14ac:dyDescent="0.25">
      <c r="A153">
        <v>1316</v>
      </c>
      <c r="B153" s="4">
        <v>41128</v>
      </c>
      <c r="C153" s="5">
        <v>0.85420944558521561</v>
      </c>
      <c r="D153" s="9">
        <v>6</v>
      </c>
      <c r="E153" s="8">
        <v>567466</v>
      </c>
      <c r="F153" s="1">
        <v>3.99</v>
      </c>
      <c r="G153" s="6">
        <f t="shared" si="6"/>
        <v>2264189.3400000003</v>
      </c>
      <c r="H153" s="6">
        <v>377364.89000000007</v>
      </c>
      <c r="I153" t="b">
        <f t="shared" si="7"/>
        <v>1</v>
      </c>
      <c r="J153" t="b">
        <f t="shared" si="8"/>
        <v>0</v>
      </c>
      <c r="K153" s="7">
        <v>0.2</v>
      </c>
    </row>
    <row r="154" spans="1:11" x14ac:dyDescent="0.25">
      <c r="A154">
        <v>1318</v>
      </c>
      <c r="B154" s="4">
        <v>38922</v>
      </c>
      <c r="C154" s="5">
        <v>6.8911704312114992</v>
      </c>
      <c r="D154" s="9">
        <v>10</v>
      </c>
      <c r="E154" s="8">
        <v>454193</v>
      </c>
      <c r="F154" s="1">
        <v>2.99</v>
      </c>
      <c r="G154" s="6">
        <f t="shared" si="6"/>
        <v>1358037.07</v>
      </c>
      <c r="H154" s="6">
        <v>135803.70699999999</v>
      </c>
      <c r="I154" t="b">
        <f t="shared" si="7"/>
        <v>0</v>
      </c>
      <c r="J154" t="b">
        <f t="shared" si="8"/>
        <v>1</v>
      </c>
      <c r="K154" s="7">
        <v>0.2</v>
      </c>
    </row>
    <row r="155" spans="1:11" x14ac:dyDescent="0.25">
      <c r="A155">
        <v>1318</v>
      </c>
      <c r="B155" s="4">
        <v>40945</v>
      </c>
      <c r="C155" s="5">
        <v>1.352498288843258</v>
      </c>
      <c r="D155" s="9">
        <v>1</v>
      </c>
      <c r="E155" s="8">
        <v>291612</v>
      </c>
      <c r="F155" s="1">
        <v>2.99</v>
      </c>
      <c r="G155" s="6">
        <f t="shared" si="6"/>
        <v>871919.88</v>
      </c>
      <c r="H155" s="6">
        <v>871919.88</v>
      </c>
      <c r="I155" t="b">
        <f t="shared" si="7"/>
        <v>0</v>
      </c>
      <c r="J155" t="b">
        <f t="shared" si="8"/>
        <v>0</v>
      </c>
      <c r="K155" s="7">
        <v>0.15</v>
      </c>
    </row>
    <row r="156" spans="1:11" x14ac:dyDescent="0.25">
      <c r="A156">
        <v>1319</v>
      </c>
      <c r="B156" s="4">
        <v>40820</v>
      </c>
      <c r="C156" s="5">
        <v>1.6947296372347707</v>
      </c>
      <c r="D156" s="9">
        <v>16</v>
      </c>
      <c r="E156" s="8">
        <v>434312</v>
      </c>
      <c r="F156" s="1">
        <v>12.99</v>
      </c>
      <c r="G156" s="6">
        <f t="shared" si="6"/>
        <v>5641712.8799999999</v>
      </c>
      <c r="H156" s="6">
        <v>352607.05499999999</v>
      </c>
      <c r="I156" t="b">
        <f t="shared" si="7"/>
        <v>1</v>
      </c>
      <c r="J156" t="b">
        <f t="shared" si="8"/>
        <v>1</v>
      </c>
      <c r="K156" s="7">
        <v>0.2</v>
      </c>
    </row>
    <row r="157" spans="1:11" x14ac:dyDescent="0.25">
      <c r="A157">
        <v>1319</v>
      </c>
      <c r="B157" s="4">
        <v>39068</v>
      </c>
      <c r="C157" s="5">
        <v>6.491444216290212</v>
      </c>
      <c r="D157" s="9">
        <v>4</v>
      </c>
      <c r="E157" s="8">
        <v>577207</v>
      </c>
      <c r="F157" s="1">
        <v>3.99</v>
      </c>
      <c r="G157" s="6">
        <f t="shared" si="6"/>
        <v>2303055.9300000002</v>
      </c>
      <c r="H157" s="6">
        <v>575763.98250000004</v>
      </c>
      <c r="I157" t="b">
        <f t="shared" si="7"/>
        <v>0</v>
      </c>
      <c r="J157" t="b">
        <f t="shared" si="8"/>
        <v>1</v>
      </c>
      <c r="K157" s="7">
        <v>0.09</v>
      </c>
    </row>
    <row r="158" spans="1:11" x14ac:dyDescent="0.25">
      <c r="A158">
        <v>1320</v>
      </c>
      <c r="B158" s="4">
        <v>41069</v>
      </c>
      <c r="C158" s="5">
        <v>1.0157426420260096</v>
      </c>
      <c r="D158" s="9">
        <v>10</v>
      </c>
      <c r="E158" s="8">
        <v>401992</v>
      </c>
      <c r="F158" s="1">
        <v>3.99</v>
      </c>
      <c r="G158" s="6">
        <f t="shared" si="6"/>
        <v>1603948.08</v>
      </c>
      <c r="H158" s="6">
        <v>160394.80800000002</v>
      </c>
      <c r="I158" t="b">
        <f t="shared" si="7"/>
        <v>1</v>
      </c>
      <c r="J158" t="b">
        <f t="shared" si="8"/>
        <v>1</v>
      </c>
      <c r="K158" s="7">
        <v>0.09</v>
      </c>
    </row>
    <row r="159" spans="1:11" x14ac:dyDescent="0.25">
      <c r="A159">
        <v>1322</v>
      </c>
      <c r="B159" s="4">
        <v>39280</v>
      </c>
      <c r="C159" s="5">
        <v>5.9110198494182065</v>
      </c>
      <c r="D159" s="9">
        <v>2</v>
      </c>
      <c r="E159" s="8">
        <v>589764</v>
      </c>
      <c r="F159" s="1">
        <v>5.99</v>
      </c>
      <c r="G159" s="6">
        <f t="shared" si="6"/>
        <v>3532686.3600000003</v>
      </c>
      <c r="H159" s="6">
        <v>1766343.1800000002</v>
      </c>
      <c r="I159" t="b">
        <f t="shared" si="7"/>
        <v>0</v>
      </c>
      <c r="J159" t="b">
        <f t="shared" si="8"/>
        <v>1</v>
      </c>
      <c r="K159" s="7">
        <v>0.15</v>
      </c>
    </row>
    <row r="160" spans="1:11" x14ac:dyDescent="0.25">
      <c r="A160">
        <v>1323</v>
      </c>
      <c r="B160" s="4">
        <v>40148</v>
      </c>
      <c r="C160" s="5">
        <v>3.5345653661875427</v>
      </c>
      <c r="D160" s="9">
        <v>22</v>
      </c>
      <c r="E160" s="8">
        <v>681022</v>
      </c>
      <c r="F160" s="1">
        <v>7.99</v>
      </c>
      <c r="G160" s="6">
        <f t="shared" si="6"/>
        <v>5441365.7800000003</v>
      </c>
      <c r="H160" s="6">
        <v>247334.8081818182</v>
      </c>
      <c r="I160" t="b">
        <f t="shared" si="7"/>
        <v>0</v>
      </c>
      <c r="J160" t="b">
        <f t="shared" si="8"/>
        <v>1</v>
      </c>
      <c r="K160" s="7">
        <v>0.09</v>
      </c>
    </row>
    <row r="161" spans="1:11" x14ac:dyDescent="0.25">
      <c r="A161">
        <v>1324</v>
      </c>
      <c r="B161" s="4">
        <v>39799</v>
      </c>
      <c r="C161" s="5">
        <v>4.4928131416837784</v>
      </c>
      <c r="D161" s="9">
        <v>23</v>
      </c>
      <c r="E161" s="8">
        <v>465514</v>
      </c>
      <c r="F161" s="1">
        <v>3.99</v>
      </c>
      <c r="G161" s="6">
        <f t="shared" si="6"/>
        <v>1857400.86</v>
      </c>
      <c r="H161" s="6">
        <v>80756.559130434791</v>
      </c>
      <c r="I161" t="b">
        <f t="shared" si="7"/>
        <v>0</v>
      </c>
      <c r="J161" t="b">
        <f t="shared" si="8"/>
        <v>1</v>
      </c>
      <c r="K161" s="7">
        <v>0.2</v>
      </c>
    </row>
    <row r="162" spans="1:11" x14ac:dyDescent="0.25">
      <c r="A162">
        <v>1325</v>
      </c>
      <c r="B162" s="4">
        <v>40889</v>
      </c>
      <c r="C162" s="5">
        <v>1.5058179329226558</v>
      </c>
      <c r="D162" s="9">
        <v>11</v>
      </c>
      <c r="E162" s="8">
        <v>286408</v>
      </c>
      <c r="F162" s="1">
        <v>2.99</v>
      </c>
      <c r="G162" s="6">
        <f t="shared" si="6"/>
        <v>856359.92</v>
      </c>
      <c r="H162" s="6">
        <v>77850.901818181825</v>
      </c>
      <c r="I162" t="b">
        <f t="shared" si="7"/>
        <v>1</v>
      </c>
      <c r="J162" t="b">
        <f t="shared" si="8"/>
        <v>1</v>
      </c>
      <c r="K162" s="7">
        <v>0.09</v>
      </c>
    </row>
    <row r="163" spans="1:11" x14ac:dyDescent="0.25">
      <c r="A163">
        <v>1326</v>
      </c>
      <c r="B163" s="4">
        <v>40604</v>
      </c>
      <c r="C163" s="5">
        <v>2.2861054072553046</v>
      </c>
      <c r="D163" s="9">
        <v>15</v>
      </c>
      <c r="E163" s="8">
        <v>124618</v>
      </c>
      <c r="F163" s="1">
        <v>7.99</v>
      </c>
      <c r="G163" s="6">
        <f t="shared" si="6"/>
        <v>995697.82000000007</v>
      </c>
      <c r="H163" s="6">
        <v>66379.854666666666</v>
      </c>
      <c r="I163" t="b">
        <f t="shared" si="7"/>
        <v>0</v>
      </c>
      <c r="J163" t="b">
        <f t="shared" si="8"/>
        <v>1</v>
      </c>
      <c r="K163" s="7">
        <v>0.15</v>
      </c>
    </row>
    <row r="164" spans="1:11" x14ac:dyDescent="0.25">
      <c r="A164">
        <v>1326</v>
      </c>
      <c r="B164" s="4">
        <v>39285</v>
      </c>
      <c r="C164" s="5">
        <v>5.8973305954825461</v>
      </c>
      <c r="D164" s="9">
        <v>19</v>
      </c>
      <c r="E164" s="8">
        <v>52308</v>
      </c>
      <c r="F164" s="1">
        <v>2.99</v>
      </c>
      <c r="G164" s="6">
        <f t="shared" si="6"/>
        <v>156400.92000000001</v>
      </c>
      <c r="H164" s="6">
        <v>8231.6273684210537</v>
      </c>
      <c r="I164" t="b">
        <f t="shared" si="7"/>
        <v>0</v>
      </c>
      <c r="J164" t="b">
        <f t="shared" si="8"/>
        <v>1</v>
      </c>
      <c r="K164" s="7">
        <v>0.15</v>
      </c>
    </row>
    <row r="165" spans="1:11" x14ac:dyDescent="0.25">
      <c r="A165">
        <v>1329</v>
      </c>
      <c r="B165" s="4">
        <v>38365</v>
      </c>
      <c r="C165" s="5">
        <v>8.4188911704312108</v>
      </c>
      <c r="D165" s="9">
        <v>25</v>
      </c>
      <c r="E165" s="8">
        <v>270438</v>
      </c>
      <c r="F165" s="1">
        <v>3.99</v>
      </c>
      <c r="G165" s="6">
        <f t="shared" si="6"/>
        <v>1079047.6200000001</v>
      </c>
      <c r="H165" s="6">
        <v>43161.904800000004</v>
      </c>
      <c r="I165" t="b">
        <f t="shared" si="7"/>
        <v>0</v>
      </c>
      <c r="J165" t="b">
        <f t="shared" si="8"/>
        <v>1</v>
      </c>
      <c r="K165" s="7">
        <v>0.2</v>
      </c>
    </row>
    <row r="166" spans="1:11" x14ac:dyDescent="0.25">
      <c r="A166">
        <v>1330</v>
      </c>
      <c r="B166" s="4">
        <v>39145</v>
      </c>
      <c r="C166" s="5">
        <v>6.2806297056810401</v>
      </c>
      <c r="D166" s="9">
        <v>6</v>
      </c>
      <c r="E166" s="8">
        <v>34355</v>
      </c>
      <c r="F166" s="1">
        <v>7.99</v>
      </c>
      <c r="G166" s="6">
        <f t="shared" si="6"/>
        <v>274496.45</v>
      </c>
      <c r="H166" s="6">
        <v>45749.408333333333</v>
      </c>
      <c r="I166" t="b">
        <f t="shared" si="7"/>
        <v>0</v>
      </c>
      <c r="J166" t="b">
        <f t="shared" si="8"/>
        <v>1</v>
      </c>
      <c r="K166" s="7">
        <v>0.2</v>
      </c>
    </row>
    <row r="167" spans="1:11" x14ac:dyDescent="0.25">
      <c r="A167">
        <v>1331</v>
      </c>
      <c r="B167" s="4">
        <v>37738</v>
      </c>
      <c r="C167" s="5">
        <v>10.132785763175907</v>
      </c>
      <c r="D167" s="9">
        <v>17</v>
      </c>
      <c r="E167" s="8">
        <v>690169</v>
      </c>
      <c r="F167" s="1">
        <v>9.99</v>
      </c>
      <c r="G167" s="6">
        <f t="shared" si="6"/>
        <v>6894788.3100000005</v>
      </c>
      <c r="H167" s="6">
        <v>405575.7829411765</v>
      </c>
      <c r="I167" t="b">
        <f t="shared" si="7"/>
        <v>0</v>
      </c>
      <c r="J167" t="b">
        <f t="shared" si="8"/>
        <v>1</v>
      </c>
      <c r="K167" s="7">
        <v>0.15</v>
      </c>
    </row>
    <row r="168" spans="1:11" x14ac:dyDescent="0.25">
      <c r="A168">
        <v>1334</v>
      </c>
      <c r="B168" s="4">
        <v>39107</v>
      </c>
      <c r="C168" s="5">
        <v>6.3846680355920604</v>
      </c>
      <c r="D168" s="9">
        <v>19</v>
      </c>
      <c r="E168" s="8">
        <v>490136</v>
      </c>
      <c r="F168" s="1">
        <v>12.99</v>
      </c>
      <c r="G168" s="6">
        <f t="shared" si="6"/>
        <v>6366866.6399999997</v>
      </c>
      <c r="H168" s="6">
        <v>335098.24421052629</v>
      </c>
      <c r="I168" t="b">
        <f t="shared" si="7"/>
        <v>0</v>
      </c>
      <c r="J168" t="b">
        <f t="shared" si="8"/>
        <v>1</v>
      </c>
      <c r="K168" s="7">
        <v>0.2</v>
      </c>
    </row>
    <row r="169" spans="1:11" x14ac:dyDescent="0.25">
      <c r="A169">
        <v>1340</v>
      </c>
      <c r="B169" s="4">
        <v>40386</v>
      </c>
      <c r="C169" s="5">
        <v>2.8829568788501025</v>
      </c>
      <c r="D169" s="9">
        <v>10</v>
      </c>
      <c r="E169" s="8">
        <v>257087</v>
      </c>
      <c r="F169" s="1">
        <v>7.99</v>
      </c>
      <c r="G169" s="6">
        <f t="shared" si="6"/>
        <v>2054125.1300000001</v>
      </c>
      <c r="H169" s="6">
        <v>205412.51300000001</v>
      </c>
      <c r="I169" t="b">
        <f t="shared" si="7"/>
        <v>0</v>
      </c>
      <c r="J169" t="b">
        <f t="shared" si="8"/>
        <v>1</v>
      </c>
      <c r="K169" s="7">
        <v>0.09</v>
      </c>
    </row>
    <row r="170" spans="1:11" x14ac:dyDescent="0.25">
      <c r="A170">
        <v>1340</v>
      </c>
      <c r="B170" s="4">
        <v>37893</v>
      </c>
      <c r="C170" s="5">
        <v>9.7084188911704317</v>
      </c>
      <c r="D170" s="9">
        <v>7</v>
      </c>
      <c r="E170" s="8">
        <v>623532</v>
      </c>
      <c r="F170" s="1">
        <v>7.99</v>
      </c>
      <c r="G170" s="6">
        <f t="shared" si="6"/>
        <v>4982020.68</v>
      </c>
      <c r="H170" s="6">
        <v>711717.24</v>
      </c>
      <c r="I170" t="b">
        <f t="shared" si="7"/>
        <v>0</v>
      </c>
      <c r="J170" t="b">
        <f t="shared" si="8"/>
        <v>1</v>
      </c>
      <c r="K170" s="7">
        <v>0.09</v>
      </c>
    </row>
    <row r="171" spans="1:11" x14ac:dyDescent="0.25">
      <c r="A171">
        <v>1341</v>
      </c>
      <c r="B171" s="4">
        <v>39292</v>
      </c>
      <c r="C171" s="5">
        <v>5.8781656399726216</v>
      </c>
      <c r="D171" s="9">
        <v>20</v>
      </c>
      <c r="E171" s="8">
        <v>540059</v>
      </c>
      <c r="F171" s="1">
        <v>2.99</v>
      </c>
      <c r="G171" s="6">
        <f t="shared" si="6"/>
        <v>1614776.4100000001</v>
      </c>
      <c r="H171" s="6">
        <v>80738.820500000002</v>
      </c>
      <c r="I171" t="b">
        <f t="shared" si="7"/>
        <v>0</v>
      </c>
      <c r="J171" t="b">
        <f t="shared" si="8"/>
        <v>1</v>
      </c>
      <c r="K171" s="7">
        <v>0.15</v>
      </c>
    </row>
    <row r="172" spans="1:11" x14ac:dyDescent="0.25">
      <c r="A172">
        <v>1342</v>
      </c>
      <c r="B172" s="4">
        <v>36941</v>
      </c>
      <c r="C172" s="5">
        <v>12.317590691307323</v>
      </c>
      <c r="D172" s="9">
        <v>18</v>
      </c>
      <c r="E172" s="8">
        <v>74509</v>
      </c>
      <c r="F172" s="1">
        <v>3.99</v>
      </c>
      <c r="G172" s="6">
        <f t="shared" si="6"/>
        <v>297290.91000000003</v>
      </c>
      <c r="H172" s="6">
        <v>16516.161666666667</v>
      </c>
      <c r="I172" t="b">
        <f t="shared" si="7"/>
        <v>0</v>
      </c>
      <c r="J172" t="b">
        <f t="shared" si="8"/>
        <v>1</v>
      </c>
      <c r="K172" s="7">
        <v>0.09</v>
      </c>
    </row>
    <row r="173" spans="1:11" x14ac:dyDescent="0.25">
      <c r="A173">
        <v>1342</v>
      </c>
      <c r="B173" s="4">
        <v>39869</v>
      </c>
      <c r="C173" s="5">
        <v>4.301163586584531</v>
      </c>
      <c r="D173" s="9">
        <v>12</v>
      </c>
      <c r="E173" s="8">
        <v>229728</v>
      </c>
      <c r="F173" s="1">
        <v>2.99</v>
      </c>
      <c r="G173" s="6">
        <f t="shared" si="6"/>
        <v>686886.72000000009</v>
      </c>
      <c r="H173" s="6">
        <v>57240.560000000005</v>
      </c>
      <c r="I173" t="b">
        <f t="shared" si="7"/>
        <v>0</v>
      </c>
      <c r="J173" t="b">
        <f t="shared" si="8"/>
        <v>1</v>
      </c>
      <c r="K173" s="7">
        <v>0.2</v>
      </c>
    </row>
    <row r="174" spans="1:11" x14ac:dyDescent="0.25">
      <c r="A174">
        <v>1344</v>
      </c>
      <c r="B174" s="4">
        <v>39310</v>
      </c>
      <c r="C174" s="5">
        <v>5.8288843258042435</v>
      </c>
      <c r="D174" s="9">
        <v>9</v>
      </c>
      <c r="E174" s="8">
        <v>220720</v>
      </c>
      <c r="F174" s="1">
        <v>3.99</v>
      </c>
      <c r="G174" s="6">
        <f t="shared" si="6"/>
        <v>880672.8</v>
      </c>
      <c r="H174" s="6">
        <v>97852.53333333334</v>
      </c>
      <c r="I174" t="b">
        <f t="shared" si="7"/>
        <v>0</v>
      </c>
      <c r="J174" t="b">
        <f t="shared" si="8"/>
        <v>1</v>
      </c>
      <c r="K174" s="7">
        <v>0.09</v>
      </c>
    </row>
    <row r="175" spans="1:11" x14ac:dyDescent="0.25">
      <c r="A175">
        <v>1346</v>
      </c>
      <c r="B175" s="4">
        <v>39634</v>
      </c>
      <c r="C175" s="5">
        <v>4.944558521560575</v>
      </c>
      <c r="D175" s="9">
        <v>6</v>
      </c>
      <c r="E175" s="8">
        <v>17314</v>
      </c>
      <c r="F175" s="1">
        <v>10.99</v>
      </c>
      <c r="G175" s="6">
        <f t="shared" si="6"/>
        <v>190280.86000000002</v>
      </c>
      <c r="H175" s="6">
        <v>31713.476666666669</v>
      </c>
      <c r="I175" t="b">
        <f t="shared" si="7"/>
        <v>0</v>
      </c>
      <c r="J175" t="b">
        <f t="shared" si="8"/>
        <v>0</v>
      </c>
      <c r="K175" s="7">
        <v>0.15</v>
      </c>
    </row>
    <row r="176" spans="1:11" x14ac:dyDescent="0.25">
      <c r="A176">
        <v>1348</v>
      </c>
      <c r="B176" s="4">
        <v>40741</v>
      </c>
      <c r="C176" s="5">
        <v>1.9110198494182067</v>
      </c>
      <c r="D176" s="9">
        <v>19</v>
      </c>
      <c r="E176" s="8">
        <v>254150</v>
      </c>
      <c r="F176" s="1">
        <v>3.99</v>
      </c>
      <c r="G176" s="6">
        <f t="shared" si="6"/>
        <v>1014058.5</v>
      </c>
      <c r="H176" s="6">
        <v>53371.5</v>
      </c>
      <c r="I176" t="b">
        <f t="shared" si="7"/>
        <v>1</v>
      </c>
      <c r="J176" t="b">
        <f t="shared" si="8"/>
        <v>1</v>
      </c>
      <c r="K176" s="7">
        <v>0.15</v>
      </c>
    </row>
    <row r="177" spans="1:11" x14ac:dyDescent="0.25">
      <c r="A177">
        <v>1351</v>
      </c>
      <c r="B177" s="4">
        <v>41029</v>
      </c>
      <c r="C177" s="5">
        <v>1.1252566735112937</v>
      </c>
      <c r="D177" s="9">
        <v>23</v>
      </c>
      <c r="E177" s="8">
        <v>212408</v>
      </c>
      <c r="F177" s="1">
        <v>3.99</v>
      </c>
      <c r="G177" s="6">
        <f t="shared" si="6"/>
        <v>847507.92</v>
      </c>
      <c r="H177" s="6">
        <v>36848.170434782609</v>
      </c>
      <c r="I177" t="b">
        <f t="shared" si="7"/>
        <v>1</v>
      </c>
      <c r="J177" t="b">
        <f t="shared" si="8"/>
        <v>1</v>
      </c>
      <c r="K177" s="7">
        <v>0.2</v>
      </c>
    </row>
    <row r="178" spans="1:11" x14ac:dyDescent="0.25">
      <c r="A178">
        <v>1352</v>
      </c>
      <c r="B178" s="4">
        <v>37212</v>
      </c>
      <c r="C178" s="5">
        <v>11.572895277207392</v>
      </c>
      <c r="D178" s="9">
        <v>23</v>
      </c>
      <c r="E178" s="8">
        <v>138970</v>
      </c>
      <c r="F178" s="1">
        <v>2.99</v>
      </c>
      <c r="G178" s="6">
        <f t="shared" si="6"/>
        <v>415520.30000000005</v>
      </c>
      <c r="H178" s="6">
        <v>18066.100000000002</v>
      </c>
      <c r="I178" t="b">
        <f t="shared" si="7"/>
        <v>0</v>
      </c>
      <c r="J178" t="b">
        <f t="shared" si="8"/>
        <v>1</v>
      </c>
      <c r="K178" s="7">
        <v>0.2</v>
      </c>
    </row>
    <row r="179" spans="1:11" x14ac:dyDescent="0.25">
      <c r="A179">
        <v>1355</v>
      </c>
      <c r="B179" s="4">
        <v>40324</v>
      </c>
      <c r="C179" s="5">
        <v>3.052703627652293</v>
      </c>
      <c r="D179" s="9">
        <v>6</v>
      </c>
      <c r="E179" s="8">
        <v>479278</v>
      </c>
      <c r="F179" s="1">
        <v>10.99</v>
      </c>
      <c r="G179" s="6">
        <f t="shared" si="6"/>
        <v>5267265.22</v>
      </c>
      <c r="H179" s="6">
        <v>877877.53666666662</v>
      </c>
      <c r="I179" t="b">
        <f t="shared" si="7"/>
        <v>0</v>
      </c>
      <c r="J179" t="b">
        <f t="shared" si="8"/>
        <v>0</v>
      </c>
      <c r="K179" s="7">
        <v>0.15</v>
      </c>
    </row>
    <row r="180" spans="1:11" x14ac:dyDescent="0.25">
      <c r="A180">
        <v>1356</v>
      </c>
      <c r="B180" s="4">
        <v>38161</v>
      </c>
      <c r="C180" s="5">
        <v>8.9774127310061598</v>
      </c>
      <c r="D180" s="9">
        <v>23</v>
      </c>
      <c r="E180" s="8">
        <v>273007</v>
      </c>
      <c r="F180" s="1">
        <v>9.99</v>
      </c>
      <c r="G180" s="6">
        <f t="shared" si="6"/>
        <v>2727339.93</v>
      </c>
      <c r="H180" s="6">
        <v>118579.99695652175</v>
      </c>
      <c r="I180" t="b">
        <f t="shared" si="7"/>
        <v>0</v>
      </c>
      <c r="J180" t="b">
        <f t="shared" si="8"/>
        <v>1</v>
      </c>
      <c r="K180" s="7">
        <v>0.2</v>
      </c>
    </row>
    <row r="181" spans="1:11" x14ac:dyDescent="0.25">
      <c r="A181">
        <v>1357</v>
      </c>
      <c r="B181" s="4">
        <v>37929</v>
      </c>
      <c r="C181" s="5">
        <v>9.6098562628336754</v>
      </c>
      <c r="D181" s="9">
        <v>1</v>
      </c>
      <c r="E181" s="8">
        <v>78094</v>
      </c>
      <c r="F181" s="1">
        <v>7.99</v>
      </c>
      <c r="G181" s="6">
        <f t="shared" si="6"/>
        <v>623971.06000000006</v>
      </c>
      <c r="H181" s="6">
        <v>623971.06000000006</v>
      </c>
      <c r="I181" t="b">
        <f t="shared" si="7"/>
        <v>0</v>
      </c>
      <c r="J181" t="b">
        <f t="shared" si="8"/>
        <v>1</v>
      </c>
      <c r="K181" s="7">
        <v>0.09</v>
      </c>
    </row>
    <row r="182" spans="1:11" x14ac:dyDescent="0.25">
      <c r="A182">
        <v>1359</v>
      </c>
      <c r="B182" s="4">
        <v>39036</v>
      </c>
      <c r="C182" s="5">
        <v>6.579055441478439</v>
      </c>
      <c r="D182" s="9">
        <v>20</v>
      </c>
      <c r="E182" s="8">
        <v>542953</v>
      </c>
      <c r="F182" s="1">
        <v>9.99</v>
      </c>
      <c r="G182" s="6">
        <f t="shared" si="6"/>
        <v>5424100.4699999997</v>
      </c>
      <c r="H182" s="6">
        <v>271205.02350000001</v>
      </c>
      <c r="I182" t="b">
        <f t="shared" si="7"/>
        <v>0</v>
      </c>
      <c r="J182" t="b">
        <f t="shared" si="8"/>
        <v>1</v>
      </c>
      <c r="K182" s="7">
        <v>0.09</v>
      </c>
    </row>
    <row r="183" spans="1:11" x14ac:dyDescent="0.25">
      <c r="A183">
        <v>1360</v>
      </c>
      <c r="B183" s="4">
        <v>41599</v>
      </c>
      <c r="C183" s="5">
        <v>-0.43805612594113619</v>
      </c>
      <c r="D183" s="9">
        <v>4</v>
      </c>
      <c r="E183" s="8">
        <v>117093</v>
      </c>
      <c r="F183" s="1">
        <v>12.99</v>
      </c>
      <c r="G183" s="6">
        <f t="shared" si="6"/>
        <v>1521038.07</v>
      </c>
      <c r="H183" s="6">
        <v>380259.51750000002</v>
      </c>
      <c r="I183" t="b">
        <f t="shared" si="7"/>
        <v>0</v>
      </c>
      <c r="J183" t="b">
        <f t="shared" si="8"/>
        <v>0</v>
      </c>
      <c r="K183" s="7">
        <v>0.15</v>
      </c>
    </row>
    <row r="184" spans="1:11" x14ac:dyDescent="0.25">
      <c r="A184">
        <v>1361</v>
      </c>
      <c r="B184" s="4">
        <v>40987</v>
      </c>
      <c r="C184" s="5">
        <v>1.2402464065708418</v>
      </c>
      <c r="D184" s="9">
        <v>17</v>
      </c>
      <c r="E184" s="8">
        <v>79360</v>
      </c>
      <c r="F184" s="1">
        <v>2.99</v>
      </c>
      <c r="G184" s="6">
        <f t="shared" si="6"/>
        <v>237286.40000000002</v>
      </c>
      <c r="H184" s="6">
        <v>13958.023529411767</v>
      </c>
      <c r="I184" t="b">
        <f t="shared" si="7"/>
        <v>1</v>
      </c>
      <c r="J184" t="b">
        <f t="shared" si="8"/>
        <v>1</v>
      </c>
      <c r="K184" s="7">
        <v>0.09</v>
      </c>
    </row>
    <row r="185" spans="1:11" x14ac:dyDescent="0.25">
      <c r="A185">
        <v>1364</v>
      </c>
      <c r="B185" s="4">
        <v>39631</v>
      </c>
      <c r="C185" s="5">
        <v>4.9527720739219712</v>
      </c>
      <c r="D185" s="9">
        <v>3</v>
      </c>
      <c r="E185" s="8">
        <v>7423</v>
      </c>
      <c r="F185" s="1">
        <v>10.99</v>
      </c>
      <c r="G185" s="6">
        <f t="shared" si="6"/>
        <v>81578.77</v>
      </c>
      <c r="H185" s="6">
        <v>27192.923333333336</v>
      </c>
      <c r="I185" t="b">
        <f t="shared" si="7"/>
        <v>0</v>
      </c>
      <c r="J185" t="b">
        <f t="shared" si="8"/>
        <v>0</v>
      </c>
      <c r="K185" s="7">
        <v>0.2</v>
      </c>
    </row>
    <row r="186" spans="1:11" x14ac:dyDescent="0.25">
      <c r="A186">
        <v>1364</v>
      </c>
      <c r="B186" s="4">
        <v>37147</v>
      </c>
      <c r="C186" s="5">
        <v>11.750855578370979</v>
      </c>
      <c r="D186" s="9">
        <v>16</v>
      </c>
      <c r="E186" s="8">
        <v>516313</v>
      </c>
      <c r="F186" s="1">
        <v>2.99</v>
      </c>
      <c r="G186" s="6">
        <f t="shared" si="6"/>
        <v>1543775.87</v>
      </c>
      <c r="H186" s="6">
        <v>96485.991875000007</v>
      </c>
      <c r="I186" t="b">
        <f t="shared" si="7"/>
        <v>0</v>
      </c>
      <c r="J186" t="b">
        <f t="shared" si="8"/>
        <v>1</v>
      </c>
      <c r="K186" s="7">
        <v>0.09</v>
      </c>
    </row>
    <row r="187" spans="1:11" x14ac:dyDescent="0.25">
      <c r="A187">
        <v>1366</v>
      </c>
      <c r="B187" s="4">
        <v>38417</v>
      </c>
      <c r="C187" s="5">
        <v>8.2737850787132103</v>
      </c>
      <c r="D187" s="9">
        <v>19</v>
      </c>
      <c r="E187" s="8">
        <v>132118</v>
      </c>
      <c r="F187" s="1">
        <v>12.99</v>
      </c>
      <c r="G187" s="6">
        <f t="shared" si="6"/>
        <v>1716212.82</v>
      </c>
      <c r="H187" s="6">
        <v>90326.9905263158</v>
      </c>
      <c r="I187" t="b">
        <f t="shared" si="7"/>
        <v>0</v>
      </c>
      <c r="J187" t="b">
        <f t="shared" si="8"/>
        <v>1</v>
      </c>
      <c r="K187" s="7">
        <v>0.15</v>
      </c>
    </row>
    <row r="188" spans="1:11" x14ac:dyDescent="0.25">
      <c r="A188">
        <v>1370</v>
      </c>
      <c r="B188" s="4">
        <v>38072</v>
      </c>
      <c r="C188" s="5">
        <v>9.2210814510609165</v>
      </c>
      <c r="D188" s="9">
        <v>3</v>
      </c>
      <c r="E188" s="8">
        <v>674022</v>
      </c>
      <c r="F188" s="1">
        <v>5.99</v>
      </c>
      <c r="G188" s="6">
        <f t="shared" si="6"/>
        <v>4037391.7800000003</v>
      </c>
      <c r="H188" s="6">
        <v>1345797.26</v>
      </c>
      <c r="I188" t="b">
        <f t="shared" si="7"/>
        <v>0</v>
      </c>
      <c r="J188" t="b">
        <f t="shared" si="8"/>
        <v>1</v>
      </c>
      <c r="K188" s="7">
        <v>0.15</v>
      </c>
    </row>
    <row r="189" spans="1:11" x14ac:dyDescent="0.25">
      <c r="A189">
        <v>1372</v>
      </c>
      <c r="B189" s="4">
        <v>38069</v>
      </c>
      <c r="C189" s="5">
        <v>9.2292950034223136</v>
      </c>
      <c r="D189" s="9">
        <v>10</v>
      </c>
      <c r="E189" s="8">
        <v>479715</v>
      </c>
      <c r="F189" s="1">
        <v>3.99</v>
      </c>
      <c r="G189" s="6">
        <f t="shared" si="6"/>
        <v>1914062.85</v>
      </c>
      <c r="H189" s="6">
        <v>191406.285</v>
      </c>
      <c r="I189" t="b">
        <f t="shared" si="7"/>
        <v>0</v>
      </c>
      <c r="J189" t="b">
        <f t="shared" si="8"/>
        <v>1</v>
      </c>
      <c r="K189" s="7">
        <v>0.2</v>
      </c>
    </row>
    <row r="190" spans="1:11" x14ac:dyDescent="0.25">
      <c r="A190">
        <v>1373</v>
      </c>
      <c r="B190" s="4">
        <v>41098</v>
      </c>
      <c r="C190" s="5">
        <v>0.93634496919917864</v>
      </c>
      <c r="D190" s="9">
        <v>1</v>
      </c>
      <c r="E190" s="8">
        <v>618159</v>
      </c>
      <c r="F190" s="1">
        <v>7.99</v>
      </c>
      <c r="G190" s="6">
        <f t="shared" si="6"/>
        <v>4939090.41</v>
      </c>
      <c r="H190" s="6">
        <v>4939090.41</v>
      </c>
      <c r="I190" t="b">
        <f t="shared" si="7"/>
        <v>0</v>
      </c>
      <c r="J190" t="b">
        <f t="shared" si="8"/>
        <v>0</v>
      </c>
      <c r="K190" s="7">
        <v>0.2</v>
      </c>
    </row>
    <row r="191" spans="1:11" x14ac:dyDescent="0.25">
      <c r="A191">
        <v>1374</v>
      </c>
      <c r="B191" s="4">
        <v>39207</v>
      </c>
      <c r="C191" s="5">
        <v>6.1108829568788501</v>
      </c>
      <c r="D191" s="9">
        <v>23</v>
      </c>
      <c r="E191" s="8">
        <v>482732</v>
      </c>
      <c r="F191" s="1">
        <v>5.99</v>
      </c>
      <c r="G191" s="6">
        <f t="shared" si="6"/>
        <v>2891564.68</v>
      </c>
      <c r="H191" s="6">
        <v>125720.20347826088</v>
      </c>
      <c r="I191" t="b">
        <f t="shared" si="7"/>
        <v>0</v>
      </c>
      <c r="J191" t="b">
        <f t="shared" si="8"/>
        <v>1</v>
      </c>
      <c r="K191" s="7">
        <v>0.15</v>
      </c>
    </row>
    <row r="192" spans="1:11" x14ac:dyDescent="0.25">
      <c r="A192">
        <v>1375</v>
      </c>
      <c r="B192" s="4">
        <v>39868</v>
      </c>
      <c r="C192" s="5">
        <v>4.3039014373716631</v>
      </c>
      <c r="D192" s="9">
        <v>24</v>
      </c>
      <c r="E192" s="8">
        <v>328940</v>
      </c>
      <c r="F192" s="1">
        <v>10.99</v>
      </c>
      <c r="G192" s="6">
        <f t="shared" si="6"/>
        <v>3615050.6</v>
      </c>
      <c r="H192" s="6">
        <v>150627.10833333334</v>
      </c>
      <c r="I192" t="b">
        <f t="shared" si="7"/>
        <v>0</v>
      </c>
      <c r="J192" t="b">
        <f t="shared" si="8"/>
        <v>1</v>
      </c>
      <c r="K192" s="7">
        <v>0.2</v>
      </c>
    </row>
    <row r="193" spans="1:11" x14ac:dyDescent="0.25">
      <c r="A193">
        <v>1376</v>
      </c>
      <c r="B193" s="4">
        <v>40477</v>
      </c>
      <c r="C193" s="5">
        <v>2.6338124572210813</v>
      </c>
      <c r="D193" s="9">
        <v>12</v>
      </c>
      <c r="E193" s="8">
        <v>233961</v>
      </c>
      <c r="F193" s="1">
        <v>7.99</v>
      </c>
      <c r="G193" s="6">
        <f t="shared" si="6"/>
        <v>1869348.3900000001</v>
      </c>
      <c r="H193" s="6">
        <v>155779.0325</v>
      </c>
      <c r="I193" t="b">
        <f t="shared" si="7"/>
        <v>0</v>
      </c>
      <c r="J193" t="b">
        <f t="shared" si="8"/>
        <v>1</v>
      </c>
      <c r="K193" s="7">
        <v>0.09</v>
      </c>
    </row>
    <row r="194" spans="1:11" x14ac:dyDescent="0.25">
      <c r="A194">
        <v>1376</v>
      </c>
      <c r="B194" s="4">
        <v>37034</v>
      </c>
      <c r="C194" s="5">
        <v>12.060232717316905</v>
      </c>
      <c r="D194" s="9">
        <v>3</v>
      </c>
      <c r="E194" s="8">
        <v>592169</v>
      </c>
      <c r="F194" s="1">
        <v>10.99</v>
      </c>
      <c r="G194" s="6">
        <f t="shared" ref="G194:G257" si="9">Number_of_Books_Sold*Sell_Price</f>
        <v>6507937.3100000005</v>
      </c>
      <c r="H194" s="6">
        <v>2169312.436666667</v>
      </c>
      <c r="I194" t="b">
        <f t="shared" ref="I194:I257" si="10">AND(Years_Under_Contract&lt;2,No_of_Titles_in_Print&gt;4)</f>
        <v>0</v>
      </c>
      <c r="J194" t="b">
        <f t="shared" ref="J194:J257" si="11">OR(No_of_Titles_in_Print&gt;=10,Years_Under_Contract&gt;5)</f>
        <v>1</v>
      </c>
      <c r="K194" s="7">
        <v>0.09</v>
      </c>
    </row>
    <row r="195" spans="1:11" x14ac:dyDescent="0.25">
      <c r="A195">
        <v>1377</v>
      </c>
      <c r="B195" s="4">
        <v>37277</v>
      </c>
      <c r="C195" s="5">
        <v>11.394934976043805</v>
      </c>
      <c r="D195" s="9">
        <v>4</v>
      </c>
      <c r="E195" s="8">
        <v>687237</v>
      </c>
      <c r="F195" s="1">
        <v>9.99</v>
      </c>
      <c r="G195" s="6">
        <f t="shared" si="9"/>
        <v>6865497.6299999999</v>
      </c>
      <c r="H195" s="6">
        <v>1716374.4075</v>
      </c>
      <c r="I195" t="b">
        <f t="shared" si="10"/>
        <v>0</v>
      </c>
      <c r="J195" t="b">
        <f t="shared" si="11"/>
        <v>1</v>
      </c>
      <c r="K195" s="7">
        <v>0.15</v>
      </c>
    </row>
    <row r="196" spans="1:11" x14ac:dyDescent="0.25">
      <c r="A196">
        <v>1378</v>
      </c>
      <c r="B196" s="4">
        <v>38319</v>
      </c>
      <c r="C196" s="5">
        <v>8.5448323066392877</v>
      </c>
      <c r="D196" s="9">
        <v>6</v>
      </c>
      <c r="E196" s="8">
        <v>434114</v>
      </c>
      <c r="F196" s="1">
        <v>2.99</v>
      </c>
      <c r="G196" s="6">
        <f t="shared" si="9"/>
        <v>1298000.8600000001</v>
      </c>
      <c r="H196" s="6">
        <v>216333.47666666668</v>
      </c>
      <c r="I196" t="b">
        <f t="shared" si="10"/>
        <v>0</v>
      </c>
      <c r="J196" t="b">
        <f t="shared" si="11"/>
        <v>1</v>
      </c>
      <c r="K196" s="7">
        <v>0.09</v>
      </c>
    </row>
    <row r="197" spans="1:11" x14ac:dyDescent="0.25">
      <c r="A197">
        <v>1382</v>
      </c>
      <c r="B197" s="4">
        <v>39209</v>
      </c>
      <c r="C197" s="5">
        <v>6.1054072553045859</v>
      </c>
      <c r="D197" s="9">
        <v>22</v>
      </c>
      <c r="E197" s="8">
        <v>147289</v>
      </c>
      <c r="F197" s="1">
        <v>2.99</v>
      </c>
      <c r="G197" s="6">
        <f t="shared" si="9"/>
        <v>440394.11000000004</v>
      </c>
      <c r="H197" s="6">
        <v>20017.914090909093</v>
      </c>
      <c r="I197" t="b">
        <f t="shared" si="10"/>
        <v>0</v>
      </c>
      <c r="J197" t="b">
        <f t="shared" si="11"/>
        <v>1</v>
      </c>
      <c r="K197" s="7">
        <v>0.2</v>
      </c>
    </row>
    <row r="198" spans="1:11" x14ac:dyDescent="0.25">
      <c r="A198">
        <v>1382</v>
      </c>
      <c r="B198" s="4">
        <v>38966</v>
      </c>
      <c r="C198" s="5">
        <v>6.7707049965776864</v>
      </c>
      <c r="D198" s="9">
        <v>14</v>
      </c>
      <c r="E198" s="8">
        <v>71012</v>
      </c>
      <c r="F198" s="1">
        <v>2.99</v>
      </c>
      <c r="G198" s="6">
        <f t="shared" si="9"/>
        <v>212325.88</v>
      </c>
      <c r="H198" s="6">
        <v>15166.134285714286</v>
      </c>
      <c r="I198" t="b">
        <f t="shared" si="10"/>
        <v>0</v>
      </c>
      <c r="J198" t="b">
        <f t="shared" si="11"/>
        <v>1</v>
      </c>
      <c r="K198" s="7">
        <v>0.09</v>
      </c>
    </row>
    <row r="199" spans="1:11" x14ac:dyDescent="0.25">
      <c r="A199">
        <v>1384</v>
      </c>
      <c r="B199" s="4">
        <v>41501</v>
      </c>
      <c r="C199" s="5">
        <v>-0.16974674880219029</v>
      </c>
      <c r="D199" s="9">
        <v>11</v>
      </c>
      <c r="E199" s="8">
        <v>590216</v>
      </c>
      <c r="F199" s="1">
        <v>12.99</v>
      </c>
      <c r="G199" s="6">
        <f t="shared" si="9"/>
        <v>7666905.8399999999</v>
      </c>
      <c r="H199" s="6">
        <v>696991.44</v>
      </c>
      <c r="I199" t="b">
        <f t="shared" si="10"/>
        <v>1</v>
      </c>
      <c r="J199" t="b">
        <f t="shared" si="11"/>
        <v>1</v>
      </c>
      <c r="K199" s="7">
        <v>0.09</v>
      </c>
    </row>
    <row r="200" spans="1:11" x14ac:dyDescent="0.25">
      <c r="A200">
        <v>1385</v>
      </c>
      <c r="B200" s="4">
        <v>41179</v>
      </c>
      <c r="C200" s="5">
        <v>0.71457905544147848</v>
      </c>
      <c r="D200" s="9">
        <v>20</v>
      </c>
      <c r="E200" s="8">
        <v>374015</v>
      </c>
      <c r="F200" s="1">
        <v>7.99</v>
      </c>
      <c r="G200" s="6">
        <f t="shared" si="9"/>
        <v>2988379.85</v>
      </c>
      <c r="H200" s="6">
        <v>149418.99249999999</v>
      </c>
      <c r="I200" t="b">
        <f t="shared" si="10"/>
        <v>1</v>
      </c>
      <c r="J200" t="b">
        <f t="shared" si="11"/>
        <v>1</v>
      </c>
      <c r="K200" s="7">
        <v>0.09</v>
      </c>
    </row>
    <row r="201" spans="1:11" x14ac:dyDescent="0.25">
      <c r="A201">
        <v>1389</v>
      </c>
      <c r="B201" s="4">
        <v>37175</v>
      </c>
      <c r="C201" s="5">
        <v>11.674195756331279</v>
      </c>
      <c r="D201" s="9">
        <v>5</v>
      </c>
      <c r="E201" s="8">
        <v>170907</v>
      </c>
      <c r="F201" s="1">
        <v>3.99</v>
      </c>
      <c r="G201" s="6">
        <f t="shared" si="9"/>
        <v>681918.93</v>
      </c>
      <c r="H201" s="6">
        <v>136383.78600000002</v>
      </c>
      <c r="I201" t="b">
        <f t="shared" si="10"/>
        <v>0</v>
      </c>
      <c r="J201" t="b">
        <f t="shared" si="11"/>
        <v>1</v>
      </c>
      <c r="K201" s="7">
        <v>0.15</v>
      </c>
    </row>
    <row r="202" spans="1:11" x14ac:dyDescent="0.25">
      <c r="A202">
        <v>1398</v>
      </c>
      <c r="B202" s="4">
        <v>39854</v>
      </c>
      <c r="C202" s="5">
        <v>4.3422313483915129</v>
      </c>
      <c r="D202" s="9">
        <v>3</v>
      </c>
      <c r="E202" s="8">
        <v>646560</v>
      </c>
      <c r="F202" s="1">
        <v>10.99</v>
      </c>
      <c r="G202" s="6">
        <f t="shared" si="9"/>
        <v>7105694.4000000004</v>
      </c>
      <c r="H202" s="6">
        <v>2368564.8000000003</v>
      </c>
      <c r="I202" t="b">
        <f t="shared" si="10"/>
        <v>0</v>
      </c>
      <c r="J202" t="b">
        <f t="shared" si="11"/>
        <v>0</v>
      </c>
      <c r="K202" s="7">
        <v>0.15</v>
      </c>
    </row>
    <row r="203" spans="1:11" x14ac:dyDescent="0.25">
      <c r="A203">
        <v>1399</v>
      </c>
      <c r="B203" s="4">
        <v>39759</v>
      </c>
      <c r="C203" s="5">
        <v>4.602327173169062</v>
      </c>
      <c r="D203" s="9">
        <v>9</v>
      </c>
      <c r="E203" s="8">
        <v>118156</v>
      </c>
      <c r="F203" s="1">
        <v>2.99</v>
      </c>
      <c r="G203" s="6">
        <f t="shared" si="9"/>
        <v>353286.44</v>
      </c>
      <c r="H203" s="6">
        <v>39254.048888888887</v>
      </c>
      <c r="I203" t="b">
        <f t="shared" si="10"/>
        <v>0</v>
      </c>
      <c r="J203" t="b">
        <f t="shared" si="11"/>
        <v>0</v>
      </c>
      <c r="K203" s="7">
        <v>0.2</v>
      </c>
    </row>
    <row r="204" spans="1:11" x14ac:dyDescent="0.25">
      <c r="A204">
        <v>1400</v>
      </c>
      <c r="B204" s="4">
        <v>38108</v>
      </c>
      <c r="C204" s="5">
        <v>9.122518822724162</v>
      </c>
      <c r="D204" s="9">
        <v>17</v>
      </c>
      <c r="E204" s="8">
        <v>626519</v>
      </c>
      <c r="F204" s="1">
        <v>7.99</v>
      </c>
      <c r="G204" s="6">
        <f t="shared" si="9"/>
        <v>5005886.8100000005</v>
      </c>
      <c r="H204" s="6">
        <v>294463.93000000005</v>
      </c>
      <c r="I204" t="b">
        <f t="shared" si="10"/>
        <v>0</v>
      </c>
      <c r="J204" t="b">
        <f t="shared" si="11"/>
        <v>1</v>
      </c>
      <c r="K204" s="7">
        <v>0.2</v>
      </c>
    </row>
    <row r="205" spans="1:11" x14ac:dyDescent="0.25">
      <c r="A205">
        <v>1405</v>
      </c>
      <c r="B205" s="4">
        <v>37212</v>
      </c>
      <c r="C205" s="5">
        <v>11.572895277207392</v>
      </c>
      <c r="D205" s="9">
        <v>1</v>
      </c>
      <c r="E205" s="8">
        <v>546064</v>
      </c>
      <c r="F205" s="1">
        <v>9.99</v>
      </c>
      <c r="G205" s="6">
        <f t="shared" si="9"/>
        <v>5455179.3600000003</v>
      </c>
      <c r="H205" s="6">
        <v>5455179.3600000003</v>
      </c>
      <c r="I205" t="b">
        <f t="shared" si="10"/>
        <v>0</v>
      </c>
      <c r="J205" t="b">
        <f t="shared" si="11"/>
        <v>1</v>
      </c>
      <c r="K205" s="7">
        <v>0.15</v>
      </c>
    </row>
    <row r="206" spans="1:11" x14ac:dyDescent="0.25">
      <c r="A206">
        <v>1406</v>
      </c>
      <c r="B206" s="4">
        <v>39522</v>
      </c>
      <c r="C206" s="5">
        <v>5.2511978097193701</v>
      </c>
      <c r="D206" s="9">
        <v>17</v>
      </c>
      <c r="E206" s="8">
        <v>564671</v>
      </c>
      <c r="F206" s="1">
        <v>10.99</v>
      </c>
      <c r="G206" s="6">
        <f t="shared" si="9"/>
        <v>6205734.29</v>
      </c>
      <c r="H206" s="6">
        <v>365043.19352941174</v>
      </c>
      <c r="I206" t="b">
        <f t="shared" si="10"/>
        <v>0</v>
      </c>
      <c r="J206" t="b">
        <f t="shared" si="11"/>
        <v>1</v>
      </c>
      <c r="K206" s="7">
        <v>0.2</v>
      </c>
    </row>
    <row r="207" spans="1:11" x14ac:dyDescent="0.25">
      <c r="A207">
        <v>1407</v>
      </c>
      <c r="B207" s="4">
        <v>38271</v>
      </c>
      <c r="C207" s="5">
        <v>8.6762491444216288</v>
      </c>
      <c r="D207" s="9">
        <v>20</v>
      </c>
      <c r="E207" s="8">
        <v>629100</v>
      </c>
      <c r="F207" s="1">
        <v>2.99</v>
      </c>
      <c r="G207" s="6">
        <f t="shared" si="9"/>
        <v>1881009.0000000002</v>
      </c>
      <c r="H207" s="6">
        <v>94050.450000000012</v>
      </c>
      <c r="I207" t="b">
        <f t="shared" si="10"/>
        <v>0</v>
      </c>
      <c r="J207" t="b">
        <f t="shared" si="11"/>
        <v>1</v>
      </c>
      <c r="K207" s="7">
        <v>0.09</v>
      </c>
    </row>
    <row r="208" spans="1:11" x14ac:dyDescent="0.25">
      <c r="A208">
        <v>1407</v>
      </c>
      <c r="B208" s="4">
        <v>39874</v>
      </c>
      <c r="C208" s="5">
        <v>4.2847364818617386</v>
      </c>
      <c r="D208" s="9">
        <v>17</v>
      </c>
      <c r="E208" s="8">
        <v>616897</v>
      </c>
      <c r="F208" s="1">
        <v>3.99</v>
      </c>
      <c r="G208" s="6">
        <f t="shared" si="9"/>
        <v>2461419.0300000003</v>
      </c>
      <c r="H208" s="6">
        <v>144789.35470588238</v>
      </c>
      <c r="I208" t="b">
        <f t="shared" si="10"/>
        <v>0</v>
      </c>
      <c r="J208" t="b">
        <f t="shared" si="11"/>
        <v>1</v>
      </c>
      <c r="K208" s="7">
        <v>0.09</v>
      </c>
    </row>
    <row r="209" spans="1:11" x14ac:dyDescent="0.25">
      <c r="A209">
        <v>1408</v>
      </c>
      <c r="B209" s="4">
        <v>39228</v>
      </c>
      <c r="C209" s="5">
        <v>6.0533880903490758</v>
      </c>
      <c r="D209" s="9">
        <v>2</v>
      </c>
      <c r="E209" s="8">
        <v>392854</v>
      </c>
      <c r="F209" s="1">
        <v>2.99</v>
      </c>
      <c r="G209" s="6">
        <f t="shared" si="9"/>
        <v>1174633.4600000002</v>
      </c>
      <c r="H209" s="6">
        <v>587316.7300000001</v>
      </c>
      <c r="I209" t="b">
        <f t="shared" si="10"/>
        <v>0</v>
      </c>
      <c r="J209" t="b">
        <f t="shared" si="11"/>
        <v>1</v>
      </c>
      <c r="K209" s="7">
        <v>0.15</v>
      </c>
    </row>
    <row r="210" spans="1:11" x14ac:dyDescent="0.25">
      <c r="A210">
        <v>1410</v>
      </c>
      <c r="B210" s="4">
        <v>38111</v>
      </c>
      <c r="C210" s="5">
        <v>9.1143052703627649</v>
      </c>
      <c r="D210" s="9">
        <v>8</v>
      </c>
      <c r="E210" s="8">
        <v>155952</v>
      </c>
      <c r="F210" s="1">
        <v>12.99</v>
      </c>
      <c r="G210" s="6">
        <f t="shared" si="9"/>
        <v>2025816.48</v>
      </c>
      <c r="H210" s="6">
        <v>253227.06</v>
      </c>
      <c r="I210" t="b">
        <f t="shared" si="10"/>
        <v>0</v>
      </c>
      <c r="J210" t="b">
        <f t="shared" si="11"/>
        <v>1</v>
      </c>
      <c r="K210" s="7">
        <v>0.09</v>
      </c>
    </row>
    <row r="211" spans="1:11" x14ac:dyDescent="0.25">
      <c r="A211">
        <v>1411</v>
      </c>
      <c r="B211" s="4">
        <v>39794</v>
      </c>
      <c r="C211" s="5">
        <v>4.5065023956194388</v>
      </c>
      <c r="D211" s="9">
        <v>22</v>
      </c>
      <c r="E211" s="8">
        <v>73461</v>
      </c>
      <c r="F211" s="1">
        <v>2.99</v>
      </c>
      <c r="G211" s="6">
        <f t="shared" si="9"/>
        <v>219648.39</v>
      </c>
      <c r="H211" s="6">
        <v>9984.0177272727287</v>
      </c>
      <c r="I211" t="b">
        <f t="shared" si="10"/>
        <v>0</v>
      </c>
      <c r="J211" t="b">
        <f t="shared" si="11"/>
        <v>1</v>
      </c>
      <c r="K211" s="7">
        <v>0.2</v>
      </c>
    </row>
    <row r="212" spans="1:11" x14ac:dyDescent="0.25">
      <c r="A212">
        <v>1413</v>
      </c>
      <c r="B212" s="4">
        <v>38771</v>
      </c>
      <c r="C212" s="5">
        <v>7.3045859000684459</v>
      </c>
      <c r="D212" s="9">
        <v>3</v>
      </c>
      <c r="E212" s="8">
        <v>96742</v>
      </c>
      <c r="F212" s="1">
        <v>3.99</v>
      </c>
      <c r="G212" s="6">
        <f t="shared" si="9"/>
        <v>386000.58</v>
      </c>
      <c r="H212" s="6">
        <v>128666.86</v>
      </c>
      <c r="I212" t="b">
        <f t="shared" si="10"/>
        <v>0</v>
      </c>
      <c r="J212" t="b">
        <f t="shared" si="11"/>
        <v>1</v>
      </c>
      <c r="K212" s="7">
        <v>0.2</v>
      </c>
    </row>
    <row r="213" spans="1:11" x14ac:dyDescent="0.25">
      <c r="A213">
        <v>1413</v>
      </c>
      <c r="B213" s="4">
        <v>41578</v>
      </c>
      <c r="C213" s="5">
        <v>-0.3805612594113621</v>
      </c>
      <c r="D213" s="9">
        <v>21</v>
      </c>
      <c r="E213" s="8">
        <v>573764</v>
      </c>
      <c r="F213" s="1">
        <v>2.99</v>
      </c>
      <c r="G213" s="6">
        <f t="shared" si="9"/>
        <v>1715554.36</v>
      </c>
      <c r="H213" s="6">
        <v>81693.064761904767</v>
      </c>
      <c r="I213" t="b">
        <f t="shared" si="10"/>
        <v>1</v>
      </c>
      <c r="J213" t="b">
        <f t="shared" si="11"/>
        <v>1</v>
      </c>
      <c r="K213" s="7">
        <v>0.15</v>
      </c>
    </row>
    <row r="214" spans="1:11" x14ac:dyDescent="0.25">
      <c r="A214">
        <v>1416</v>
      </c>
      <c r="B214" s="4">
        <v>41507</v>
      </c>
      <c r="C214" s="5">
        <v>-0.18617385352498289</v>
      </c>
      <c r="D214" s="9">
        <v>19</v>
      </c>
      <c r="E214" s="8">
        <v>596092</v>
      </c>
      <c r="F214" s="1">
        <v>9.99</v>
      </c>
      <c r="G214" s="6">
        <f t="shared" si="9"/>
        <v>5954959.0800000001</v>
      </c>
      <c r="H214" s="6">
        <v>313418.89894736843</v>
      </c>
      <c r="I214" t="b">
        <f t="shared" si="10"/>
        <v>1</v>
      </c>
      <c r="J214" t="b">
        <f t="shared" si="11"/>
        <v>1</v>
      </c>
      <c r="K214" s="7">
        <v>0.2</v>
      </c>
    </row>
    <row r="215" spans="1:11" x14ac:dyDescent="0.25">
      <c r="A215">
        <v>1418</v>
      </c>
      <c r="B215" s="4">
        <v>41511</v>
      </c>
      <c r="C215" s="5">
        <v>-0.1971252566735113</v>
      </c>
      <c r="D215" s="9">
        <v>13</v>
      </c>
      <c r="E215" s="8">
        <v>65951</v>
      </c>
      <c r="F215" s="1">
        <v>12.99</v>
      </c>
      <c r="G215" s="6">
        <f t="shared" si="9"/>
        <v>856703.49</v>
      </c>
      <c r="H215" s="6">
        <v>65900.268461538464</v>
      </c>
      <c r="I215" t="b">
        <f t="shared" si="10"/>
        <v>1</v>
      </c>
      <c r="J215" t="b">
        <f t="shared" si="11"/>
        <v>1</v>
      </c>
      <c r="K215" s="7">
        <v>0.09</v>
      </c>
    </row>
    <row r="216" spans="1:11" x14ac:dyDescent="0.25">
      <c r="A216">
        <v>1420</v>
      </c>
      <c r="B216" s="4">
        <v>36948</v>
      </c>
      <c r="C216" s="5">
        <v>12.2984257357974</v>
      </c>
      <c r="D216" s="9">
        <v>13</v>
      </c>
      <c r="E216" s="8">
        <v>71649</v>
      </c>
      <c r="F216" s="1">
        <v>7.99</v>
      </c>
      <c r="G216" s="6">
        <f t="shared" si="9"/>
        <v>572475.51</v>
      </c>
      <c r="H216" s="6">
        <v>44036.577692307692</v>
      </c>
      <c r="I216" t="b">
        <f t="shared" si="10"/>
        <v>0</v>
      </c>
      <c r="J216" t="b">
        <f t="shared" si="11"/>
        <v>1</v>
      </c>
      <c r="K216" s="7">
        <v>0.09</v>
      </c>
    </row>
    <row r="217" spans="1:11" x14ac:dyDescent="0.25">
      <c r="A217">
        <v>1421</v>
      </c>
      <c r="B217" s="4">
        <v>38662</v>
      </c>
      <c r="C217" s="5">
        <v>7.6030116358658457</v>
      </c>
      <c r="D217" s="9">
        <v>25</v>
      </c>
      <c r="E217" s="8">
        <v>56564</v>
      </c>
      <c r="F217" s="1">
        <v>5.99</v>
      </c>
      <c r="G217" s="6">
        <f t="shared" si="9"/>
        <v>338818.36</v>
      </c>
      <c r="H217" s="6">
        <v>13552.734399999999</v>
      </c>
      <c r="I217" t="b">
        <f t="shared" si="10"/>
        <v>0</v>
      </c>
      <c r="J217" t="b">
        <f t="shared" si="11"/>
        <v>1</v>
      </c>
      <c r="K217" s="7">
        <v>0.15</v>
      </c>
    </row>
    <row r="218" spans="1:11" x14ac:dyDescent="0.25">
      <c r="A218">
        <v>1421</v>
      </c>
      <c r="B218" s="4">
        <v>40063</v>
      </c>
      <c r="C218" s="5">
        <v>3.7672826830937716</v>
      </c>
      <c r="D218" s="9">
        <v>7</v>
      </c>
      <c r="E218" s="8">
        <v>211397</v>
      </c>
      <c r="F218" s="1">
        <v>9.99</v>
      </c>
      <c r="G218" s="6">
        <f t="shared" si="9"/>
        <v>2111856.0300000003</v>
      </c>
      <c r="H218" s="6">
        <v>301693.71857142862</v>
      </c>
      <c r="I218" t="b">
        <f t="shared" si="10"/>
        <v>0</v>
      </c>
      <c r="J218" t="b">
        <f t="shared" si="11"/>
        <v>0</v>
      </c>
      <c r="K218" s="7">
        <v>0.09</v>
      </c>
    </row>
    <row r="219" spans="1:11" x14ac:dyDescent="0.25">
      <c r="A219">
        <v>1421</v>
      </c>
      <c r="B219" s="4">
        <v>38621</v>
      </c>
      <c r="C219" s="5">
        <v>7.7152635181382614</v>
      </c>
      <c r="D219" s="9">
        <v>18</v>
      </c>
      <c r="E219" s="8">
        <v>549683</v>
      </c>
      <c r="F219" s="1">
        <v>2.99</v>
      </c>
      <c r="G219" s="6">
        <f t="shared" si="9"/>
        <v>1643552.1700000002</v>
      </c>
      <c r="H219" s="6">
        <v>91308.453888888893</v>
      </c>
      <c r="I219" t="b">
        <f t="shared" si="10"/>
        <v>0</v>
      </c>
      <c r="J219" t="b">
        <f t="shared" si="11"/>
        <v>1</v>
      </c>
      <c r="K219" s="7">
        <v>0.2</v>
      </c>
    </row>
    <row r="220" spans="1:11" x14ac:dyDescent="0.25">
      <c r="A220">
        <v>1422</v>
      </c>
      <c r="B220" s="4">
        <v>40648</v>
      </c>
      <c r="C220" s="5">
        <v>2.1656399726214923</v>
      </c>
      <c r="D220" s="9">
        <v>22</v>
      </c>
      <c r="E220" s="8">
        <v>325148</v>
      </c>
      <c r="F220" s="1">
        <v>9.99</v>
      </c>
      <c r="G220" s="6">
        <f t="shared" si="9"/>
        <v>3248228.52</v>
      </c>
      <c r="H220" s="6">
        <v>147646.75090909092</v>
      </c>
      <c r="I220" t="b">
        <f t="shared" si="10"/>
        <v>0</v>
      </c>
      <c r="J220" t="b">
        <f t="shared" si="11"/>
        <v>1</v>
      </c>
      <c r="K220" s="7">
        <v>0.09</v>
      </c>
    </row>
    <row r="221" spans="1:11" x14ac:dyDescent="0.25">
      <c r="A221">
        <v>1422</v>
      </c>
      <c r="B221" s="4">
        <v>41118</v>
      </c>
      <c r="C221" s="5">
        <v>0.88158795345653662</v>
      </c>
      <c r="D221" s="9">
        <v>13</v>
      </c>
      <c r="E221" s="8">
        <v>25502</v>
      </c>
      <c r="F221" s="1">
        <v>12.99</v>
      </c>
      <c r="G221" s="6">
        <f t="shared" si="9"/>
        <v>331270.98</v>
      </c>
      <c r="H221" s="6">
        <v>25482.383076923077</v>
      </c>
      <c r="I221" t="b">
        <f t="shared" si="10"/>
        <v>1</v>
      </c>
      <c r="J221" t="b">
        <f t="shared" si="11"/>
        <v>1</v>
      </c>
      <c r="K221" s="7">
        <v>0.15</v>
      </c>
    </row>
    <row r="222" spans="1:11" x14ac:dyDescent="0.25">
      <c r="A222">
        <v>1423</v>
      </c>
      <c r="B222" s="4">
        <v>39667</v>
      </c>
      <c r="C222" s="5">
        <v>4.8542094455852158</v>
      </c>
      <c r="D222" s="9">
        <v>25</v>
      </c>
      <c r="E222" s="8">
        <v>669390</v>
      </c>
      <c r="F222" s="1">
        <v>2.99</v>
      </c>
      <c r="G222" s="6">
        <f t="shared" si="9"/>
        <v>2001476.1</v>
      </c>
      <c r="H222" s="6">
        <v>80059.044000000009</v>
      </c>
      <c r="I222" t="b">
        <f t="shared" si="10"/>
        <v>0</v>
      </c>
      <c r="J222" t="b">
        <f t="shared" si="11"/>
        <v>1</v>
      </c>
      <c r="K222" s="7">
        <v>0.15</v>
      </c>
    </row>
    <row r="223" spans="1:11" x14ac:dyDescent="0.25">
      <c r="A223">
        <v>1424</v>
      </c>
      <c r="B223" s="4">
        <v>40930</v>
      </c>
      <c r="C223" s="5">
        <v>1.3935660506502396</v>
      </c>
      <c r="D223" s="9">
        <v>9</v>
      </c>
      <c r="E223" s="8">
        <v>594362</v>
      </c>
      <c r="F223" s="1">
        <v>15.99</v>
      </c>
      <c r="G223" s="6">
        <f t="shared" si="9"/>
        <v>9503848.3800000008</v>
      </c>
      <c r="H223" s="6">
        <v>1055983.1533333333</v>
      </c>
      <c r="I223" t="b">
        <f t="shared" si="10"/>
        <v>1</v>
      </c>
      <c r="J223" t="b">
        <f t="shared" si="11"/>
        <v>0</v>
      </c>
      <c r="K223" s="7">
        <v>0.2</v>
      </c>
    </row>
    <row r="224" spans="1:11" x14ac:dyDescent="0.25">
      <c r="A224">
        <v>1429</v>
      </c>
      <c r="B224" s="4">
        <v>39307</v>
      </c>
      <c r="C224" s="5">
        <v>5.8370978781656397</v>
      </c>
      <c r="D224" s="9">
        <v>22</v>
      </c>
      <c r="E224" s="8">
        <v>402202</v>
      </c>
      <c r="F224" s="1">
        <v>3.99</v>
      </c>
      <c r="G224" s="6">
        <f t="shared" si="9"/>
        <v>1604785.98</v>
      </c>
      <c r="H224" s="6">
        <v>72944.817272727276</v>
      </c>
      <c r="I224" t="b">
        <f t="shared" si="10"/>
        <v>0</v>
      </c>
      <c r="J224" t="b">
        <f t="shared" si="11"/>
        <v>1</v>
      </c>
      <c r="K224" s="7">
        <v>0.2</v>
      </c>
    </row>
    <row r="225" spans="1:11" x14ac:dyDescent="0.25">
      <c r="A225">
        <v>1429</v>
      </c>
      <c r="B225" s="4">
        <v>39929</v>
      </c>
      <c r="C225" s="5">
        <v>4.1341546885694731</v>
      </c>
      <c r="D225" s="9">
        <v>3</v>
      </c>
      <c r="E225" s="8">
        <v>478187</v>
      </c>
      <c r="F225" s="1">
        <v>2.99</v>
      </c>
      <c r="G225" s="6">
        <f t="shared" si="9"/>
        <v>1429779.1300000001</v>
      </c>
      <c r="H225" s="6">
        <v>476593.04333333339</v>
      </c>
      <c r="I225" t="b">
        <f t="shared" si="10"/>
        <v>0</v>
      </c>
      <c r="J225" t="b">
        <f t="shared" si="11"/>
        <v>0</v>
      </c>
      <c r="K225" s="7">
        <v>0.15</v>
      </c>
    </row>
    <row r="226" spans="1:11" x14ac:dyDescent="0.25">
      <c r="A226">
        <v>1430</v>
      </c>
      <c r="B226" s="4">
        <v>38127</v>
      </c>
      <c r="C226" s="5">
        <v>9.0704996577686519</v>
      </c>
      <c r="D226" s="9">
        <v>4</v>
      </c>
      <c r="E226" s="8">
        <v>582092</v>
      </c>
      <c r="F226" s="1">
        <v>9.99</v>
      </c>
      <c r="G226" s="6">
        <f t="shared" si="9"/>
        <v>5815099.0800000001</v>
      </c>
      <c r="H226" s="6">
        <v>1453774.77</v>
      </c>
      <c r="I226" t="b">
        <f t="shared" si="10"/>
        <v>0</v>
      </c>
      <c r="J226" t="b">
        <f t="shared" si="11"/>
        <v>1</v>
      </c>
      <c r="K226" s="7">
        <v>0.2</v>
      </c>
    </row>
    <row r="227" spans="1:11" x14ac:dyDescent="0.25">
      <c r="A227">
        <v>1431</v>
      </c>
      <c r="B227" s="4">
        <v>37660</v>
      </c>
      <c r="C227" s="5">
        <v>10.346338124572211</v>
      </c>
      <c r="D227" s="9">
        <v>7</v>
      </c>
      <c r="E227" s="8">
        <v>628504</v>
      </c>
      <c r="F227" s="1">
        <v>3.99</v>
      </c>
      <c r="G227" s="6">
        <f t="shared" si="9"/>
        <v>2507730.96</v>
      </c>
      <c r="H227" s="6">
        <v>358247.27999999997</v>
      </c>
      <c r="I227" t="b">
        <f t="shared" si="10"/>
        <v>0</v>
      </c>
      <c r="J227" t="b">
        <f t="shared" si="11"/>
        <v>1</v>
      </c>
      <c r="K227" s="7">
        <v>0.09</v>
      </c>
    </row>
    <row r="228" spans="1:11" x14ac:dyDescent="0.25">
      <c r="A228">
        <v>1432</v>
      </c>
      <c r="B228" s="4">
        <v>41066</v>
      </c>
      <c r="C228" s="5">
        <v>1.0239561943874058</v>
      </c>
      <c r="D228" s="9">
        <v>6</v>
      </c>
      <c r="E228" s="8">
        <v>289167</v>
      </c>
      <c r="F228" s="1">
        <v>3.99</v>
      </c>
      <c r="G228" s="6">
        <f t="shared" si="9"/>
        <v>1153776.33</v>
      </c>
      <c r="H228" s="6">
        <v>192296.05500000002</v>
      </c>
      <c r="I228" t="b">
        <f t="shared" si="10"/>
        <v>1</v>
      </c>
      <c r="J228" t="b">
        <f t="shared" si="11"/>
        <v>0</v>
      </c>
      <c r="K228" s="7">
        <v>0.09</v>
      </c>
    </row>
    <row r="229" spans="1:11" x14ac:dyDescent="0.25">
      <c r="A229">
        <v>1434</v>
      </c>
      <c r="B229" s="4">
        <v>38315</v>
      </c>
      <c r="C229" s="5">
        <v>8.555783709787816</v>
      </c>
      <c r="D229" s="9">
        <v>24</v>
      </c>
      <c r="E229" s="8">
        <v>540340</v>
      </c>
      <c r="F229" s="1">
        <v>9.99</v>
      </c>
      <c r="G229" s="6">
        <f t="shared" si="9"/>
        <v>5397996.6000000006</v>
      </c>
      <c r="H229" s="6">
        <v>224916.52500000002</v>
      </c>
      <c r="I229" t="b">
        <f t="shared" si="10"/>
        <v>0</v>
      </c>
      <c r="J229" t="b">
        <f t="shared" si="11"/>
        <v>1</v>
      </c>
      <c r="K229" s="7">
        <v>0.15</v>
      </c>
    </row>
    <row r="230" spans="1:11" x14ac:dyDescent="0.25">
      <c r="A230">
        <v>1440</v>
      </c>
      <c r="B230" s="4">
        <v>40791</v>
      </c>
      <c r="C230" s="5">
        <v>1.7741273100616017</v>
      </c>
      <c r="D230" s="9">
        <v>16</v>
      </c>
      <c r="E230" s="8">
        <v>453627</v>
      </c>
      <c r="F230" s="1">
        <v>9.99</v>
      </c>
      <c r="G230" s="6">
        <f t="shared" si="9"/>
        <v>4531733.7300000004</v>
      </c>
      <c r="H230" s="6">
        <v>283233.35812500003</v>
      </c>
      <c r="I230" t="b">
        <f t="shared" si="10"/>
        <v>1</v>
      </c>
      <c r="J230" t="b">
        <f t="shared" si="11"/>
        <v>1</v>
      </c>
      <c r="K230" s="7">
        <v>0.09</v>
      </c>
    </row>
    <row r="231" spans="1:11" x14ac:dyDescent="0.25">
      <c r="A231">
        <v>1440</v>
      </c>
      <c r="B231" s="4">
        <v>39864</v>
      </c>
      <c r="C231" s="5">
        <v>4.3148528405201914</v>
      </c>
      <c r="D231" s="9">
        <v>4</v>
      </c>
      <c r="E231" s="8">
        <v>425573</v>
      </c>
      <c r="F231" s="1">
        <v>5.99</v>
      </c>
      <c r="G231" s="6">
        <f t="shared" si="9"/>
        <v>2549182.27</v>
      </c>
      <c r="H231" s="6">
        <v>637295.5675</v>
      </c>
      <c r="I231" t="b">
        <f t="shared" si="10"/>
        <v>0</v>
      </c>
      <c r="J231" t="b">
        <f t="shared" si="11"/>
        <v>0</v>
      </c>
      <c r="K231" s="7">
        <v>0.15</v>
      </c>
    </row>
    <row r="232" spans="1:11" x14ac:dyDescent="0.25">
      <c r="A232">
        <v>1441</v>
      </c>
      <c r="B232" s="4">
        <v>38423</v>
      </c>
      <c r="C232" s="5">
        <v>8.2573579739904179</v>
      </c>
      <c r="D232" s="9">
        <v>15</v>
      </c>
      <c r="E232" s="8">
        <v>435232</v>
      </c>
      <c r="F232" s="1">
        <v>15.99</v>
      </c>
      <c r="G232" s="6">
        <f t="shared" si="9"/>
        <v>6959359.6799999997</v>
      </c>
      <c r="H232" s="6">
        <v>463957.31199999998</v>
      </c>
      <c r="I232" t="b">
        <f t="shared" si="10"/>
        <v>0</v>
      </c>
      <c r="J232" t="b">
        <f t="shared" si="11"/>
        <v>1</v>
      </c>
      <c r="K232" s="7">
        <v>0.15</v>
      </c>
    </row>
    <row r="233" spans="1:11" x14ac:dyDescent="0.25">
      <c r="A233">
        <v>1442</v>
      </c>
      <c r="B233" s="4">
        <v>40863</v>
      </c>
      <c r="C233" s="5">
        <v>1.5770020533880904</v>
      </c>
      <c r="D233" s="9">
        <v>22</v>
      </c>
      <c r="E233" s="8">
        <v>117265</v>
      </c>
      <c r="F233" s="1">
        <v>9.99</v>
      </c>
      <c r="G233" s="6">
        <f t="shared" si="9"/>
        <v>1171477.3500000001</v>
      </c>
      <c r="H233" s="6">
        <v>53248.970454545459</v>
      </c>
      <c r="I233" t="b">
        <f t="shared" si="10"/>
        <v>1</v>
      </c>
      <c r="J233" t="b">
        <f t="shared" si="11"/>
        <v>1</v>
      </c>
      <c r="K233" s="7">
        <v>0.2</v>
      </c>
    </row>
    <row r="234" spans="1:11" x14ac:dyDescent="0.25">
      <c r="A234">
        <v>1446</v>
      </c>
      <c r="B234" s="4">
        <v>38104</v>
      </c>
      <c r="C234" s="5">
        <v>9.1334702258726903</v>
      </c>
      <c r="D234" s="9">
        <v>5</v>
      </c>
      <c r="E234" s="8">
        <v>296475</v>
      </c>
      <c r="F234" s="1">
        <v>15.99</v>
      </c>
      <c r="G234" s="6">
        <f t="shared" si="9"/>
        <v>4740635.25</v>
      </c>
      <c r="H234" s="6">
        <v>948127.05</v>
      </c>
      <c r="I234" t="b">
        <f t="shared" si="10"/>
        <v>0</v>
      </c>
      <c r="J234" t="b">
        <f t="shared" si="11"/>
        <v>1</v>
      </c>
      <c r="K234" s="7">
        <v>0.2</v>
      </c>
    </row>
    <row r="235" spans="1:11" x14ac:dyDescent="0.25">
      <c r="A235">
        <v>1446</v>
      </c>
      <c r="B235" s="4">
        <v>39766</v>
      </c>
      <c r="C235" s="5">
        <v>4.5831622176591376</v>
      </c>
      <c r="D235" s="9">
        <v>20</v>
      </c>
      <c r="E235" s="8">
        <v>573337</v>
      </c>
      <c r="F235" s="1">
        <v>5.99</v>
      </c>
      <c r="G235" s="6">
        <f t="shared" si="9"/>
        <v>3434288.6300000004</v>
      </c>
      <c r="H235" s="6">
        <v>171714.43150000001</v>
      </c>
      <c r="I235" t="b">
        <f t="shared" si="10"/>
        <v>0</v>
      </c>
      <c r="J235" t="b">
        <f t="shared" si="11"/>
        <v>1</v>
      </c>
      <c r="K235" s="7">
        <v>0.15</v>
      </c>
    </row>
    <row r="236" spans="1:11" x14ac:dyDescent="0.25">
      <c r="A236">
        <v>1447</v>
      </c>
      <c r="B236" s="4">
        <v>40605</v>
      </c>
      <c r="C236" s="5">
        <v>2.2833675564681726</v>
      </c>
      <c r="D236" s="9">
        <v>16</v>
      </c>
      <c r="E236" s="8">
        <v>437311</v>
      </c>
      <c r="F236" s="1">
        <v>10.99</v>
      </c>
      <c r="G236" s="6">
        <f t="shared" si="9"/>
        <v>4806047.8899999997</v>
      </c>
      <c r="H236" s="6">
        <v>300377.99312499998</v>
      </c>
      <c r="I236" t="b">
        <f t="shared" si="10"/>
        <v>0</v>
      </c>
      <c r="J236" t="b">
        <f t="shared" si="11"/>
        <v>1</v>
      </c>
      <c r="K236" s="7">
        <v>0.2</v>
      </c>
    </row>
    <row r="237" spans="1:11" x14ac:dyDescent="0.25">
      <c r="A237">
        <v>1448</v>
      </c>
      <c r="B237" s="4">
        <v>37914</v>
      </c>
      <c r="C237" s="5">
        <v>9.6509240246406574</v>
      </c>
      <c r="D237" s="9">
        <v>24</v>
      </c>
      <c r="E237" s="8">
        <v>370944</v>
      </c>
      <c r="F237" s="1">
        <v>2.99</v>
      </c>
      <c r="G237" s="6">
        <f t="shared" si="9"/>
        <v>1109122.5600000001</v>
      </c>
      <c r="H237" s="6">
        <v>46213.440000000002</v>
      </c>
      <c r="I237" t="b">
        <f t="shared" si="10"/>
        <v>0</v>
      </c>
      <c r="J237" t="b">
        <f t="shared" si="11"/>
        <v>1</v>
      </c>
      <c r="K237" s="7">
        <v>0.09</v>
      </c>
    </row>
    <row r="238" spans="1:11" x14ac:dyDescent="0.25">
      <c r="A238">
        <v>1457</v>
      </c>
      <c r="B238" s="4">
        <v>38543</v>
      </c>
      <c r="C238" s="5">
        <v>7.9288158795345653</v>
      </c>
      <c r="D238" s="9">
        <v>14</v>
      </c>
      <c r="E238" s="8">
        <v>568422</v>
      </c>
      <c r="F238" s="1">
        <v>2.99</v>
      </c>
      <c r="G238" s="6">
        <f t="shared" si="9"/>
        <v>1699581.78</v>
      </c>
      <c r="H238" s="6">
        <v>121398.69857142857</v>
      </c>
      <c r="I238" t="b">
        <f t="shared" si="10"/>
        <v>0</v>
      </c>
      <c r="J238" t="b">
        <f t="shared" si="11"/>
        <v>1</v>
      </c>
      <c r="K238" s="7">
        <v>0.09</v>
      </c>
    </row>
    <row r="239" spans="1:11" x14ac:dyDescent="0.25">
      <c r="A239">
        <v>1457</v>
      </c>
      <c r="B239" s="4">
        <v>38788</v>
      </c>
      <c r="C239" s="5">
        <v>7.2580424366872007</v>
      </c>
      <c r="D239" s="9">
        <v>16</v>
      </c>
      <c r="E239" s="8">
        <v>673783</v>
      </c>
      <c r="F239" s="1">
        <v>9.99</v>
      </c>
      <c r="G239" s="6">
        <f t="shared" si="9"/>
        <v>6731092.1699999999</v>
      </c>
      <c r="H239" s="6">
        <v>420693.260625</v>
      </c>
      <c r="I239" t="b">
        <f t="shared" si="10"/>
        <v>0</v>
      </c>
      <c r="J239" t="b">
        <f t="shared" si="11"/>
        <v>1</v>
      </c>
      <c r="K239" s="7">
        <v>0.15</v>
      </c>
    </row>
    <row r="240" spans="1:11" x14ac:dyDescent="0.25">
      <c r="A240">
        <v>1458</v>
      </c>
      <c r="B240" s="4">
        <v>41148</v>
      </c>
      <c r="C240" s="5">
        <v>0.79945242984257359</v>
      </c>
      <c r="D240" s="9">
        <v>16</v>
      </c>
      <c r="E240" s="8">
        <v>408748</v>
      </c>
      <c r="F240" s="1">
        <v>7.99</v>
      </c>
      <c r="G240" s="6">
        <f t="shared" si="9"/>
        <v>3265896.52</v>
      </c>
      <c r="H240" s="6">
        <v>204118.5325</v>
      </c>
      <c r="I240" t="b">
        <f t="shared" si="10"/>
        <v>1</v>
      </c>
      <c r="J240" t="b">
        <f t="shared" si="11"/>
        <v>1</v>
      </c>
      <c r="K240" s="7">
        <v>0.09</v>
      </c>
    </row>
    <row r="241" spans="1:11" x14ac:dyDescent="0.25">
      <c r="A241">
        <v>1459</v>
      </c>
      <c r="B241" s="4">
        <v>38827</v>
      </c>
      <c r="C241" s="5">
        <v>7.1512662559890483</v>
      </c>
      <c r="D241" s="9">
        <v>9</v>
      </c>
      <c r="E241" s="8">
        <v>286475</v>
      </c>
      <c r="F241" s="1">
        <v>9.99</v>
      </c>
      <c r="G241" s="6">
        <f t="shared" si="9"/>
        <v>2861885.25</v>
      </c>
      <c r="H241" s="6">
        <v>317987.25</v>
      </c>
      <c r="I241" t="b">
        <f t="shared" si="10"/>
        <v>0</v>
      </c>
      <c r="J241" t="b">
        <f t="shared" si="11"/>
        <v>1</v>
      </c>
      <c r="K241" s="7">
        <v>0.09</v>
      </c>
    </row>
    <row r="242" spans="1:11" x14ac:dyDescent="0.25">
      <c r="A242">
        <v>1460</v>
      </c>
      <c r="B242" s="4">
        <v>41569</v>
      </c>
      <c r="C242" s="5">
        <v>-0.35592060232717315</v>
      </c>
      <c r="D242" s="9">
        <v>3</v>
      </c>
      <c r="E242" s="8">
        <v>179640</v>
      </c>
      <c r="F242" s="1">
        <v>2.99</v>
      </c>
      <c r="G242" s="6">
        <f t="shared" si="9"/>
        <v>537123.60000000009</v>
      </c>
      <c r="H242" s="6">
        <v>179041.20000000004</v>
      </c>
      <c r="I242" t="b">
        <f t="shared" si="10"/>
        <v>0</v>
      </c>
      <c r="J242" t="b">
        <f t="shared" si="11"/>
        <v>0</v>
      </c>
      <c r="K242" s="7">
        <v>0.15</v>
      </c>
    </row>
    <row r="243" spans="1:11" x14ac:dyDescent="0.25">
      <c r="A243">
        <v>1461</v>
      </c>
      <c r="B243" s="4">
        <v>37402</v>
      </c>
      <c r="C243" s="5">
        <v>11.052703627652292</v>
      </c>
      <c r="D243" s="9">
        <v>16</v>
      </c>
      <c r="E243" s="8">
        <v>169168</v>
      </c>
      <c r="F243" s="1">
        <v>2.99</v>
      </c>
      <c r="G243" s="6">
        <f t="shared" si="9"/>
        <v>505812.32</v>
      </c>
      <c r="H243" s="6">
        <v>31613.27</v>
      </c>
      <c r="I243" t="b">
        <f t="shared" si="10"/>
        <v>0</v>
      </c>
      <c r="J243" t="b">
        <f t="shared" si="11"/>
        <v>1</v>
      </c>
      <c r="K243" s="7">
        <v>0.15</v>
      </c>
    </row>
    <row r="244" spans="1:11" x14ac:dyDescent="0.25">
      <c r="A244">
        <v>1461</v>
      </c>
      <c r="B244" s="4">
        <v>39810</v>
      </c>
      <c r="C244" s="5">
        <v>4.4626967830253248</v>
      </c>
      <c r="D244" s="9">
        <v>7</v>
      </c>
      <c r="E244" s="8">
        <v>654115</v>
      </c>
      <c r="F244" s="1">
        <v>9.99</v>
      </c>
      <c r="G244" s="6">
        <f t="shared" si="9"/>
        <v>6534608.8500000006</v>
      </c>
      <c r="H244" s="6">
        <v>933515.55</v>
      </c>
      <c r="I244" t="b">
        <f t="shared" si="10"/>
        <v>0</v>
      </c>
      <c r="J244" t="b">
        <f t="shared" si="11"/>
        <v>0</v>
      </c>
      <c r="K244" s="7">
        <v>0.2</v>
      </c>
    </row>
    <row r="245" spans="1:11" x14ac:dyDescent="0.25">
      <c r="A245">
        <v>1468</v>
      </c>
      <c r="B245" s="4">
        <v>39912</v>
      </c>
      <c r="C245" s="5">
        <v>4.1806981519507183</v>
      </c>
      <c r="D245" s="9">
        <v>7</v>
      </c>
      <c r="E245" s="8">
        <v>429273</v>
      </c>
      <c r="F245" s="1">
        <v>5.99</v>
      </c>
      <c r="G245" s="6">
        <f t="shared" si="9"/>
        <v>2571345.27</v>
      </c>
      <c r="H245" s="6">
        <v>367335.03857142857</v>
      </c>
      <c r="I245" t="b">
        <f t="shared" si="10"/>
        <v>0</v>
      </c>
      <c r="J245" t="b">
        <f t="shared" si="11"/>
        <v>0</v>
      </c>
      <c r="K245" s="7">
        <v>0.2</v>
      </c>
    </row>
    <row r="246" spans="1:11" x14ac:dyDescent="0.25">
      <c r="A246">
        <v>1470</v>
      </c>
      <c r="B246" s="4">
        <v>37596</v>
      </c>
      <c r="C246" s="5">
        <v>10.521560574948666</v>
      </c>
      <c r="D246" s="9">
        <v>13</v>
      </c>
      <c r="E246" s="8">
        <v>343399</v>
      </c>
      <c r="F246" s="1">
        <v>7.99</v>
      </c>
      <c r="G246" s="6">
        <f t="shared" si="9"/>
        <v>2743758.0100000002</v>
      </c>
      <c r="H246" s="6">
        <v>211058.30846153849</v>
      </c>
      <c r="I246" t="b">
        <f t="shared" si="10"/>
        <v>0</v>
      </c>
      <c r="J246" t="b">
        <f t="shared" si="11"/>
        <v>1</v>
      </c>
      <c r="K246" s="7">
        <v>0.15</v>
      </c>
    </row>
    <row r="247" spans="1:11" x14ac:dyDescent="0.25">
      <c r="A247">
        <v>1470</v>
      </c>
      <c r="B247" s="4">
        <v>40154</v>
      </c>
      <c r="C247" s="5">
        <v>3.5181382614647503</v>
      </c>
      <c r="D247" s="9">
        <v>5</v>
      </c>
      <c r="E247" s="8">
        <v>459618</v>
      </c>
      <c r="F247" s="1">
        <v>23.99</v>
      </c>
      <c r="G247" s="6">
        <f t="shared" si="9"/>
        <v>11026235.819999998</v>
      </c>
      <c r="H247" s="6">
        <v>2205247.1639999999</v>
      </c>
      <c r="I247" t="b">
        <f t="shared" si="10"/>
        <v>0</v>
      </c>
      <c r="J247" t="b">
        <f t="shared" si="11"/>
        <v>0</v>
      </c>
      <c r="K247" s="7">
        <v>0.2</v>
      </c>
    </row>
    <row r="248" spans="1:11" x14ac:dyDescent="0.25">
      <c r="A248">
        <v>1473</v>
      </c>
      <c r="B248" s="4">
        <v>41482</v>
      </c>
      <c r="C248" s="5">
        <v>-0.11772758384668036</v>
      </c>
      <c r="D248" s="9">
        <v>5</v>
      </c>
      <c r="E248" s="8">
        <v>9510</v>
      </c>
      <c r="F248" s="1">
        <v>9.99</v>
      </c>
      <c r="G248" s="6">
        <f t="shared" si="9"/>
        <v>95004.900000000009</v>
      </c>
      <c r="H248" s="6">
        <v>19000.980000000003</v>
      </c>
      <c r="I248" t="b">
        <f t="shared" si="10"/>
        <v>1</v>
      </c>
      <c r="J248" t="b">
        <f t="shared" si="11"/>
        <v>0</v>
      </c>
      <c r="K248" s="7">
        <v>0.09</v>
      </c>
    </row>
    <row r="249" spans="1:11" x14ac:dyDescent="0.25">
      <c r="A249">
        <v>1474</v>
      </c>
      <c r="B249" s="4">
        <v>41231</v>
      </c>
      <c r="C249" s="5">
        <v>0.57221081451060918</v>
      </c>
      <c r="D249" s="9">
        <v>3</v>
      </c>
      <c r="E249" s="8">
        <v>310052</v>
      </c>
      <c r="F249" s="1">
        <v>10.99</v>
      </c>
      <c r="G249" s="6">
        <f t="shared" si="9"/>
        <v>3407471.48</v>
      </c>
      <c r="H249" s="6">
        <v>1135823.8266666667</v>
      </c>
      <c r="I249" t="b">
        <f t="shared" si="10"/>
        <v>0</v>
      </c>
      <c r="J249" t="b">
        <f t="shared" si="11"/>
        <v>0</v>
      </c>
      <c r="K249" s="7">
        <v>0.09</v>
      </c>
    </row>
    <row r="250" spans="1:11" x14ac:dyDescent="0.25">
      <c r="A250">
        <v>1476</v>
      </c>
      <c r="B250" s="4">
        <v>38476</v>
      </c>
      <c r="C250" s="5">
        <v>8.1122518822724157</v>
      </c>
      <c r="D250" s="9">
        <v>23</v>
      </c>
      <c r="E250" s="8">
        <v>295901</v>
      </c>
      <c r="F250" s="1">
        <v>12.99</v>
      </c>
      <c r="G250" s="6">
        <f t="shared" si="9"/>
        <v>3843753.99</v>
      </c>
      <c r="H250" s="6">
        <v>167119.7386956522</v>
      </c>
      <c r="I250" t="b">
        <f t="shared" si="10"/>
        <v>0</v>
      </c>
      <c r="J250" t="b">
        <f t="shared" si="11"/>
        <v>1</v>
      </c>
      <c r="K250" s="7">
        <v>0.15</v>
      </c>
    </row>
    <row r="251" spans="1:11" x14ac:dyDescent="0.25">
      <c r="A251">
        <v>1478</v>
      </c>
      <c r="B251" s="4">
        <v>37338</v>
      </c>
      <c r="C251" s="5">
        <v>11.227926078028748</v>
      </c>
      <c r="D251" s="9">
        <v>15</v>
      </c>
      <c r="E251" s="8">
        <v>264610</v>
      </c>
      <c r="F251" s="1">
        <v>10.99</v>
      </c>
      <c r="G251" s="6">
        <f t="shared" si="9"/>
        <v>2908063.9</v>
      </c>
      <c r="H251" s="6">
        <v>193870.92666666667</v>
      </c>
      <c r="I251" t="b">
        <f t="shared" si="10"/>
        <v>0</v>
      </c>
      <c r="J251" t="b">
        <f t="shared" si="11"/>
        <v>1</v>
      </c>
      <c r="K251" s="7">
        <v>0.09</v>
      </c>
    </row>
    <row r="252" spans="1:11" x14ac:dyDescent="0.25">
      <c r="A252">
        <v>1480</v>
      </c>
      <c r="B252" s="4">
        <v>38839</v>
      </c>
      <c r="C252" s="5">
        <v>7.1184120465434635</v>
      </c>
      <c r="D252" s="9">
        <v>19</v>
      </c>
      <c r="E252" s="8">
        <v>548370</v>
      </c>
      <c r="F252" s="1">
        <v>23.99</v>
      </c>
      <c r="G252" s="6">
        <f t="shared" si="9"/>
        <v>13155396.299999999</v>
      </c>
      <c r="H252" s="6">
        <v>692389.27894736838</v>
      </c>
      <c r="I252" t="b">
        <f t="shared" si="10"/>
        <v>0</v>
      </c>
      <c r="J252" t="b">
        <f t="shared" si="11"/>
        <v>1</v>
      </c>
      <c r="K252" s="7">
        <v>0.2</v>
      </c>
    </row>
    <row r="253" spans="1:11" x14ac:dyDescent="0.25">
      <c r="A253">
        <v>1483</v>
      </c>
      <c r="B253" s="4">
        <v>38448</v>
      </c>
      <c r="C253" s="5">
        <v>8.1889117043121153</v>
      </c>
      <c r="D253" s="9">
        <v>25</v>
      </c>
      <c r="E253" s="8">
        <v>247766</v>
      </c>
      <c r="F253" s="1">
        <v>10.99</v>
      </c>
      <c r="G253" s="6">
        <f t="shared" si="9"/>
        <v>2722948.34</v>
      </c>
      <c r="H253" s="6">
        <v>108917.93359999999</v>
      </c>
      <c r="I253" t="b">
        <f t="shared" si="10"/>
        <v>0</v>
      </c>
      <c r="J253" t="b">
        <f t="shared" si="11"/>
        <v>1</v>
      </c>
      <c r="K253" s="7">
        <v>0.09</v>
      </c>
    </row>
    <row r="254" spans="1:11" x14ac:dyDescent="0.25">
      <c r="A254">
        <v>1485</v>
      </c>
      <c r="B254" s="4">
        <v>38582</v>
      </c>
      <c r="C254" s="5">
        <v>7.8220396988364138</v>
      </c>
      <c r="D254" s="9">
        <v>9</v>
      </c>
      <c r="E254" s="8">
        <v>414857</v>
      </c>
      <c r="F254" s="1">
        <v>12.99</v>
      </c>
      <c r="G254" s="6">
        <f t="shared" si="9"/>
        <v>5388992.4299999997</v>
      </c>
      <c r="H254" s="6">
        <v>598776.93666666665</v>
      </c>
      <c r="I254" t="b">
        <f t="shared" si="10"/>
        <v>0</v>
      </c>
      <c r="J254" t="b">
        <f t="shared" si="11"/>
        <v>1</v>
      </c>
      <c r="K254" s="7">
        <v>0.15</v>
      </c>
    </row>
    <row r="255" spans="1:11" x14ac:dyDescent="0.25">
      <c r="A255">
        <v>1485</v>
      </c>
      <c r="B255" s="4">
        <v>40074</v>
      </c>
      <c r="C255" s="5">
        <v>3.7371663244353184</v>
      </c>
      <c r="D255" s="9">
        <v>9</v>
      </c>
      <c r="E255" s="8">
        <v>163765</v>
      </c>
      <c r="F255" s="1">
        <v>5.99</v>
      </c>
      <c r="G255" s="6">
        <f t="shared" si="9"/>
        <v>980952.35000000009</v>
      </c>
      <c r="H255" s="6">
        <v>108994.70555555557</v>
      </c>
      <c r="I255" t="b">
        <f t="shared" si="10"/>
        <v>0</v>
      </c>
      <c r="J255" t="b">
        <f t="shared" si="11"/>
        <v>0</v>
      </c>
      <c r="K255" s="7">
        <v>0.15</v>
      </c>
    </row>
    <row r="256" spans="1:11" x14ac:dyDescent="0.25">
      <c r="A256">
        <v>1491</v>
      </c>
      <c r="B256" s="4">
        <v>38269</v>
      </c>
      <c r="C256" s="5">
        <v>8.6817248459958929</v>
      </c>
      <c r="D256" s="9">
        <v>9</v>
      </c>
      <c r="E256" s="8">
        <v>73321</v>
      </c>
      <c r="F256" s="1">
        <v>9.99</v>
      </c>
      <c r="G256" s="6">
        <f t="shared" si="9"/>
        <v>732476.79</v>
      </c>
      <c r="H256" s="6">
        <v>81386.31</v>
      </c>
      <c r="I256" t="b">
        <f t="shared" si="10"/>
        <v>0</v>
      </c>
      <c r="J256" t="b">
        <f t="shared" si="11"/>
        <v>1</v>
      </c>
      <c r="K256" s="7">
        <v>0.2</v>
      </c>
    </row>
    <row r="257" spans="1:11" x14ac:dyDescent="0.25">
      <c r="A257">
        <v>1496</v>
      </c>
      <c r="B257" s="4">
        <v>41086</v>
      </c>
      <c r="C257" s="5">
        <v>0.9691991786447639</v>
      </c>
      <c r="D257" s="9">
        <v>7</v>
      </c>
      <c r="E257" s="8">
        <v>474896</v>
      </c>
      <c r="F257" s="1">
        <v>7.99</v>
      </c>
      <c r="G257" s="6">
        <f t="shared" si="9"/>
        <v>3794419.04</v>
      </c>
      <c r="H257" s="6">
        <v>542059.86285714281</v>
      </c>
      <c r="I257" t="b">
        <f t="shared" si="10"/>
        <v>1</v>
      </c>
      <c r="J257" t="b">
        <f t="shared" si="11"/>
        <v>0</v>
      </c>
      <c r="K257" s="7">
        <v>0.2</v>
      </c>
    </row>
    <row r="258" spans="1:11" x14ac:dyDescent="0.25">
      <c r="A258">
        <v>1497</v>
      </c>
      <c r="B258" s="4">
        <v>37882</v>
      </c>
      <c r="C258" s="5">
        <v>9.7385352498288835</v>
      </c>
      <c r="D258" s="9">
        <v>3</v>
      </c>
      <c r="E258" s="8">
        <v>675662</v>
      </c>
      <c r="F258" s="1">
        <v>5.99</v>
      </c>
      <c r="G258" s="6">
        <f t="shared" ref="G258:G321" si="12">Number_of_Books_Sold*Sell_Price</f>
        <v>4047215.3800000004</v>
      </c>
      <c r="H258" s="6">
        <v>1349071.7933333335</v>
      </c>
      <c r="I258" t="b">
        <f t="shared" ref="I258:I321" si="13">AND(Years_Under_Contract&lt;2,No_of_Titles_in_Print&gt;4)</f>
        <v>0</v>
      </c>
      <c r="J258" t="b">
        <f t="shared" ref="J258:J321" si="14">OR(No_of_Titles_in_Print&gt;=10,Years_Under_Contract&gt;5)</f>
        <v>1</v>
      </c>
      <c r="K258" s="7">
        <v>0.15</v>
      </c>
    </row>
    <row r="259" spans="1:11" x14ac:dyDescent="0.25">
      <c r="A259">
        <v>1498</v>
      </c>
      <c r="B259" s="4">
        <v>39984</v>
      </c>
      <c r="C259" s="5">
        <v>3.9835728952772076</v>
      </c>
      <c r="D259" s="9">
        <v>6</v>
      </c>
      <c r="E259" s="8">
        <v>367895</v>
      </c>
      <c r="F259" s="1">
        <v>3.99</v>
      </c>
      <c r="G259" s="6">
        <f t="shared" si="12"/>
        <v>1467901.05</v>
      </c>
      <c r="H259" s="6">
        <v>244650.17500000002</v>
      </c>
      <c r="I259" t="b">
        <f t="shared" si="13"/>
        <v>0</v>
      </c>
      <c r="J259" t="b">
        <f t="shared" si="14"/>
        <v>0</v>
      </c>
      <c r="K259" s="7">
        <v>0.2</v>
      </c>
    </row>
    <row r="260" spans="1:11" x14ac:dyDescent="0.25">
      <c r="A260">
        <v>1498</v>
      </c>
      <c r="B260" s="4">
        <v>38559</v>
      </c>
      <c r="C260" s="5">
        <v>7.8850102669404514</v>
      </c>
      <c r="D260" s="9">
        <v>10</v>
      </c>
      <c r="E260" s="8">
        <v>536320</v>
      </c>
      <c r="F260" s="1">
        <v>2.99</v>
      </c>
      <c r="G260" s="6">
        <f t="shared" si="12"/>
        <v>1603596.8</v>
      </c>
      <c r="H260" s="6">
        <v>160359.67999999999</v>
      </c>
      <c r="I260" t="b">
        <f t="shared" si="13"/>
        <v>0</v>
      </c>
      <c r="J260" t="b">
        <f t="shared" si="14"/>
        <v>1</v>
      </c>
      <c r="K260" s="7">
        <v>0.09</v>
      </c>
    </row>
    <row r="261" spans="1:11" x14ac:dyDescent="0.25">
      <c r="A261">
        <v>1499</v>
      </c>
      <c r="B261" s="4">
        <v>38402</v>
      </c>
      <c r="C261" s="5">
        <v>8.3175906913073234</v>
      </c>
      <c r="D261" s="9">
        <v>12</v>
      </c>
      <c r="E261" s="8">
        <v>502126</v>
      </c>
      <c r="F261" s="1">
        <v>10.99</v>
      </c>
      <c r="G261" s="6">
        <f t="shared" si="12"/>
        <v>5518364.7400000002</v>
      </c>
      <c r="H261" s="6">
        <v>459863.72833333333</v>
      </c>
      <c r="I261" t="b">
        <f t="shared" si="13"/>
        <v>0</v>
      </c>
      <c r="J261" t="b">
        <f t="shared" si="14"/>
        <v>1</v>
      </c>
      <c r="K261" s="7">
        <v>0.09</v>
      </c>
    </row>
    <row r="262" spans="1:11" x14ac:dyDescent="0.25">
      <c r="A262">
        <v>1502</v>
      </c>
      <c r="B262" s="4">
        <v>36980</v>
      </c>
      <c r="C262" s="5">
        <v>12.208076659822039</v>
      </c>
      <c r="D262" s="9">
        <v>16</v>
      </c>
      <c r="E262" s="8">
        <v>576023</v>
      </c>
      <c r="F262" s="1">
        <v>9.99</v>
      </c>
      <c r="G262" s="6">
        <f t="shared" si="12"/>
        <v>5754469.7700000005</v>
      </c>
      <c r="H262" s="6">
        <v>359654.36062500003</v>
      </c>
      <c r="I262" t="b">
        <f t="shared" si="13"/>
        <v>0</v>
      </c>
      <c r="J262" t="b">
        <f t="shared" si="14"/>
        <v>1</v>
      </c>
      <c r="K262" s="7">
        <v>0.15</v>
      </c>
    </row>
    <row r="263" spans="1:11" x14ac:dyDescent="0.25">
      <c r="A263">
        <v>1502</v>
      </c>
      <c r="B263" s="4">
        <v>41213</v>
      </c>
      <c r="C263" s="5">
        <v>0.62149212867898695</v>
      </c>
      <c r="D263" s="9">
        <v>6</v>
      </c>
      <c r="E263" s="8">
        <v>298760</v>
      </c>
      <c r="F263" s="1">
        <v>2.99</v>
      </c>
      <c r="G263" s="6">
        <f t="shared" si="12"/>
        <v>893292.4</v>
      </c>
      <c r="H263" s="6">
        <v>148882.06666666668</v>
      </c>
      <c r="I263" t="b">
        <f t="shared" si="13"/>
        <v>1</v>
      </c>
      <c r="J263" t="b">
        <f t="shared" si="14"/>
        <v>0</v>
      </c>
      <c r="K263" s="7">
        <v>0.09</v>
      </c>
    </row>
    <row r="264" spans="1:11" x14ac:dyDescent="0.25">
      <c r="A264">
        <v>1506</v>
      </c>
      <c r="B264" s="4">
        <v>37574</v>
      </c>
      <c r="C264" s="5">
        <v>10.581793292265571</v>
      </c>
      <c r="D264" s="9">
        <v>11</v>
      </c>
      <c r="E264" s="8">
        <v>612369</v>
      </c>
      <c r="F264" s="1">
        <v>2.99</v>
      </c>
      <c r="G264" s="6">
        <f t="shared" si="12"/>
        <v>1830983.31</v>
      </c>
      <c r="H264" s="6">
        <v>166453.0281818182</v>
      </c>
      <c r="I264" t="b">
        <f t="shared" si="13"/>
        <v>0</v>
      </c>
      <c r="J264" t="b">
        <f t="shared" si="14"/>
        <v>1</v>
      </c>
      <c r="K264" s="7">
        <v>0.2</v>
      </c>
    </row>
    <row r="265" spans="1:11" x14ac:dyDescent="0.25">
      <c r="A265">
        <v>1506</v>
      </c>
      <c r="B265" s="4">
        <v>41372</v>
      </c>
      <c r="C265" s="5">
        <v>0.1834360027378508</v>
      </c>
      <c r="D265" s="9">
        <v>18</v>
      </c>
      <c r="E265" s="8">
        <v>496634</v>
      </c>
      <c r="F265" s="1">
        <v>3.99</v>
      </c>
      <c r="G265" s="6">
        <f t="shared" si="12"/>
        <v>1981569.6600000001</v>
      </c>
      <c r="H265" s="6">
        <v>110087.20333333334</v>
      </c>
      <c r="I265" t="b">
        <f t="shared" si="13"/>
        <v>1</v>
      </c>
      <c r="J265" t="b">
        <f t="shared" si="14"/>
        <v>1</v>
      </c>
      <c r="K265" s="7">
        <v>0.09</v>
      </c>
    </row>
    <row r="266" spans="1:11" x14ac:dyDescent="0.25">
      <c r="A266">
        <v>1509</v>
      </c>
      <c r="B266" s="4">
        <v>39936</v>
      </c>
      <c r="C266" s="5">
        <v>4.1149897330595486</v>
      </c>
      <c r="D266" s="9">
        <v>23</v>
      </c>
      <c r="E266" s="8">
        <v>471553</v>
      </c>
      <c r="F266" s="1">
        <v>3.99</v>
      </c>
      <c r="G266" s="6">
        <f t="shared" si="12"/>
        <v>1881496.4700000002</v>
      </c>
      <c r="H266" s="6">
        <v>81804.194347826095</v>
      </c>
      <c r="I266" t="b">
        <f t="shared" si="13"/>
        <v>0</v>
      </c>
      <c r="J266" t="b">
        <f t="shared" si="14"/>
        <v>1</v>
      </c>
      <c r="K266" s="7">
        <v>0.15</v>
      </c>
    </row>
    <row r="267" spans="1:11" x14ac:dyDescent="0.25">
      <c r="A267">
        <v>1512</v>
      </c>
      <c r="B267" s="4">
        <v>38229</v>
      </c>
      <c r="C267" s="5">
        <v>8.7912388774811774</v>
      </c>
      <c r="D267" s="9">
        <v>24</v>
      </c>
      <c r="E267" s="8">
        <v>580033</v>
      </c>
      <c r="F267" s="1">
        <v>3.99</v>
      </c>
      <c r="G267" s="6">
        <f t="shared" si="12"/>
        <v>2314331.67</v>
      </c>
      <c r="H267" s="6">
        <v>96430.486250000002</v>
      </c>
      <c r="I267" t="b">
        <f t="shared" si="13"/>
        <v>0</v>
      </c>
      <c r="J267" t="b">
        <f t="shared" si="14"/>
        <v>1</v>
      </c>
      <c r="K267" s="7">
        <v>0.15</v>
      </c>
    </row>
    <row r="268" spans="1:11" x14ac:dyDescent="0.25">
      <c r="A268">
        <v>1514</v>
      </c>
      <c r="B268" s="4">
        <v>38565</v>
      </c>
      <c r="C268" s="5">
        <v>7.868583162217659</v>
      </c>
      <c r="D268" s="9">
        <v>22</v>
      </c>
      <c r="E268" s="8">
        <v>436361</v>
      </c>
      <c r="F268" s="1">
        <v>2.99</v>
      </c>
      <c r="G268" s="6">
        <f t="shared" si="12"/>
        <v>1304719.3900000001</v>
      </c>
      <c r="H268" s="6">
        <v>59305.426818181826</v>
      </c>
      <c r="I268" t="b">
        <f t="shared" si="13"/>
        <v>0</v>
      </c>
      <c r="J268" t="b">
        <f t="shared" si="14"/>
        <v>1</v>
      </c>
      <c r="K268" s="7">
        <v>0.2</v>
      </c>
    </row>
    <row r="269" spans="1:11" x14ac:dyDescent="0.25">
      <c r="A269">
        <v>1515</v>
      </c>
      <c r="B269" s="4">
        <v>40434</v>
      </c>
      <c r="C269" s="5">
        <v>2.751540041067762</v>
      </c>
      <c r="D269" s="9">
        <v>9</v>
      </c>
      <c r="E269" s="8">
        <v>563823</v>
      </c>
      <c r="F269" s="1">
        <v>9.99</v>
      </c>
      <c r="G269" s="6">
        <f t="shared" si="12"/>
        <v>5632591.7700000005</v>
      </c>
      <c r="H269" s="6">
        <v>625843.53</v>
      </c>
      <c r="I269" t="b">
        <f t="shared" si="13"/>
        <v>0</v>
      </c>
      <c r="J269" t="b">
        <f t="shared" si="14"/>
        <v>0</v>
      </c>
      <c r="K269" s="7">
        <v>0.2</v>
      </c>
    </row>
    <row r="270" spans="1:11" x14ac:dyDescent="0.25">
      <c r="A270">
        <v>1516</v>
      </c>
      <c r="B270" s="4">
        <v>39535</v>
      </c>
      <c r="C270" s="5">
        <v>5.2156057494866532</v>
      </c>
      <c r="D270" s="9">
        <v>23</v>
      </c>
      <c r="E270" s="8">
        <v>4811</v>
      </c>
      <c r="F270" s="1">
        <v>15.99</v>
      </c>
      <c r="G270" s="6">
        <f t="shared" si="12"/>
        <v>76927.89</v>
      </c>
      <c r="H270" s="6">
        <v>3344.6908695652173</v>
      </c>
      <c r="I270" t="b">
        <f t="shared" si="13"/>
        <v>0</v>
      </c>
      <c r="J270" t="b">
        <f t="shared" si="14"/>
        <v>1</v>
      </c>
      <c r="K270" s="7">
        <v>0.15</v>
      </c>
    </row>
    <row r="271" spans="1:11" x14ac:dyDescent="0.25">
      <c r="A271">
        <v>1516</v>
      </c>
      <c r="B271" s="4">
        <v>37010</v>
      </c>
      <c r="C271" s="5">
        <v>12.125941136208077</v>
      </c>
      <c r="D271" s="9">
        <v>23</v>
      </c>
      <c r="E271" s="8">
        <v>490245</v>
      </c>
      <c r="F271" s="1">
        <v>12.99</v>
      </c>
      <c r="G271" s="6">
        <f t="shared" si="12"/>
        <v>6368282.5499999998</v>
      </c>
      <c r="H271" s="6">
        <v>276881.84999999998</v>
      </c>
      <c r="I271" t="b">
        <f t="shared" si="13"/>
        <v>0</v>
      </c>
      <c r="J271" t="b">
        <f t="shared" si="14"/>
        <v>1</v>
      </c>
      <c r="K271" s="7">
        <v>0.2</v>
      </c>
    </row>
    <row r="272" spans="1:11" x14ac:dyDescent="0.25">
      <c r="A272">
        <v>1524</v>
      </c>
      <c r="B272" s="4">
        <v>41473</v>
      </c>
      <c r="C272" s="5">
        <v>-9.3086926762491445E-2</v>
      </c>
      <c r="D272" s="9">
        <v>4</v>
      </c>
      <c r="E272" s="8">
        <v>81748</v>
      </c>
      <c r="F272" s="1">
        <v>5.99</v>
      </c>
      <c r="G272" s="6">
        <f t="shared" si="12"/>
        <v>489670.52</v>
      </c>
      <c r="H272" s="6">
        <v>122417.63</v>
      </c>
      <c r="I272" t="b">
        <f t="shared" si="13"/>
        <v>0</v>
      </c>
      <c r="J272" t="b">
        <f t="shared" si="14"/>
        <v>0</v>
      </c>
      <c r="K272" s="7">
        <v>0.09</v>
      </c>
    </row>
    <row r="273" spans="1:11" x14ac:dyDescent="0.25">
      <c r="A273">
        <v>1527</v>
      </c>
      <c r="B273" s="4">
        <v>37290</v>
      </c>
      <c r="C273" s="5">
        <v>11.359342915811089</v>
      </c>
      <c r="D273" s="9">
        <v>24</v>
      </c>
      <c r="E273" s="8">
        <v>554177</v>
      </c>
      <c r="F273" s="1">
        <v>10.99</v>
      </c>
      <c r="G273" s="6">
        <f t="shared" si="12"/>
        <v>6090405.2300000004</v>
      </c>
      <c r="H273" s="6">
        <v>253766.88458333336</v>
      </c>
      <c r="I273" t="b">
        <f t="shared" si="13"/>
        <v>0</v>
      </c>
      <c r="J273" t="b">
        <f t="shared" si="14"/>
        <v>1</v>
      </c>
      <c r="K273" s="7">
        <v>0.09</v>
      </c>
    </row>
    <row r="274" spans="1:11" x14ac:dyDescent="0.25">
      <c r="A274">
        <v>1530</v>
      </c>
      <c r="B274" s="4">
        <v>37589</v>
      </c>
      <c r="C274" s="5">
        <v>10.540725530458589</v>
      </c>
      <c r="D274" s="9">
        <v>3</v>
      </c>
      <c r="E274" s="8">
        <v>487327</v>
      </c>
      <c r="F274" s="1">
        <v>5.99</v>
      </c>
      <c r="G274" s="6">
        <f t="shared" si="12"/>
        <v>2919088.73</v>
      </c>
      <c r="H274" s="6">
        <v>973029.57666666666</v>
      </c>
      <c r="I274" t="b">
        <f t="shared" si="13"/>
        <v>0</v>
      </c>
      <c r="J274" t="b">
        <f t="shared" si="14"/>
        <v>1</v>
      </c>
      <c r="K274" s="7">
        <v>0.15</v>
      </c>
    </row>
    <row r="275" spans="1:11" x14ac:dyDescent="0.25">
      <c r="A275">
        <v>1534</v>
      </c>
      <c r="B275" s="4">
        <v>40922</v>
      </c>
      <c r="C275" s="5">
        <v>1.4154688569472964</v>
      </c>
      <c r="D275" s="9">
        <v>19</v>
      </c>
      <c r="E275" s="8">
        <v>385003</v>
      </c>
      <c r="F275" s="1">
        <v>7.99</v>
      </c>
      <c r="G275" s="6">
        <f t="shared" si="12"/>
        <v>3076173.97</v>
      </c>
      <c r="H275" s="6">
        <v>161903.89315789475</v>
      </c>
      <c r="I275" t="b">
        <f t="shared" si="13"/>
        <v>1</v>
      </c>
      <c r="J275" t="b">
        <f t="shared" si="14"/>
        <v>1</v>
      </c>
      <c r="K275" s="7">
        <v>0.09</v>
      </c>
    </row>
    <row r="276" spans="1:11" x14ac:dyDescent="0.25">
      <c r="A276">
        <v>1536</v>
      </c>
      <c r="B276" s="4">
        <v>41573</v>
      </c>
      <c r="C276" s="5">
        <v>-0.36687200547570159</v>
      </c>
      <c r="D276" s="9">
        <v>24</v>
      </c>
      <c r="E276" s="8">
        <v>263404</v>
      </c>
      <c r="F276" s="1">
        <v>5.99</v>
      </c>
      <c r="G276" s="6">
        <f t="shared" si="12"/>
        <v>1577789.96</v>
      </c>
      <c r="H276" s="6">
        <v>65741.248333333337</v>
      </c>
      <c r="I276" t="b">
        <f t="shared" si="13"/>
        <v>1</v>
      </c>
      <c r="J276" t="b">
        <f t="shared" si="14"/>
        <v>1</v>
      </c>
      <c r="K276" s="7">
        <v>0.2</v>
      </c>
    </row>
    <row r="277" spans="1:11" x14ac:dyDescent="0.25">
      <c r="A277">
        <v>1537</v>
      </c>
      <c r="B277" s="4">
        <v>41611</v>
      </c>
      <c r="C277" s="5">
        <v>-0.47091033538672145</v>
      </c>
      <c r="D277" s="9">
        <v>8</v>
      </c>
      <c r="E277" s="8">
        <v>613335</v>
      </c>
      <c r="F277" s="1">
        <v>12.99</v>
      </c>
      <c r="G277" s="6">
        <f t="shared" si="12"/>
        <v>7967221.6500000004</v>
      </c>
      <c r="H277" s="6">
        <v>995902.70625000005</v>
      </c>
      <c r="I277" t="b">
        <f t="shared" si="13"/>
        <v>1</v>
      </c>
      <c r="J277" t="b">
        <f t="shared" si="14"/>
        <v>0</v>
      </c>
      <c r="K277" s="7">
        <v>0.09</v>
      </c>
    </row>
    <row r="278" spans="1:11" x14ac:dyDescent="0.25">
      <c r="A278">
        <v>1538</v>
      </c>
      <c r="B278" s="4">
        <v>41160</v>
      </c>
      <c r="C278" s="5">
        <v>0.76659822039698833</v>
      </c>
      <c r="D278" s="9">
        <v>20</v>
      </c>
      <c r="E278" s="8">
        <v>464095</v>
      </c>
      <c r="F278" s="1">
        <v>23.99</v>
      </c>
      <c r="G278" s="6">
        <f t="shared" si="12"/>
        <v>11133639.049999999</v>
      </c>
      <c r="H278" s="6">
        <v>556681.9524999999</v>
      </c>
      <c r="I278" t="b">
        <f t="shared" si="13"/>
        <v>1</v>
      </c>
      <c r="J278" t="b">
        <f t="shared" si="14"/>
        <v>1</v>
      </c>
      <c r="K278" s="7">
        <v>0.09</v>
      </c>
    </row>
    <row r="279" spans="1:11" x14ac:dyDescent="0.25">
      <c r="A279">
        <v>1548</v>
      </c>
      <c r="B279" s="4">
        <v>39895</v>
      </c>
      <c r="C279" s="5">
        <v>4.2272416153319643</v>
      </c>
      <c r="D279" s="9">
        <v>25</v>
      </c>
      <c r="E279" s="8">
        <v>322223</v>
      </c>
      <c r="F279" s="1">
        <v>3.99</v>
      </c>
      <c r="G279" s="6">
        <f t="shared" si="12"/>
        <v>1285669.77</v>
      </c>
      <c r="H279" s="6">
        <v>51426.790800000002</v>
      </c>
      <c r="I279" t="b">
        <f t="shared" si="13"/>
        <v>0</v>
      </c>
      <c r="J279" t="b">
        <f t="shared" si="14"/>
        <v>1</v>
      </c>
      <c r="K279" s="7">
        <v>0.09</v>
      </c>
    </row>
    <row r="280" spans="1:11" x14ac:dyDescent="0.25">
      <c r="A280">
        <v>1553</v>
      </c>
      <c r="B280" s="4">
        <v>38768</v>
      </c>
      <c r="C280" s="5">
        <v>7.312799452429843</v>
      </c>
      <c r="D280" s="9">
        <v>13</v>
      </c>
      <c r="E280" s="8">
        <v>22147</v>
      </c>
      <c r="F280" s="1">
        <v>12.99</v>
      </c>
      <c r="G280" s="6">
        <f t="shared" si="12"/>
        <v>287689.53000000003</v>
      </c>
      <c r="H280" s="6">
        <v>22129.963846153849</v>
      </c>
      <c r="I280" t="b">
        <f t="shared" si="13"/>
        <v>0</v>
      </c>
      <c r="J280" t="b">
        <f t="shared" si="14"/>
        <v>1</v>
      </c>
      <c r="K280" s="7">
        <v>0.15</v>
      </c>
    </row>
    <row r="281" spans="1:11" x14ac:dyDescent="0.25">
      <c r="A281">
        <v>1553</v>
      </c>
      <c r="B281" s="4">
        <v>40040</v>
      </c>
      <c r="C281" s="5">
        <v>3.8302532511978096</v>
      </c>
      <c r="D281" s="9">
        <v>16</v>
      </c>
      <c r="E281" s="8">
        <v>602907</v>
      </c>
      <c r="F281" s="1">
        <v>3.99</v>
      </c>
      <c r="G281" s="6">
        <f t="shared" si="12"/>
        <v>2405598.9300000002</v>
      </c>
      <c r="H281" s="6">
        <v>150349.93312500001</v>
      </c>
      <c r="I281" t="b">
        <f t="shared" si="13"/>
        <v>0</v>
      </c>
      <c r="J281" t="b">
        <f t="shared" si="14"/>
        <v>1</v>
      </c>
      <c r="K281" s="7">
        <v>0.15</v>
      </c>
    </row>
    <row r="282" spans="1:11" x14ac:dyDescent="0.25">
      <c r="A282">
        <v>1558</v>
      </c>
      <c r="B282" s="4">
        <v>40553</v>
      </c>
      <c r="C282" s="5">
        <v>2.4257357973990419</v>
      </c>
      <c r="D282" s="9">
        <v>16</v>
      </c>
      <c r="E282" s="8">
        <v>500507</v>
      </c>
      <c r="F282" s="1">
        <v>2.99</v>
      </c>
      <c r="G282" s="6">
        <f t="shared" si="12"/>
        <v>1496515.9300000002</v>
      </c>
      <c r="H282" s="6">
        <v>93532.24562500001</v>
      </c>
      <c r="I282" t="b">
        <f t="shared" si="13"/>
        <v>0</v>
      </c>
      <c r="J282" t="b">
        <f t="shared" si="14"/>
        <v>1</v>
      </c>
      <c r="K282" s="7">
        <v>0.2</v>
      </c>
    </row>
    <row r="283" spans="1:11" x14ac:dyDescent="0.25">
      <c r="A283">
        <v>1559</v>
      </c>
      <c r="B283" s="4">
        <v>38322</v>
      </c>
      <c r="C283" s="5">
        <v>8.5366187542778924</v>
      </c>
      <c r="D283" s="9">
        <v>20</v>
      </c>
      <c r="E283" s="8">
        <v>656623</v>
      </c>
      <c r="F283" s="1">
        <v>7.99</v>
      </c>
      <c r="G283" s="6">
        <f t="shared" si="12"/>
        <v>5246417.7700000005</v>
      </c>
      <c r="H283" s="6">
        <v>262320.8885</v>
      </c>
      <c r="I283" t="b">
        <f t="shared" si="13"/>
        <v>0</v>
      </c>
      <c r="J283" t="b">
        <f t="shared" si="14"/>
        <v>1</v>
      </c>
      <c r="K283" s="7">
        <v>0.2</v>
      </c>
    </row>
    <row r="284" spans="1:11" x14ac:dyDescent="0.25">
      <c r="A284">
        <v>1559</v>
      </c>
      <c r="B284" s="4">
        <v>38401</v>
      </c>
      <c r="C284" s="5">
        <v>8.3203285420944564</v>
      </c>
      <c r="D284" s="9">
        <v>21</v>
      </c>
      <c r="E284" s="8">
        <v>654254</v>
      </c>
      <c r="F284" s="1">
        <v>3.99</v>
      </c>
      <c r="G284" s="6">
        <f t="shared" si="12"/>
        <v>2610473.46</v>
      </c>
      <c r="H284" s="6">
        <v>124308.26</v>
      </c>
      <c r="I284" t="b">
        <f t="shared" si="13"/>
        <v>0</v>
      </c>
      <c r="J284" t="b">
        <f t="shared" si="14"/>
        <v>1</v>
      </c>
      <c r="K284" s="7">
        <v>0.15</v>
      </c>
    </row>
    <row r="285" spans="1:11" x14ac:dyDescent="0.25">
      <c r="A285">
        <v>1559</v>
      </c>
      <c r="B285" s="4">
        <v>37456</v>
      </c>
      <c r="C285" s="5">
        <v>10.904859685147159</v>
      </c>
      <c r="D285" s="9">
        <v>10</v>
      </c>
      <c r="E285" s="8">
        <v>19136</v>
      </c>
      <c r="F285" s="1">
        <v>2.99</v>
      </c>
      <c r="G285" s="6">
        <f t="shared" si="12"/>
        <v>57216.640000000007</v>
      </c>
      <c r="H285" s="6">
        <v>5721.6640000000007</v>
      </c>
      <c r="I285" t="b">
        <f t="shared" si="13"/>
        <v>0</v>
      </c>
      <c r="J285" t="b">
        <f t="shared" si="14"/>
        <v>1</v>
      </c>
      <c r="K285" s="7">
        <v>0.2</v>
      </c>
    </row>
    <row r="286" spans="1:11" x14ac:dyDescent="0.25">
      <c r="A286">
        <v>1560</v>
      </c>
      <c r="B286" s="4">
        <v>41076</v>
      </c>
      <c r="C286" s="5">
        <v>0.99657768651608492</v>
      </c>
      <c r="D286" s="9">
        <v>10</v>
      </c>
      <c r="E286" s="8">
        <v>89932</v>
      </c>
      <c r="F286" s="1">
        <v>9.99</v>
      </c>
      <c r="G286" s="6">
        <f t="shared" si="12"/>
        <v>898420.68</v>
      </c>
      <c r="H286" s="6">
        <v>89842.067999999999</v>
      </c>
      <c r="I286" t="b">
        <f t="shared" si="13"/>
        <v>1</v>
      </c>
      <c r="J286" t="b">
        <f t="shared" si="14"/>
        <v>1</v>
      </c>
      <c r="K286" s="7">
        <v>0.09</v>
      </c>
    </row>
    <row r="287" spans="1:11" x14ac:dyDescent="0.25">
      <c r="A287">
        <v>1562</v>
      </c>
      <c r="B287" s="4">
        <v>37750</v>
      </c>
      <c r="C287" s="5">
        <v>10.099931553730322</v>
      </c>
      <c r="D287" s="9">
        <v>11</v>
      </c>
      <c r="E287" s="8">
        <v>297918</v>
      </c>
      <c r="F287" s="1">
        <v>5.99</v>
      </c>
      <c r="G287" s="6">
        <f t="shared" si="12"/>
        <v>1784528.82</v>
      </c>
      <c r="H287" s="6">
        <v>162229.89272727273</v>
      </c>
      <c r="I287" t="b">
        <f t="shared" si="13"/>
        <v>0</v>
      </c>
      <c r="J287" t="b">
        <f t="shared" si="14"/>
        <v>1</v>
      </c>
      <c r="K287" s="7">
        <v>0.09</v>
      </c>
    </row>
    <row r="288" spans="1:11" x14ac:dyDescent="0.25">
      <c r="A288">
        <v>1564</v>
      </c>
      <c r="B288" s="4">
        <v>37683</v>
      </c>
      <c r="C288" s="5">
        <v>10.283367556468173</v>
      </c>
      <c r="D288" s="9">
        <v>16</v>
      </c>
      <c r="E288" s="8">
        <v>356109</v>
      </c>
      <c r="F288" s="1">
        <v>3.99</v>
      </c>
      <c r="G288" s="6">
        <f t="shared" si="12"/>
        <v>1420874.9100000001</v>
      </c>
      <c r="H288" s="6">
        <v>88804.681875000009</v>
      </c>
      <c r="I288" t="b">
        <f t="shared" si="13"/>
        <v>0</v>
      </c>
      <c r="J288" t="b">
        <f t="shared" si="14"/>
        <v>1</v>
      </c>
      <c r="K288" s="7">
        <v>0.15</v>
      </c>
    </row>
    <row r="289" spans="1:11" x14ac:dyDescent="0.25">
      <c r="A289">
        <v>1567</v>
      </c>
      <c r="B289" s="4">
        <v>40770</v>
      </c>
      <c r="C289" s="5">
        <v>1.8316221765913758</v>
      </c>
      <c r="D289" s="9">
        <v>11</v>
      </c>
      <c r="E289" s="8">
        <v>606079</v>
      </c>
      <c r="F289" s="1">
        <v>10.99</v>
      </c>
      <c r="G289" s="6">
        <f t="shared" si="12"/>
        <v>6660808.21</v>
      </c>
      <c r="H289" s="6">
        <v>605528.01909090905</v>
      </c>
      <c r="I289" t="b">
        <f t="shared" si="13"/>
        <v>1</v>
      </c>
      <c r="J289" t="b">
        <f t="shared" si="14"/>
        <v>1</v>
      </c>
      <c r="K289" s="7">
        <v>0.09</v>
      </c>
    </row>
    <row r="290" spans="1:11" x14ac:dyDescent="0.25">
      <c r="A290">
        <v>1569</v>
      </c>
      <c r="B290" s="4">
        <v>38866</v>
      </c>
      <c r="C290" s="5">
        <v>7.0444900752908968</v>
      </c>
      <c r="D290" s="9">
        <v>3</v>
      </c>
      <c r="E290" s="8">
        <v>62694</v>
      </c>
      <c r="F290" s="1">
        <v>5.99</v>
      </c>
      <c r="G290" s="6">
        <f t="shared" si="12"/>
        <v>375537.06</v>
      </c>
      <c r="H290" s="6">
        <v>125179.02</v>
      </c>
      <c r="I290" t="b">
        <f t="shared" si="13"/>
        <v>0</v>
      </c>
      <c r="J290" t="b">
        <f t="shared" si="14"/>
        <v>1</v>
      </c>
      <c r="K290" s="7">
        <v>0.2</v>
      </c>
    </row>
    <row r="291" spans="1:11" x14ac:dyDescent="0.25">
      <c r="A291">
        <v>1570</v>
      </c>
      <c r="B291" s="4">
        <v>38780</v>
      </c>
      <c r="C291" s="5">
        <v>7.2799452429842573</v>
      </c>
      <c r="D291" s="9">
        <v>5</v>
      </c>
      <c r="E291" s="8">
        <v>335341</v>
      </c>
      <c r="F291" s="1">
        <v>2.99</v>
      </c>
      <c r="G291" s="6">
        <f t="shared" si="12"/>
        <v>1002669.5900000001</v>
      </c>
      <c r="H291" s="6">
        <v>200533.91800000001</v>
      </c>
      <c r="I291" t="b">
        <f t="shared" si="13"/>
        <v>0</v>
      </c>
      <c r="J291" t="b">
        <f t="shared" si="14"/>
        <v>1</v>
      </c>
      <c r="K291" s="7">
        <v>0.2</v>
      </c>
    </row>
    <row r="292" spans="1:11" x14ac:dyDescent="0.25">
      <c r="A292">
        <v>1575</v>
      </c>
      <c r="B292" s="4">
        <v>38592</v>
      </c>
      <c r="C292" s="5">
        <v>7.7946611909650922</v>
      </c>
      <c r="D292" s="9">
        <v>4</v>
      </c>
      <c r="E292" s="8">
        <v>81543</v>
      </c>
      <c r="F292" s="1">
        <v>12.99</v>
      </c>
      <c r="G292" s="6">
        <f t="shared" si="12"/>
        <v>1059243.57</v>
      </c>
      <c r="H292" s="6">
        <v>264810.89250000002</v>
      </c>
      <c r="I292" t="b">
        <f t="shared" si="13"/>
        <v>0</v>
      </c>
      <c r="J292" t="b">
        <f t="shared" si="14"/>
        <v>1</v>
      </c>
      <c r="K292" s="7">
        <v>0.15</v>
      </c>
    </row>
    <row r="293" spans="1:11" x14ac:dyDescent="0.25">
      <c r="A293">
        <v>1575</v>
      </c>
      <c r="B293" s="4">
        <v>38462</v>
      </c>
      <c r="C293" s="5">
        <v>8.1505817932922664</v>
      </c>
      <c r="D293" s="9">
        <v>14</v>
      </c>
      <c r="E293" s="8">
        <v>388034</v>
      </c>
      <c r="F293" s="1">
        <v>9.99</v>
      </c>
      <c r="G293" s="6">
        <f t="shared" si="12"/>
        <v>3876459.66</v>
      </c>
      <c r="H293" s="6">
        <v>276889.97571428574</v>
      </c>
      <c r="I293" t="b">
        <f t="shared" si="13"/>
        <v>0</v>
      </c>
      <c r="J293" t="b">
        <f t="shared" si="14"/>
        <v>1</v>
      </c>
      <c r="K293" s="7">
        <v>0.2</v>
      </c>
    </row>
    <row r="294" spans="1:11" x14ac:dyDescent="0.25">
      <c r="A294">
        <v>1580</v>
      </c>
      <c r="B294" s="4">
        <v>40322</v>
      </c>
      <c r="C294" s="5">
        <v>3.0581793292265571</v>
      </c>
      <c r="D294" s="9">
        <v>12</v>
      </c>
      <c r="E294" s="8">
        <v>154890</v>
      </c>
      <c r="F294" s="1">
        <v>2.99</v>
      </c>
      <c r="G294" s="6">
        <f t="shared" si="12"/>
        <v>463121.10000000003</v>
      </c>
      <c r="H294" s="6">
        <v>38593.425000000003</v>
      </c>
      <c r="I294" t="b">
        <f t="shared" si="13"/>
        <v>0</v>
      </c>
      <c r="J294" t="b">
        <f t="shared" si="14"/>
        <v>1</v>
      </c>
      <c r="K294" s="7">
        <v>0.09</v>
      </c>
    </row>
    <row r="295" spans="1:11" x14ac:dyDescent="0.25">
      <c r="A295">
        <v>1580</v>
      </c>
      <c r="B295" s="4">
        <v>40937</v>
      </c>
      <c r="C295" s="5">
        <v>1.3744010951403149</v>
      </c>
      <c r="D295" s="9">
        <v>3</v>
      </c>
      <c r="E295" s="8">
        <v>315473</v>
      </c>
      <c r="F295" s="1">
        <v>3.99</v>
      </c>
      <c r="G295" s="6">
        <f t="shared" si="12"/>
        <v>1258737.27</v>
      </c>
      <c r="H295" s="6">
        <v>419579.09</v>
      </c>
      <c r="I295" t="b">
        <f t="shared" si="13"/>
        <v>0</v>
      </c>
      <c r="J295" t="b">
        <f t="shared" si="14"/>
        <v>0</v>
      </c>
      <c r="K295" s="7">
        <v>0.09</v>
      </c>
    </row>
    <row r="296" spans="1:11" x14ac:dyDescent="0.25">
      <c r="A296">
        <v>1581</v>
      </c>
      <c r="B296" s="4">
        <v>41024</v>
      </c>
      <c r="C296" s="5">
        <v>1.1389459274469542</v>
      </c>
      <c r="D296" s="9">
        <v>21</v>
      </c>
      <c r="E296" s="8">
        <v>584543</v>
      </c>
      <c r="F296" s="1">
        <v>12.99</v>
      </c>
      <c r="G296" s="6">
        <f t="shared" si="12"/>
        <v>7593213.5700000003</v>
      </c>
      <c r="H296" s="6">
        <v>361581.59857142856</v>
      </c>
      <c r="I296" t="b">
        <f t="shared" si="13"/>
        <v>1</v>
      </c>
      <c r="J296" t="b">
        <f t="shared" si="14"/>
        <v>1</v>
      </c>
      <c r="K296" s="7">
        <v>0.15</v>
      </c>
    </row>
    <row r="297" spans="1:11" x14ac:dyDescent="0.25">
      <c r="A297">
        <v>1581</v>
      </c>
      <c r="B297" s="4">
        <v>38864</v>
      </c>
      <c r="C297" s="5">
        <v>7.0499657768651609</v>
      </c>
      <c r="D297" s="9">
        <v>20</v>
      </c>
      <c r="E297" s="8">
        <v>689632</v>
      </c>
      <c r="F297" s="1">
        <v>7.99</v>
      </c>
      <c r="G297" s="6">
        <f t="shared" si="12"/>
        <v>5510159.6799999997</v>
      </c>
      <c r="H297" s="6">
        <v>275507.984</v>
      </c>
      <c r="I297" t="b">
        <f t="shared" si="13"/>
        <v>0</v>
      </c>
      <c r="J297" t="b">
        <f t="shared" si="14"/>
        <v>1</v>
      </c>
      <c r="K297" s="7">
        <v>0.09</v>
      </c>
    </row>
    <row r="298" spans="1:11" x14ac:dyDescent="0.25">
      <c r="A298">
        <v>1582</v>
      </c>
      <c r="B298" s="4">
        <v>40993</v>
      </c>
      <c r="C298" s="5">
        <v>1.2238193018480492</v>
      </c>
      <c r="D298" s="9">
        <v>8</v>
      </c>
      <c r="E298" s="8">
        <v>96794</v>
      </c>
      <c r="F298" s="1">
        <v>3.99</v>
      </c>
      <c r="G298" s="6">
        <f t="shared" si="12"/>
        <v>386208.06</v>
      </c>
      <c r="H298" s="6">
        <v>48276.0075</v>
      </c>
      <c r="I298" t="b">
        <f t="shared" si="13"/>
        <v>1</v>
      </c>
      <c r="J298" t="b">
        <f t="shared" si="14"/>
        <v>0</v>
      </c>
      <c r="K298" s="7">
        <v>0.2</v>
      </c>
    </row>
    <row r="299" spans="1:11" x14ac:dyDescent="0.25">
      <c r="A299">
        <v>1587</v>
      </c>
      <c r="B299" s="4">
        <v>39355</v>
      </c>
      <c r="C299" s="5">
        <v>5.7056810403832987</v>
      </c>
      <c r="D299" s="9">
        <v>13</v>
      </c>
      <c r="E299" s="8">
        <v>87939</v>
      </c>
      <c r="F299" s="1">
        <v>2.99</v>
      </c>
      <c r="G299" s="6">
        <f t="shared" si="12"/>
        <v>262937.61000000004</v>
      </c>
      <c r="H299" s="6">
        <v>20225.970000000005</v>
      </c>
      <c r="I299" t="b">
        <f t="shared" si="13"/>
        <v>0</v>
      </c>
      <c r="J299" t="b">
        <f t="shared" si="14"/>
        <v>1</v>
      </c>
      <c r="K299" s="7">
        <v>0.09</v>
      </c>
    </row>
    <row r="300" spans="1:11" x14ac:dyDescent="0.25">
      <c r="A300">
        <v>1589</v>
      </c>
      <c r="B300" s="4">
        <v>38363</v>
      </c>
      <c r="C300" s="5">
        <v>8.424366872005475</v>
      </c>
      <c r="D300" s="9">
        <v>20</v>
      </c>
      <c r="E300" s="8">
        <v>375778</v>
      </c>
      <c r="F300" s="1">
        <v>7.99</v>
      </c>
      <c r="G300" s="6">
        <f t="shared" si="12"/>
        <v>3002466.22</v>
      </c>
      <c r="H300" s="6">
        <v>150123.31100000002</v>
      </c>
      <c r="I300" t="b">
        <f t="shared" si="13"/>
        <v>0</v>
      </c>
      <c r="J300" t="b">
        <f t="shared" si="14"/>
        <v>1</v>
      </c>
      <c r="K300" s="7">
        <v>0.15</v>
      </c>
    </row>
    <row r="301" spans="1:11" x14ac:dyDescent="0.25">
      <c r="A301">
        <v>1590</v>
      </c>
      <c r="B301" s="4">
        <v>38102</v>
      </c>
      <c r="C301" s="5">
        <v>9.1389459274469544</v>
      </c>
      <c r="D301" s="9">
        <v>22</v>
      </c>
      <c r="E301" s="8">
        <v>389807</v>
      </c>
      <c r="F301" s="1">
        <v>5.99</v>
      </c>
      <c r="G301" s="6">
        <f t="shared" si="12"/>
        <v>2334943.9300000002</v>
      </c>
      <c r="H301" s="6">
        <v>106133.815</v>
      </c>
      <c r="I301" t="b">
        <f t="shared" si="13"/>
        <v>0</v>
      </c>
      <c r="J301" t="b">
        <f t="shared" si="14"/>
        <v>1</v>
      </c>
      <c r="K301" s="7">
        <v>0.15</v>
      </c>
    </row>
    <row r="302" spans="1:11" x14ac:dyDescent="0.25">
      <c r="A302">
        <v>1593</v>
      </c>
      <c r="B302" s="4">
        <v>39660</v>
      </c>
      <c r="C302" s="5">
        <v>4.8733744010951403</v>
      </c>
      <c r="D302" s="9">
        <v>9</v>
      </c>
      <c r="E302" s="8">
        <v>252587</v>
      </c>
      <c r="F302" s="1">
        <v>5.99</v>
      </c>
      <c r="G302" s="6">
        <f t="shared" si="12"/>
        <v>1512996.1300000001</v>
      </c>
      <c r="H302" s="6">
        <v>168110.68111111113</v>
      </c>
      <c r="I302" t="b">
        <f t="shared" si="13"/>
        <v>0</v>
      </c>
      <c r="J302" t="b">
        <f t="shared" si="14"/>
        <v>0</v>
      </c>
      <c r="K302" s="7">
        <v>0.2</v>
      </c>
    </row>
    <row r="303" spans="1:11" x14ac:dyDescent="0.25">
      <c r="A303">
        <v>1601</v>
      </c>
      <c r="B303" s="4">
        <v>39662</v>
      </c>
      <c r="C303" s="5">
        <v>4.8678986995208762</v>
      </c>
      <c r="D303" s="9">
        <v>7</v>
      </c>
      <c r="E303" s="8">
        <v>231948</v>
      </c>
      <c r="F303" s="1">
        <v>9.99</v>
      </c>
      <c r="G303" s="6">
        <f t="shared" si="12"/>
        <v>2317160.52</v>
      </c>
      <c r="H303" s="6">
        <v>331022.93142857141</v>
      </c>
      <c r="I303" t="b">
        <f t="shared" si="13"/>
        <v>0</v>
      </c>
      <c r="J303" t="b">
        <f t="shared" si="14"/>
        <v>0</v>
      </c>
      <c r="K303" s="7">
        <v>0.2</v>
      </c>
    </row>
    <row r="304" spans="1:11" x14ac:dyDescent="0.25">
      <c r="A304">
        <v>1601</v>
      </c>
      <c r="B304" s="4">
        <v>39510</v>
      </c>
      <c r="C304" s="5">
        <v>5.2840520191649558</v>
      </c>
      <c r="D304" s="9">
        <v>6</v>
      </c>
      <c r="E304" s="8">
        <v>344839</v>
      </c>
      <c r="F304" s="1">
        <v>2.99</v>
      </c>
      <c r="G304" s="6">
        <f t="shared" si="12"/>
        <v>1031068.6100000001</v>
      </c>
      <c r="H304" s="6">
        <v>171844.76833333334</v>
      </c>
      <c r="I304" t="b">
        <f t="shared" si="13"/>
        <v>0</v>
      </c>
      <c r="J304" t="b">
        <f t="shared" si="14"/>
        <v>1</v>
      </c>
      <c r="K304" s="7">
        <v>0.15</v>
      </c>
    </row>
    <row r="305" spans="1:11" x14ac:dyDescent="0.25">
      <c r="A305">
        <v>1601</v>
      </c>
      <c r="B305" s="4">
        <v>37947</v>
      </c>
      <c r="C305" s="5">
        <v>9.5605749486652982</v>
      </c>
      <c r="D305" s="9">
        <v>17</v>
      </c>
      <c r="E305" s="8">
        <v>50037</v>
      </c>
      <c r="F305" s="1">
        <v>12.99</v>
      </c>
      <c r="G305" s="6">
        <f t="shared" si="12"/>
        <v>649980.63</v>
      </c>
      <c r="H305" s="6">
        <v>38234.154705882356</v>
      </c>
      <c r="I305" t="b">
        <f t="shared" si="13"/>
        <v>0</v>
      </c>
      <c r="J305" t="b">
        <f t="shared" si="14"/>
        <v>1</v>
      </c>
      <c r="K305" s="7">
        <v>0.2</v>
      </c>
    </row>
    <row r="306" spans="1:11" x14ac:dyDescent="0.25">
      <c r="A306">
        <v>1602</v>
      </c>
      <c r="B306" s="4">
        <v>39068</v>
      </c>
      <c r="C306" s="5">
        <v>6.491444216290212</v>
      </c>
      <c r="D306" s="9">
        <v>22</v>
      </c>
      <c r="E306" s="8">
        <v>291598</v>
      </c>
      <c r="F306" s="1">
        <v>2.99</v>
      </c>
      <c r="G306" s="6">
        <f t="shared" si="12"/>
        <v>871878.02</v>
      </c>
      <c r="H306" s="6">
        <v>39630.819090909092</v>
      </c>
      <c r="I306" t="b">
        <f t="shared" si="13"/>
        <v>0</v>
      </c>
      <c r="J306" t="b">
        <f t="shared" si="14"/>
        <v>1</v>
      </c>
      <c r="K306" s="7">
        <v>0.09</v>
      </c>
    </row>
    <row r="307" spans="1:11" x14ac:dyDescent="0.25">
      <c r="A307">
        <v>1602</v>
      </c>
      <c r="B307" s="4">
        <v>40606</v>
      </c>
      <c r="C307" s="5">
        <v>2.2806297056810405</v>
      </c>
      <c r="D307" s="9">
        <v>1</v>
      </c>
      <c r="E307" s="8">
        <v>184550</v>
      </c>
      <c r="F307" s="1">
        <v>5.99</v>
      </c>
      <c r="G307" s="6">
        <f t="shared" si="12"/>
        <v>1105454.5</v>
      </c>
      <c r="H307" s="6">
        <v>1105454.5</v>
      </c>
      <c r="I307" t="b">
        <f t="shared" si="13"/>
        <v>0</v>
      </c>
      <c r="J307" t="b">
        <f t="shared" si="14"/>
        <v>0</v>
      </c>
      <c r="K307" s="7">
        <v>0.09</v>
      </c>
    </row>
    <row r="308" spans="1:11" x14ac:dyDescent="0.25">
      <c r="A308">
        <v>1605</v>
      </c>
      <c r="B308" s="4">
        <v>37276</v>
      </c>
      <c r="C308" s="5">
        <v>11.397672826830938</v>
      </c>
      <c r="D308" s="9">
        <v>24</v>
      </c>
      <c r="E308" s="8">
        <v>581050</v>
      </c>
      <c r="F308" s="1">
        <v>2.99</v>
      </c>
      <c r="G308" s="6">
        <f t="shared" si="12"/>
        <v>1737339.5000000002</v>
      </c>
      <c r="H308" s="6">
        <v>72389.145833333343</v>
      </c>
      <c r="I308" t="b">
        <f t="shared" si="13"/>
        <v>0</v>
      </c>
      <c r="J308" t="b">
        <f t="shared" si="14"/>
        <v>1</v>
      </c>
      <c r="K308" s="7">
        <v>0.15</v>
      </c>
    </row>
    <row r="309" spans="1:11" x14ac:dyDescent="0.25">
      <c r="A309">
        <v>1607</v>
      </c>
      <c r="B309" s="4">
        <v>40028</v>
      </c>
      <c r="C309" s="5">
        <v>3.8631074606433948</v>
      </c>
      <c r="D309" s="9">
        <v>1</v>
      </c>
      <c r="E309" s="8">
        <v>465408</v>
      </c>
      <c r="F309" s="1">
        <v>9.99</v>
      </c>
      <c r="G309" s="6">
        <f t="shared" si="12"/>
        <v>4649425.92</v>
      </c>
      <c r="H309" s="6">
        <v>4649425.92</v>
      </c>
      <c r="I309" t="b">
        <f t="shared" si="13"/>
        <v>0</v>
      </c>
      <c r="J309" t="b">
        <f t="shared" si="14"/>
        <v>0</v>
      </c>
      <c r="K309" s="7">
        <v>0.09</v>
      </c>
    </row>
    <row r="310" spans="1:11" x14ac:dyDescent="0.25">
      <c r="A310">
        <v>1611</v>
      </c>
      <c r="B310" s="4">
        <v>37808</v>
      </c>
      <c r="C310" s="5">
        <v>9.9411362080766601</v>
      </c>
      <c r="D310" s="9">
        <v>22</v>
      </c>
      <c r="E310" s="8">
        <v>654772</v>
      </c>
      <c r="F310" s="1">
        <v>23.99</v>
      </c>
      <c r="G310" s="6">
        <f t="shared" si="12"/>
        <v>15707980.279999999</v>
      </c>
      <c r="H310" s="6">
        <v>713999.10363636364</v>
      </c>
      <c r="I310" t="b">
        <f t="shared" si="13"/>
        <v>0</v>
      </c>
      <c r="J310" t="b">
        <f t="shared" si="14"/>
        <v>1</v>
      </c>
      <c r="K310" s="7">
        <v>0.15</v>
      </c>
    </row>
    <row r="311" spans="1:11" x14ac:dyDescent="0.25">
      <c r="A311">
        <v>1611</v>
      </c>
      <c r="B311" s="4">
        <v>39369</v>
      </c>
      <c r="C311" s="5">
        <v>5.6673511293634498</v>
      </c>
      <c r="D311" s="9">
        <v>21</v>
      </c>
      <c r="E311" s="8">
        <v>311711</v>
      </c>
      <c r="F311" s="1">
        <v>23.99</v>
      </c>
      <c r="G311" s="6">
        <f t="shared" si="12"/>
        <v>7477946.8899999997</v>
      </c>
      <c r="H311" s="6">
        <v>356092.70904761902</v>
      </c>
      <c r="I311" t="b">
        <f t="shared" si="13"/>
        <v>0</v>
      </c>
      <c r="J311" t="b">
        <f t="shared" si="14"/>
        <v>1</v>
      </c>
      <c r="K311" s="7">
        <v>0.15</v>
      </c>
    </row>
    <row r="312" spans="1:11" x14ac:dyDescent="0.25">
      <c r="A312">
        <v>1613</v>
      </c>
      <c r="B312" s="4">
        <v>39948</v>
      </c>
      <c r="C312" s="5">
        <v>4.0821355236139629</v>
      </c>
      <c r="D312" s="9">
        <v>23</v>
      </c>
      <c r="E312" s="8">
        <v>386193</v>
      </c>
      <c r="F312" s="1">
        <v>10.99</v>
      </c>
      <c r="G312" s="6">
        <f t="shared" si="12"/>
        <v>4244261.07</v>
      </c>
      <c r="H312" s="6">
        <v>184533.09000000003</v>
      </c>
      <c r="I312" t="b">
        <f t="shared" si="13"/>
        <v>0</v>
      </c>
      <c r="J312" t="b">
        <f t="shared" si="14"/>
        <v>1</v>
      </c>
      <c r="K312" s="7">
        <v>0.2</v>
      </c>
    </row>
    <row r="313" spans="1:11" x14ac:dyDescent="0.25">
      <c r="A313">
        <v>1614</v>
      </c>
      <c r="B313" s="4">
        <v>37321</v>
      </c>
      <c r="C313" s="5">
        <v>11.274469541409994</v>
      </c>
      <c r="D313" s="9">
        <v>20</v>
      </c>
      <c r="E313" s="8">
        <v>109297</v>
      </c>
      <c r="F313" s="1">
        <v>5.99</v>
      </c>
      <c r="G313" s="6">
        <f t="shared" si="12"/>
        <v>654689.03</v>
      </c>
      <c r="H313" s="6">
        <v>32734.451500000003</v>
      </c>
      <c r="I313" t="b">
        <f t="shared" si="13"/>
        <v>0</v>
      </c>
      <c r="J313" t="b">
        <f t="shared" si="14"/>
        <v>1</v>
      </c>
      <c r="K313" s="7">
        <v>0.2</v>
      </c>
    </row>
    <row r="314" spans="1:11" x14ac:dyDescent="0.25">
      <c r="A314">
        <v>1614</v>
      </c>
      <c r="B314" s="4">
        <v>41288</v>
      </c>
      <c r="C314" s="5">
        <v>0.41615331964407942</v>
      </c>
      <c r="D314" s="9">
        <v>15</v>
      </c>
      <c r="E314" s="8">
        <v>508137</v>
      </c>
      <c r="F314" s="1">
        <v>5.99</v>
      </c>
      <c r="G314" s="6">
        <f t="shared" si="12"/>
        <v>3043740.63</v>
      </c>
      <c r="H314" s="6">
        <v>202916.04199999999</v>
      </c>
      <c r="I314" t="b">
        <f t="shared" si="13"/>
        <v>1</v>
      </c>
      <c r="J314" t="b">
        <f t="shared" si="14"/>
        <v>1</v>
      </c>
      <c r="K314" s="7">
        <v>0.15</v>
      </c>
    </row>
    <row r="315" spans="1:11" x14ac:dyDescent="0.25">
      <c r="A315">
        <v>1616</v>
      </c>
      <c r="B315" s="4">
        <v>41053</v>
      </c>
      <c r="C315" s="5">
        <v>1.0595482546201231</v>
      </c>
      <c r="D315" s="9">
        <v>3</v>
      </c>
      <c r="E315" s="8">
        <v>356759</v>
      </c>
      <c r="F315" s="1">
        <v>2.99</v>
      </c>
      <c r="G315" s="6">
        <f t="shared" si="12"/>
        <v>1066709.4100000001</v>
      </c>
      <c r="H315" s="6">
        <v>355569.8033333334</v>
      </c>
      <c r="I315" t="b">
        <f t="shared" si="13"/>
        <v>0</v>
      </c>
      <c r="J315" t="b">
        <f t="shared" si="14"/>
        <v>0</v>
      </c>
      <c r="K315" s="7">
        <v>0.2</v>
      </c>
    </row>
    <row r="316" spans="1:11" x14ac:dyDescent="0.25">
      <c r="A316">
        <v>1617</v>
      </c>
      <c r="B316" s="4">
        <v>38423</v>
      </c>
      <c r="C316" s="5">
        <v>8.2573579739904179</v>
      </c>
      <c r="D316" s="9">
        <v>15</v>
      </c>
      <c r="E316" s="8">
        <v>277421</v>
      </c>
      <c r="F316" s="1">
        <v>7.99</v>
      </c>
      <c r="G316" s="6">
        <f t="shared" si="12"/>
        <v>2216593.79</v>
      </c>
      <c r="H316" s="6">
        <v>147772.91933333332</v>
      </c>
      <c r="I316" t="b">
        <f t="shared" si="13"/>
        <v>0</v>
      </c>
      <c r="J316" t="b">
        <f t="shared" si="14"/>
        <v>1</v>
      </c>
      <c r="K316" s="7">
        <v>0.09</v>
      </c>
    </row>
    <row r="317" spans="1:11" x14ac:dyDescent="0.25">
      <c r="A317">
        <v>1624</v>
      </c>
      <c r="B317" s="4">
        <v>40578</v>
      </c>
      <c r="C317" s="5">
        <v>2.3572895277207393</v>
      </c>
      <c r="D317" s="9">
        <v>5</v>
      </c>
      <c r="E317" s="8">
        <v>13045</v>
      </c>
      <c r="F317" s="1">
        <v>9.99</v>
      </c>
      <c r="G317" s="6">
        <f t="shared" si="12"/>
        <v>130319.55</v>
      </c>
      <c r="H317" s="6">
        <v>26063.91</v>
      </c>
      <c r="I317" t="b">
        <f t="shared" si="13"/>
        <v>0</v>
      </c>
      <c r="J317" t="b">
        <f t="shared" si="14"/>
        <v>0</v>
      </c>
      <c r="K317" s="7">
        <v>0.09</v>
      </c>
    </row>
    <row r="318" spans="1:11" x14ac:dyDescent="0.25">
      <c r="A318">
        <v>1625</v>
      </c>
      <c r="B318" s="4">
        <v>41146</v>
      </c>
      <c r="C318" s="5">
        <v>0.80492813141683783</v>
      </c>
      <c r="D318" s="9">
        <v>5</v>
      </c>
      <c r="E318" s="8">
        <v>213385</v>
      </c>
      <c r="F318" s="1">
        <v>3.99</v>
      </c>
      <c r="G318" s="6">
        <f t="shared" si="12"/>
        <v>851406.15</v>
      </c>
      <c r="H318" s="6">
        <v>170281.23</v>
      </c>
      <c r="I318" t="b">
        <f t="shared" si="13"/>
        <v>1</v>
      </c>
      <c r="J318" t="b">
        <f t="shared" si="14"/>
        <v>0</v>
      </c>
      <c r="K318" s="7">
        <v>0.15</v>
      </c>
    </row>
    <row r="319" spans="1:11" x14ac:dyDescent="0.25">
      <c r="A319">
        <v>1628</v>
      </c>
      <c r="B319" s="4">
        <v>39457</v>
      </c>
      <c r="C319" s="5">
        <v>5.4264202600958251</v>
      </c>
      <c r="D319" s="9">
        <v>12</v>
      </c>
      <c r="E319" s="8">
        <v>519465</v>
      </c>
      <c r="F319" s="1">
        <v>23.99</v>
      </c>
      <c r="G319" s="6">
        <f t="shared" si="12"/>
        <v>12461965.35</v>
      </c>
      <c r="H319" s="6">
        <v>1038497.1124999999</v>
      </c>
      <c r="I319" t="b">
        <f t="shared" si="13"/>
        <v>0</v>
      </c>
      <c r="J319" t="b">
        <f t="shared" si="14"/>
        <v>1</v>
      </c>
      <c r="K319" s="7">
        <v>0.09</v>
      </c>
    </row>
    <row r="320" spans="1:11" x14ac:dyDescent="0.25">
      <c r="A320">
        <v>1629</v>
      </c>
      <c r="B320" s="4">
        <v>37616</v>
      </c>
      <c r="C320" s="5">
        <v>10.466803559206022</v>
      </c>
      <c r="D320" s="9">
        <v>5</v>
      </c>
      <c r="E320" s="8">
        <v>153868</v>
      </c>
      <c r="F320" s="1">
        <v>5.99</v>
      </c>
      <c r="G320" s="6">
        <f t="shared" si="12"/>
        <v>921669.32000000007</v>
      </c>
      <c r="H320" s="6">
        <v>184333.864</v>
      </c>
      <c r="I320" t="b">
        <f t="shared" si="13"/>
        <v>0</v>
      </c>
      <c r="J320" t="b">
        <f t="shared" si="14"/>
        <v>1</v>
      </c>
      <c r="K320" s="7">
        <v>0.2</v>
      </c>
    </row>
    <row r="321" spans="1:11" x14ac:dyDescent="0.25">
      <c r="A321">
        <v>1629</v>
      </c>
      <c r="B321" s="4">
        <v>40011</v>
      </c>
      <c r="C321" s="5">
        <v>3.9096509240246409</v>
      </c>
      <c r="D321" s="9">
        <v>2</v>
      </c>
      <c r="E321" s="8">
        <v>396133</v>
      </c>
      <c r="F321" s="1">
        <v>5.99</v>
      </c>
      <c r="G321" s="6">
        <f t="shared" si="12"/>
        <v>2372836.67</v>
      </c>
      <c r="H321" s="6">
        <v>1186418.335</v>
      </c>
      <c r="I321" t="b">
        <f t="shared" si="13"/>
        <v>0</v>
      </c>
      <c r="J321" t="b">
        <f t="shared" si="14"/>
        <v>0</v>
      </c>
      <c r="K321" s="7">
        <v>0.09</v>
      </c>
    </row>
    <row r="322" spans="1:11" x14ac:dyDescent="0.25">
      <c r="A322">
        <v>1630</v>
      </c>
      <c r="B322" s="4">
        <v>39389</v>
      </c>
      <c r="C322" s="5">
        <v>5.6125941136208075</v>
      </c>
      <c r="D322" s="9">
        <v>13</v>
      </c>
      <c r="E322" s="8">
        <v>305932</v>
      </c>
      <c r="F322" s="1">
        <v>10.99</v>
      </c>
      <c r="G322" s="6">
        <f t="shared" ref="G322:G385" si="15">Number_of_Books_Sold*Sell_Price</f>
        <v>3362192.68</v>
      </c>
      <c r="H322" s="6">
        <v>258630.20615384617</v>
      </c>
      <c r="I322" t="b">
        <f t="shared" ref="I322:I385" si="16">AND(Years_Under_Contract&lt;2,No_of_Titles_in_Print&gt;4)</f>
        <v>0</v>
      </c>
      <c r="J322" t="b">
        <f t="shared" ref="J322:J385" si="17">OR(No_of_Titles_in_Print&gt;=10,Years_Under_Contract&gt;5)</f>
        <v>1</v>
      </c>
      <c r="K322" s="7">
        <v>0.15</v>
      </c>
    </row>
    <row r="323" spans="1:11" x14ac:dyDescent="0.25">
      <c r="A323">
        <v>1631</v>
      </c>
      <c r="B323" s="4">
        <v>41147</v>
      </c>
      <c r="C323" s="5">
        <v>0.80219028062970565</v>
      </c>
      <c r="D323" s="9">
        <v>3</v>
      </c>
      <c r="E323" s="8">
        <v>52009</v>
      </c>
      <c r="F323" s="1">
        <v>10.99</v>
      </c>
      <c r="G323" s="6">
        <f t="shared" si="15"/>
        <v>571578.91</v>
      </c>
      <c r="H323" s="6">
        <v>190526.30333333334</v>
      </c>
      <c r="I323" t="b">
        <f t="shared" si="16"/>
        <v>0</v>
      </c>
      <c r="J323" t="b">
        <f t="shared" si="17"/>
        <v>0</v>
      </c>
      <c r="K323" s="7">
        <v>0.15</v>
      </c>
    </row>
    <row r="324" spans="1:11" x14ac:dyDescent="0.25">
      <c r="A324">
        <v>1632</v>
      </c>
      <c r="B324" s="4">
        <v>38565</v>
      </c>
      <c r="C324" s="5">
        <v>7.868583162217659</v>
      </c>
      <c r="D324" s="9">
        <v>12</v>
      </c>
      <c r="E324" s="8">
        <v>56968</v>
      </c>
      <c r="F324" s="1">
        <v>23.99</v>
      </c>
      <c r="G324" s="6">
        <f t="shared" si="15"/>
        <v>1366662.3199999998</v>
      </c>
      <c r="H324" s="6">
        <v>113888.52666666666</v>
      </c>
      <c r="I324" t="b">
        <f t="shared" si="16"/>
        <v>0</v>
      </c>
      <c r="J324" t="b">
        <f t="shared" si="17"/>
        <v>1</v>
      </c>
      <c r="K324" s="7">
        <v>0.2</v>
      </c>
    </row>
    <row r="325" spans="1:11" x14ac:dyDescent="0.25">
      <c r="A325">
        <v>1634</v>
      </c>
      <c r="B325" s="4">
        <v>38832</v>
      </c>
      <c r="C325" s="5">
        <v>7.137577002053388</v>
      </c>
      <c r="D325" s="9">
        <v>7</v>
      </c>
      <c r="E325" s="8">
        <v>520435</v>
      </c>
      <c r="F325" s="1">
        <v>10.99</v>
      </c>
      <c r="G325" s="6">
        <f t="shared" si="15"/>
        <v>5719580.6500000004</v>
      </c>
      <c r="H325" s="6">
        <v>817082.95000000007</v>
      </c>
      <c r="I325" t="b">
        <f t="shared" si="16"/>
        <v>0</v>
      </c>
      <c r="J325" t="b">
        <f t="shared" si="17"/>
        <v>1</v>
      </c>
      <c r="K325" s="7">
        <v>0.2</v>
      </c>
    </row>
    <row r="326" spans="1:11" x14ac:dyDescent="0.25">
      <c r="A326">
        <v>1635</v>
      </c>
      <c r="B326" s="4">
        <v>38965</v>
      </c>
      <c r="C326" s="5">
        <v>6.7734428473648185</v>
      </c>
      <c r="D326" s="9">
        <v>3</v>
      </c>
      <c r="E326" s="8">
        <v>70651</v>
      </c>
      <c r="F326" s="1">
        <v>2.99</v>
      </c>
      <c r="G326" s="6">
        <f t="shared" si="15"/>
        <v>211246.49000000002</v>
      </c>
      <c r="H326" s="6">
        <v>70415.496666666673</v>
      </c>
      <c r="I326" t="b">
        <f t="shared" si="16"/>
        <v>0</v>
      </c>
      <c r="J326" t="b">
        <f t="shared" si="17"/>
        <v>1</v>
      </c>
      <c r="K326" s="7">
        <v>0.15</v>
      </c>
    </row>
    <row r="327" spans="1:11" x14ac:dyDescent="0.25">
      <c r="A327">
        <v>1638</v>
      </c>
      <c r="B327" s="4">
        <v>40131</v>
      </c>
      <c r="C327" s="5">
        <v>3.5811088295687883</v>
      </c>
      <c r="D327" s="9">
        <v>23</v>
      </c>
      <c r="E327" s="8">
        <v>192112</v>
      </c>
      <c r="F327" s="1">
        <v>10.99</v>
      </c>
      <c r="G327" s="6">
        <f t="shared" si="15"/>
        <v>2111310.88</v>
      </c>
      <c r="H327" s="6">
        <v>91796.125217391294</v>
      </c>
      <c r="I327" t="b">
        <f t="shared" si="16"/>
        <v>0</v>
      </c>
      <c r="J327" t="b">
        <f t="shared" si="17"/>
        <v>1</v>
      </c>
      <c r="K327" s="7">
        <v>0.2</v>
      </c>
    </row>
    <row r="328" spans="1:11" x14ac:dyDescent="0.25">
      <c r="A328">
        <v>1640</v>
      </c>
      <c r="B328" s="4">
        <v>37502</v>
      </c>
      <c r="C328" s="5">
        <v>10.778918548939084</v>
      </c>
      <c r="D328" s="9">
        <v>13</v>
      </c>
      <c r="E328" s="8">
        <v>225082</v>
      </c>
      <c r="F328" s="1">
        <v>5.99</v>
      </c>
      <c r="G328" s="6">
        <f t="shared" si="15"/>
        <v>1348241.18</v>
      </c>
      <c r="H328" s="6">
        <v>103710.86</v>
      </c>
      <c r="I328" t="b">
        <f t="shared" si="16"/>
        <v>0</v>
      </c>
      <c r="J328" t="b">
        <f t="shared" si="17"/>
        <v>1</v>
      </c>
      <c r="K328" s="7">
        <v>0.09</v>
      </c>
    </row>
    <row r="329" spans="1:11" x14ac:dyDescent="0.25">
      <c r="A329">
        <v>1642</v>
      </c>
      <c r="B329" s="4">
        <v>40858</v>
      </c>
      <c r="C329" s="5">
        <v>1.5906913073237507</v>
      </c>
      <c r="D329" s="9">
        <v>20</v>
      </c>
      <c r="E329" s="8">
        <v>588541</v>
      </c>
      <c r="F329" s="1">
        <v>23.99</v>
      </c>
      <c r="G329" s="6">
        <f t="shared" si="15"/>
        <v>14119098.59</v>
      </c>
      <c r="H329" s="6">
        <v>705954.92949999997</v>
      </c>
      <c r="I329" t="b">
        <f t="shared" si="16"/>
        <v>1</v>
      </c>
      <c r="J329" t="b">
        <f t="shared" si="17"/>
        <v>1</v>
      </c>
      <c r="K329" s="7">
        <v>0.09</v>
      </c>
    </row>
    <row r="330" spans="1:11" x14ac:dyDescent="0.25">
      <c r="A330">
        <v>1643</v>
      </c>
      <c r="B330" s="4">
        <v>40632</v>
      </c>
      <c r="C330" s="5">
        <v>2.2094455852156059</v>
      </c>
      <c r="D330" s="9">
        <v>22</v>
      </c>
      <c r="E330" s="8">
        <v>12746</v>
      </c>
      <c r="F330" s="1">
        <v>2.99</v>
      </c>
      <c r="G330" s="6">
        <f t="shared" si="15"/>
        <v>38110.54</v>
      </c>
      <c r="H330" s="6">
        <v>1732.2972727272727</v>
      </c>
      <c r="I330" t="b">
        <f t="shared" si="16"/>
        <v>0</v>
      </c>
      <c r="J330" t="b">
        <f t="shared" si="17"/>
        <v>1</v>
      </c>
      <c r="K330" s="7">
        <v>0.15</v>
      </c>
    </row>
    <row r="331" spans="1:11" x14ac:dyDescent="0.25">
      <c r="A331">
        <v>1644</v>
      </c>
      <c r="B331" s="4">
        <v>38019</v>
      </c>
      <c r="C331" s="5">
        <v>9.3634496919917858</v>
      </c>
      <c r="D331" s="9">
        <v>23</v>
      </c>
      <c r="E331" s="8">
        <v>161540</v>
      </c>
      <c r="F331" s="1">
        <v>10.99</v>
      </c>
      <c r="G331" s="6">
        <f t="shared" si="15"/>
        <v>1775324.6</v>
      </c>
      <c r="H331" s="6">
        <v>77188.026086956525</v>
      </c>
      <c r="I331" t="b">
        <f t="shared" si="16"/>
        <v>0</v>
      </c>
      <c r="J331" t="b">
        <f t="shared" si="17"/>
        <v>1</v>
      </c>
      <c r="K331" s="7">
        <v>0.09</v>
      </c>
    </row>
    <row r="332" spans="1:11" x14ac:dyDescent="0.25">
      <c r="A332">
        <v>1647</v>
      </c>
      <c r="B332" s="4">
        <v>39677</v>
      </c>
      <c r="C332" s="5">
        <v>4.8268309377138943</v>
      </c>
      <c r="D332" s="9">
        <v>8</v>
      </c>
      <c r="E332" s="8">
        <v>685143</v>
      </c>
      <c r="F332" s="1">
        <v>9.99</v>
      </c>
      <c r="G332" s="6">
        <f t="shared" si="15"/>
        <v>6844578.5700000003</v>
      </c>
      <c r="H332" s="6">
        <v>855572.32125000004</v>
      </c>
      <c r="I332" t="b">
        <f t="shared" si="16"/>
        <v>0</v>
      </c>
      <c r="J332" t="b">
        <f t="shared" si="17"/>
        <v>0</v>
      </c>
      <c r="K332" s="7">
        <v>0.2</v>
      </c>
    </row>
    <row r="333" spans="1:11" x14ac:dyDescent="0.25">
      <c r="A333">
        <v>1647</v>
      </c>
      <c r="B333" s="4">
        <v>39427</v>
      </c>
      <c r="C333" s="5">
        <v>5.508555783709788</v>
      </c>
      <c r="D333" s="9">
        <v>21</v>
      </c>
      <c r="E333" s="8">
        <v>568990</v>
      </c>
      <c r="F333" s="1">
        <v>2.99</v>
      </c>
      <c r="G333" s="6">
        <f t="shared" si="15"/>
        <v>1701280.1</v>
      </c>
      <c r="H333" s="6">
        <v>81013.338095238098</v>
      </c>
      <c r="I333" t="b">
        <f t="shared" si="16"/>
        <v>0</v>
      </c>
      <c r="J333" t="b">
        <f t="shared" si="17"/>
        <v>1</v>
      </c>
      <c r="K333" s="7">
        <v>0.09</v>
      </c>
    </row>
    <row r="334" spans="1:11" x14ac:dyDescent="0.25">
      <c r="A334">
        <v>1650</v>
      </c>
      <c r="B334" s="4">
        <v>37304</v>
      </c>
      <c r="C334" s="5">
        <v>11.321013004791238</v>
      </c>
      <c r="D334" s="9">
        <v>7</v>
      </c>
      <c r="E334" s="8">
        <v>119865</v>
      </c>
      <c r="F334" s="1">
        <v>3.99</v>
      </c>
      <c r="G334" s="6">
        <f t="shared" si="15"/>
        <v>478261.35000000003</v>
      </c>
      <c r="H334" s="6">
        <v>68323.05</v>
      </c>
      <c r="I334" t="b">
        <f t="shared" si="16"/>
        <v>0</v>
      </c>
      <c r="J334" t="b">
        <f t="shared" si="17"/>
        <v>1</v>
      </c>
      <c r="K334" s="7">
        <v>0.15</v>
      </c>
    </row>
    <row r="335" spans="1:11" x14ac:dyDescent="0.25">
      <c r="A335">
        <v>1651</v>
      </c>
      <c r="B335" s="4">
        <v>40396</v>
      </c>
      <c r="C335" s="5">
        <v>2.8555783709787819</v>
      </c>
      <c r="D335" s="9">
        <v>16</v>
      </c>
      <c r="E335" s="8">
        <v>60220</v>
      </c>
      <c r="F335" s="1">
        <v>2.99</v>
      </c>
      <c r="G335" s="6">
        <f t="shared" si="15"/>
        <v>180057.80000000002</v>
      </c>
      <c r="H335" s="6">
        <v>11253.612500000001</v>
      </c>
      <c r="I335" t="b">
        <f t="shared" si="16"/>
        <v>0</v>
      </c>
      <c r="J335" t="b">
        <f t="shared" si="17"/>
        <v>1</v>
      </c>
      <c r="K335" s="7">
        <v>0.15</v>
      </c>
    </row>
    <row r="336" spans="1:11" x14ac:dyDescent="0.25">
      <c r="A336">
        <v>1653</v>
      </c>
      <c r="B336" s="4">
        <v>37557</v>
      </c>
      <c r="C336" s="5">
        <v>10.628336755646817</v>
      </c>
      <c r="D336" s="9">
        <v>1</v>
      </c>
      <c r="E336" s="8">
        <v>212133</v>
      </c>
      <c r="F336" s="1">
        <v>2.99</v>
      </c>
      <c r="G336" s="6">
        <f t="shared" si="15"/>
        <v>634277.67000000004</v>
      </c>
      <c r="H336" s="6">
        <v>634277.67000000004</v>
      </c>
      <c r="I336" t="b">
        <f t="shared" si="16"/>
        <v>0</v>
      </c>
      <c r="J336" t="b">
        <f t="shared" si="17"/>
        <v>1</v>
      </c>
      <c r="K336" s="7">
        <v>0.2</v>
      </c>
    </row>
    <row r="337" spans="1:11" x14ac:dyDescent="0.25">
      <c r="A337">
        <v>1655</v>
      </c>
      <c r="B337" s="4">
        <v>41460</v>
      </c>
      <c r="C337" s="5">
        <v>-5.7494866529774126E-2</v>
      </c>
      <c r="D337" s="9">
        <v>12</v>
      </c>
      <c r="E337" s="8">
        <v>491475</v>
      </c>
      <c r="F337" s="1">
        <v>23.99</v>
      </c>
      <c r="G337" s="6">
        <f t="shared" si="15"/>
        <v>11790485.25</v>
      </c>
      <c r="H337" s="6">
        <v>982540.4375</v>
      </c>
      <c r="I337" t="b">
        <f t="shared" si="16"/>
        <v>1</v>
      </c>
      <c r="J337" t="b">
        <f t="shared" si="17"/>
        <v>1</v>
      </c>
      <c r="K337" s="7">
        <v>0.2</v>
      </c>
    </row>
    <row r="338" spans="1:11" x14ac:dyDescent="0.25">
      <c r="A338">
        <v>1655</v>
      </c>
      <c r="B338" s="4">
        <v>41552</v>
      </c>
      <c r="C338" s="5">
        <v>-0.30937713894592744</v>
      </c>
      <c r="D338" s="9">
        <v>25</v>
      </c>
      <c r="E338" s="8">
        <v>689608</v>
      </c>
      <c r="F338" s="1">
        <v>15.99</v>
      </c>
      <c r="G338" s="6">
        <f t="shared" si="15"/>
        <v>11026831.92</v>
      </c>
      <c r="H338" s="6">
        <v>441073.27679999999</v>
      </c>
      <c r="I338" t="b">
        <f t="shared" si="16"/>
        <v>1</v>
      </c>
      <c r="J338" t="b">
        <f t="shared" si="17"/>
        <v>1</v>
      </c>
      <c r="K338" s="7">
        <v>0.15</v>
      </c>
    </row>
    <row r="339" spans="1:11" x14ac:dyDescent="0.25">
      <c r="A339">
        <v>1656</v>
      </c>
      <c r="B339" s="4">
        <v>39400</v>
      </c>
      <c r="C339" s="5">
        <v>5.5824777549623548</v>
      </c>
      <c r="D339" s="9">
        <v>11</v>
      </c>
      <c r="E339" s="8">
        <v>307990</v>
      </c>
      <c r="F339" s="1">
        <v>2.99</v>
      </c>
      <c r="G339" s="6">
        <f t="shared" si="15"/>
        <v>920890.10000000009</v>
      </c>
      <c r="H339" s="6">
        <v>83717.281818181829</v>
      </c>
      <c r="I339" t="b">
        <f t="shared" si="16"/>
        <v>0</v>
      </c>
      <c r="J339" t="b">
        <f t="shared" si="17"/>
        <v>1</v>
      </c>
      <c r="K339" s="7">
        <v>0.2</v>
      </c>
    </row>
    <row r="340" spans="1:11" x14ac:dyDescent="0.25">
      <c r="A340">
        <v>1656</v>
      </c>
      <c r="B340" s="4">
        <v>41639</v>
      </c>
      <c r="C340" s="5">
        <v>-0.54757015742642023</v>
      </c>
      <c r="D340" s="9">
        <v>23</v>
      </c>
      <c r="E340" s="8">
        <v>237523</v>
      </c>
      <c r="F340" s="1">
        <v>23.99</v>
      </c>
      <c r="G340" s="6">
        <f t="shared" si="15"/>
        <v>5698176.7699999996</v>
      </c>
      <c r="H340" s="6">
        <v>247746.8160869565</v>
      </c>
      <c r="I340" t="b">
        <f t="shared" si="16"/>
        <v>1</v>
      </c>
      <c r="J340" t="b">
        <f t="shared" si="17"/>
        <v>1</v>
      </c>
      <c r="K340" s="7">
        <v>0.09</v>
      </c>
    </row>
    <row r="341" spans="1:11" x14ac:dyDescent="0.25">
      <c r="A341">
        <v>1657</v>
      </c>
      <c r="B341" s="4">
        <v>38635</v>
      </c>
      <c r="C341" s="5">
        <v>7.6769336071184124</v>
      </c>
      <c r="D341" s="9">
        <v>8</v>
      </c>
      <c r="E341" s="8">
        <v>533303</v>
      </c>
      <c r="F341" s="1">
        <v>5.99</v>
      </c>
      <c r="G341" s="6">
        <f t="shared" si="15"/>
        <v>3194484.97</v>
      </c>
      <c r="H341" s="6">
        <v>399310.62125000003</v>
      </c>
      <c r="I341" t="b">
        <f t="shared" si="16"/>
        <v>0</v>
      </c>
      <c r="J341" t="b">
        <f t="shared" si="17"/>
        <v>1</v>
      </c>
      <c r="K341" s="7">
        <v>0.09</v>
      </c>
    </row>
    <row r="342" spans="1:11" x14ac:dyDescent="0.25">
      <c r="A342">
        <v>1661</v>
      </c>
      <c r="B342" s="4">
        <v>40433</v>
      </c>
      <c r="C342" s="5">
        <v>2.754277891854894</v>
      </c>
      <c r="D342" s="9">
        <v>16</v>
      </c>
      <c r="E342" s="8">
        <v>75840</v>
      </c>
      <c r="F342" s="1">
        <v>12.99</v>
      </c>
      <c r="G342" s="6">
        <f t="shared" si="15"/>
        <v>985161.6</v>
      </c>
      <c r="H342" s="6">
        <v>61572.6</v>
      </c>
      <c r="I342" t="b">
        <f t="shared" si="16"/>
        <v>0</v>
      </c>
      <c r="J342" t="b">
        <f t="shared" si="17"/>
        <v>1</v>
      </c>
      <c r="K342" s="7">
        <v>0.15</v>
      </c>
    </row>
    <row r="343" spans="1:11" x14ac:dyDescent="0.25">
      <c r="A343">
        <v>1662</v>
      </c>
      <c r="B343" s="4">
        <v>41165</v>
      </c>
      <c r="C343" s="5">
        <v>0.75290896646132788</v>
      </c>
      <c r="D343" s="9">
        <v>21</v>
      </c>
      <c r="E343" s="8">
        <v>688791</v>
      </c>
      <c r="F343" s="1">
        <v>2.99</v>
      </c>
      <c r="G343" s="6">
        <f t="shared" si="15"/>
        <v>2059485.09</v>
      </c>
      <c r="H343" s="6">
        <v>98070.718571428573</v>
      </c>
      <c r="I343" t="b">
        <f t="shared" si="16"/>
        <v>1</v>
      </c>
      <c r="J343" t="b">
        <f t="shared" si="17"/>
        <v>1</v>
      </c>
      <c r="K343" s="7">
        <v>0.09</v>
      </c>
    </row>
    <row r="344" spans="1:11" x14ac:dyDescent="0.25">
      <c r="A344">
        <v>1666</v>
      </c>
      <c r="B344" s="4">
        <v>39758</v>
      </c>
      <c r="C344" s="5">
        <v>4.6050650239561941</v>
      </c>
      <c r="D344" s="9">
        <v>10</v>
      </c>
      <c r="E344" s="8">
        <v>177902</v>
      </c>
      <c r="F344" s="1">
        <v>5.99</v>
      </c>
      <c r="G344" s="6">
        <f t="shared" si="15"/>
        <v>1065632.98</v>
      </c>
      <c r="H344" s="6">
        <v>106563.298</v>
      </c>
      <c r="I344" t="b">
        <f t="shared" si="16"/>
        <v>0</v>
      </c>
      <c r="J344" t="b">
        <f t="shared" si="17"/>
        <v>1</v>
      </c>
      <c r="K344" s="7">
        <v>0.2</v>
      </c>
    </row>
    <row r="345" spans="1:11" x14ac:dyDescent="0.25">
      <c r="A345">
        <v>1668</v>
      </c>
      <c r="B345" s="4">
        <v>41459</v>
      </c>
      <c r="C345" s="5">
        <v>-5.4757015742642023E-2</v>
      </c>
      <c r="D345" s="9">
        <v>18</v>
      </c>
      <c r="E345" s="8">
        <v>404050</v>
      </c>
      <c r="F345" s="1">
        <v>10.99</v>
      </c>
      <c r="G345" s="6">
        <f t="shared" si="15"/>
        <v>4440509.5</v>
      </c>
      <c r="H345" s="6">
        <v>246694.97222222222</v>
      </c>
      <c r="I345" t="b">
        <f t="shared" si="16"/>
        <v>1</v>
      </c>
      <c r="J345" t="b">
        <f t="shared" si="17"/>
        <v>1</v>
      </c>
      <c r="K345" s="7">
        <v>0.09</v>
      </c>
    </row>
    <row r="346" spans="1:11" x14ac:dyDescent="0.25">
      <c r="A346">
        <v>1669</v>
      </c>
      <c r="B346" s="4">
        <v>39533</v>
      </c>
      <c r="C346" s="5">
        <v>5.2210814510609174</v>
      </c>
      <c r="D346" s="9">
        <v>10</v>
      </c>
      <c r="E346" s="8">
        <v>369351</v>
      </c>
      <c r="F346" s="1">
        <v>9.99</v>
      </c>
      <c r="G346" s="6">
        <f t="shared" si="15"/>
        <v>3689816.49</v>
      </c>
      <c r="H346" s="6">
        <v>368981.64900000003</v>
      </c>
      <c r="I346" t="b">
        <f t="shared" si="16"/>
        <v>0</v>
      </c>
      <c r="J346" t="b">
        <f t="shared" si="17"/>
        <v>1</v>
      </c>
      <c r="K346" s="7">
        <v>0.15</v>
      </c>
    </row>
    <row r="347" spans="1:11" x14ac:dyDescent="0.25">
      <c r="A347">
        <v>1670</v>
      </c>
      <c r="B347" s="4">
        <v>41465</v>
      </c>
      <c r="C347" s="5">
        <v>-7.1184120465434639E-2</v>
      </c>
      <c r="D347" s="9">
        <v>23</v>
      </c>
      <c r="E347" s="8">
        <v>494160</v>
      </c>
      <c r="F347" s="1">
        <v>9.99</v>
      </c>
      <c r="G347" s="6">
        <f t="shared" si="15"/>
        <v>4936658.4000000004</v>
      </c>
      <c r="H347" s="6">
        <v>214637.32173913045</v>
      </c>
      <c r="I347" t="b">
        <f t="shared" si="16"/>
        <v>1</v>
      </c>
      <c r="J347" t="b">
        <f t="shared" si="17"/>
        <v>1</v>
      </c>
      <c r="K347" s="7">
        <v>0.15</v>
      </c>
    </row>
    <row r="348" spans="1:11" x14ac:dyDescent="0.25">
      <c r="A348">
        <v>1670</v>
      </c>
      <c r="B348" s="4">
        <v>38856</v>
      </c>
      <c r="C348" s="5">
        <v>7.0718685831622174</v>
      </c>
      <c r="D348" s="9">
        <v>11</v>
      </c>
      <c r="E348" s="8">
        <v>166284</v>
      </c>
      <c r="F348" s="1">
        <v>12.99</v>
      </c>
      <c r="G348" s="6">
        <f t="shared" si="15"/>
        <v>2160029.16</v>
      </c>
      <c r="H348" s="6">
        <v>196366.28727272729</v>
      </c>
      <c r="I348" t="b">
        <f t="shared" si="16"/>
        <v>0</v>
      </c>
      <c r="J348" t="b">
        <f t="shared" si="17"/>
        <v>1</v>
      </c>
      <c r="K348" s="7">
        <v>0.2</v>
      </c>
    </row>
    <row r="349" spans="1:11" x14ac:dyDescent="0.25">
      <c r="A349">
        <v>1670</v>
      </c>
      <c r="B349" s="4">
        <v>39015</v>
      </c>
      <c r="C349" s="5">
        <v>6.6365503080082133</v>
      </c>
      <c r="D349" s="9">
        <v>9</v>
      </c>
      <c r="E349" s="8">
        <v>380056</v>
      </c>
      <c r="F349" s="1">
        <v>9.99</v>
      </c>
      <c r="G349" s="6">
        <f t="shared" si="15"/>
        <v>3796759.44</v>
      </c>
      <c r="H349" s="6">
        <v>421862.16</v>
      </c>
      <c r="I349" t="b">
        <f t="shared" si="16"/>
        <v>0</v>
      </c>
      <c r="J349" t="b">
        <f t="shared" si="17"/>
        <v>1</v>
      </c>
      <c r="K349" s="7">
        <v>0.2</v>
      </c>
    </row>
    <row r="350" spans="1:11" x14ac:dyDescent="0.25">
      <c r="A350">
        <v>1670</v>
      </c>
      <c r="B350" s="4">
        <v>39147</v>
      </c>
      <c r="C350" s="5">
        <v>6.2751540041067759</v>
      </c>
      <c r="D350" s="9">
        <v>2</v>
      </c>
      <c r="E350" s="8">
        <v>170002</v>
      </c>
      <c r="F350" s="1">
        <v>3.99</v>
      </c>
      <c r="G350" s="6">
        <f t="shared" si="15"/>
        <v>678307.98</v>
      </c>
      <c r="H350" s="6">
        <v>339153.99</v>
      </c>
      <c r="I350" t="b">
        <f t="shared" si="16"/>
        <v>0</v>
      </c>
      <c r="J350" t="b">
        <f t="shared" si="17"/>
        <v>1</v>
      </c>
      <c r="K350" s="7">
        <v>0.15</v>
      </c>
    </row>
    <row r="351" spans="1:11" x14ac:dyDescent="0.25">
      <c r="A351">
        <v>1671</v>
      </c>
      <c r="B351" s="4">
        <v>37827</v>
      </c>
      <c r="C351" s="5">
        <v>9.8891170431211499</v>
      </c>
      <c r="D351" s="9">
        <v>20</v>
      </c>
      <c r="E351" s="8">
        <v>269863</v>
      </c>
      <c r="F351" s="1">
        <v>10.99</v>
      </c>
      <c r="G351" s="6">
        <f t="shared" si="15"/>
        <v>2965794.37</v>
      </c>
      <c r="H351" s="6">
        <v>148289.71850000002</v>
      </c>
      <c r="I351" t="b">
        <f t="shared" si="16"/>
        <v>0</v>
      </c>
      <c r="J351" t="b">
        <f t="shared" si="17"/>
        <v>1</v>
      </c>
      <c r="K351" s="7">
        <v>0.2</v>
      </c>
    </row>
    <row r="352" spans="1:11" x14ac:dyDescent="0.25">
      <c r="A352">
        <v>1671</v>
      </c>
      <c r="B352" s="4">
        <v>41003</v>
      </c>
      <c r="C352" s="5">
        <v>1.1964407939767283</v>
      </c>
      <c r="D352" s="9">
        <v>20</v>
      </c>
      <c r="E352" s="8">
        <v>526281</v>
      </c>
      <c r="F352" s="1">
        <v>5.99</v>
      </c>
      <c r="G352" s="6">
        <f t="shared" si="15"/>
        <v>3152423.19</v>
      </c>
      <c r="H352" s="6">
        <v>157621.15950000001</v>
      </c>
      <c r="I352" t="b">
        <f t="shared" si="16"/>
        <v>1</v>
      </c>
      <c r="J352" t="b">
        <f t="shared" si="17"/>
        <v>1</v>
      </c>
      <c r="K352" s="7">
        <v>0.09</v>
      </c>
    </row>
    <row r="353" spans="1:11" x14ac:dyDescent="0.25">
      <c r="A353">
        <v>1677</v>
      </c>
      <c r="B353" s="4">
        <v>39451</v>
      </c>
      <c r="C353" s="5">
        <v>5.4428473648186175</v>
      </c>
      <c r="D353" s="9">
        <v>7</v>
      </c>
      <c r="E353" s="8">
        <v>247380</v>
      </c>
      <c r="F353" s="1">
        <v>12.99</v>
      </c>
      <c r="G353" s="6">
        <f t="shared" si="15"/>
        <v>3213466.2</v>
      </c>
      <c r="H353" s="6">
        <v>459066.60000000003</v>
      </c>
      <c r="I353" t="b">
        <f t="shared" si="16"/>
        <v>0</v>
      </c>
      <c r="J353" t="b">
        <f t="shared" si="17"/>
        <v>1</v>
      </c>
      <c r="K353" s="7">
        <v>0.09</v>
      </c>
    </row>
    <row r="354" spans="1:11" x14ac:dyDescent="0.25">
      <c r="A354">
        <v>1678</v>
      </c>
      <c r="B354" s="4">
        <v>37796</v>
      </c>
      <c r="C354" s="5">
        <v>9.9739904175222449</v>
      </c>
      <c r="D354" s="9">
        <v>15</v>
      </c>
      <c r="E354" s="8">
        <v>276875</v>
      </c>
      <c r="F354" s="1">
        <v>7.99</v>
      </c>
      <c r="G354" s="6">
        <f t="shared" si="15"/>
        <v>2212231.25</v>
      </c>
      <c r="H354" s="6">
        <v>147482.08333333334</v>
      </c>
      <c r="I354" t="b">
        <f t="shared" si="16"/>
        <v>0</v>
      </c>
      <c r="J354" t="b">
        <f t="shared" si="17"/>
        <v>1</v>
      </c>
      <c r="K354" s="7">
        <v>0.15</v>
      </c>
    </row>
    <row r="355" spans="1:11" x14ac:dyDescent="0.25">
      <c r="A355">
        <v>1680</v>
      </c>
      <c r="B355" s="4">
        <v>41197</v>
      </c>
      <c r="C355" s="5">
        <v>0.6652977412731006</v>
      </c>
      <c r="D355" s="9">
        <v>24</v>
      </c>
      <c r="E355" s="8">
        <v>662806</v>
      </c>
      <c r="F355" s="1">
        <v>12.99</v>
      </c>
      <c r="G355" s="6">
        <f t="shared" si="15"/>
        <v>8609849.9399999995</v>
      </c>
      <c r="H355" s="6">
        <v>358743.7475</v>
      </c>
      <c r="I355" t="b">
        <f t="shared" si="16"/>
        <v>1</v>
      </c>
      <c r="J355" t="b">
        <f t="shared" si="17"/>
        <v>1</v>
      </c>
      <c r="K355" s="7">
        <v>0.09</v>
      </c>
    </row>
    <row r="356" spans="1:11" x14ac:dyDescent="0.25">
      <c r="A356">
        <v>1680</v>
      </c>
      <c r="B356" s="4">
        <v>37438</v>
      </c>
      <c r="C356" s="5">
        <v>10.954140999315538</v>
      </c>
      <c r="D356" s="9">
        <v>8</v>
      </c>
      <c r="E356" s="8">
        <v>38152</v>
      </c>
      <c r="F356" s="1">
        <v>2.99</v>
      </c>
      <c r="G356" s="6">
        <f t="shared" si="15"/>
        <v>114074.48000000001</v>
      </c>
      <c r="H356" s="6">
        <v>14259.310000000001</v>
      </c>
      <c r="I356" t="b">
        <f t="shared" si="16"/>
        <v>0</v>
      </c>
      <c r="J356" t="b">
        <f t="shared" si="17"/>
        <v>1</v>
      </c>
      <c r="K356" s="7">
        <v>0.2</v>
      </c>
    </row>
    <row r="357" spans="1:11" x14ac:dyDescent="0.25">
      <c r="A357">
        <v>1680</v>
      </c>
      <c r="B357" s="4">
        <v>37742</v>
      </c>
      <c r="C357" s="5">
        <v>10.121834360027378</v>
      </c>
      <c r="D357" s="9">
        <v>4</v>
      </c>
      <c r="E357" s="8">
        <v>183696</v>
      </c>
      <c r="F357" s="1">
        <v>2.99</v>
      </c>
      <c r="G357" s="6">
        <f t="shared" si="15"/>
        <v>549251.04</v>
      </c>
      <c r="H357" s="6">
        <v>137312.76</v>
      </c>
      <c r="I357" t="b">
        <f t="shared" si="16"/>
        <v>0</v>
      </c>
      <c r="J357" t="b">
        <f t="shared" si="17"/>
        <v>1</v>
      </c>
      <c r="K357" s="7">
        <v>0.09</v>
      </c>
    </row>
    <row r="358" spans="1:11" x14ac:dyDescent="0.25">
      <c r="A358">
        <v>1681</v>
      </c>
      <c r="B358" s="4">
        <v>40824</v>
      </c>
      <c r="C358" s="5">
        <v>1.6837782340862424</v>
      </c>
      <c r="D358" s="9">
        <v>15</v>
      </c>
      <c r="E358" s="8">
        <v>149008</v>
      </c>
      <c r="F358" s="1">
        <v>2.99</v>
      </c>
      <c r="G358" s="6">
        <f t="shared" si="15"/>
        <v>445533.92000000004</v>
      </c>
      <c r="H358" s="6">
        <v>29702.261333333336</v>
      </c>
      <c r="I358" t="b">
        <f t="shared" si="16"/>
        <v>1</v>
      </c>
      <c r="J358" t="b">
        <f t="shared" si="17"/>
        <v>1</v>
      </c>
      <c r="K358" s="7">
        <v>0.09</v>
      </c>
    </row>
    <row r="359" spans="1:11" x14ac:dyDescent="0.25">
      <c r="A359">
        <v>1685</v>
      </c>
      <c r="B359" s="4">
        <v>37858</v>
      </c>
      <c r="C359" s="5">
        <v>9.8042436687200549</v>
      </c>
      <c r="D359" s="9">
        <v>7</v>
      </c>
      <c r="E359" s="8">
        <v>414282</v>
      </c>
      <c r="F359" s="1">
        <v>2.99</v>
      </c>
      <c r="G359" s="6">
        <f t="shared" si="15"/>
        <v>1238703.1800000002</v>
      </c>
      <c r="H359" s="6">
        <v>176957.59714285718</v>
      </c>
      <c r="I359" t="b">
        <f t="shared" si="16"/>
        <v>0</v>
      </c>
      <c r="J359" t="b">
        <f t="shared" si="17"/>
        <v>1</v>
      </c>
      <c r="K359" s="7">
        <v>0.09</v>
      </c>
    </row>
    <row r="360" spans="1:11" x14ac:dyDescent="0.25">
      <c r="A360">
        <v>1688</v>
      </c>
      <c r="B360" s="4">
        <v>40340</v>
      </c>
      <c r="C360" s="5">
        <v>3.0088980150581794</v>
      </c>
      <c r="D360" s="9">
        <v>3</v>
      </c>
      <c r="E360" s="8">
        <v>500361</v>
      </c>
      <c r="F360" s="1">
        <v>2.99</v>
      </c>
      <c r="G360" s="6">
        <f t="shared" si="15"/>
        <v>1496079.3900000001</v>
      </c>
      <c r="H360" s="6">
        <v>498693.13000000006</v>
      </c>
      <c r="I360" t="b">
        <f t="shared" si="16"/>
        <v>0</v>
      </c>
      <c r="J360" t="b">
        <f t="shared" si="17"/>
        <v>0</v>
      </c>
      <c r="K360" s="7">
        <v>0.15</v>
      </c>
    </row>
    <row r="361" spans="1:11" x14ac:dyDescent="0.25">
      <c r="A361">
        <v>1689</v>
      </c>
      <c r="B361" s="4">
        <v>41616</v>
      </c>
      <c r="C361" s="5">
        <v>-0.48459958932238195</v>
      </c>
      <c r="D361" s="9">
        <v>2</v>
      </c>
      <c r="E361" s="8">
        <v>197094</v>
      </c>
      <c r="F361" s="1">
        <v>5.99</v>
      </c>
      <c r="G361" s="6">
        <f t="shared" si="15"/>
        <v>1180593.06</v>
      </c>
      <c r="H361" s="6">
        <v>590296.53</v>
      </c>
      <c r="I361" t="b">
        <f t="shared" si="16"/>
        <v>0</v>
      </c>
      <c r="J361" t="b">
        <f t="shared" si="17"/>
        <v>0</v>
      </c>
      <c r="K361" s="7">
        <v>0.15</v>
      </c>
    </row>
    <row r="362" spans="1:11" x14ac:dyDescent="0.25">
      <c r="A362">
        <v>1690</v>
      </c>
      <c r="B362" s="4">
        <v>39501</v>
      </c>
      <c r="C362" s="5">
        <v>5.3059548254620124</v>
      </c>
      <c r="D362" s="9">
        <v>11</v>
      </c>
      <c r="E362" s="8">
        <v>29000</v>
      </c>
      <c r="F362" s="1">
        <v>3.99</v>
      </c>
      <c r="G362" s="6">
        <f t="shared" si="15"/>
        <v>115710</v>
      </c>
      <c r="H362" s="6">
        <v>10519.09090909091</v>
      </c>
      <c r="I362" t="b">
        <f t="shared" si="16"/>
        <v>0</v>
      </c>
      <c r="J362" t="b">
        <f t="shared" si="17"/>
        <v>1</v>
      </c>
      <c r="K362" s="7">
        <v>0.2</v>
      </c>
    </row>
    <row r="363" spans="1:11" x14ac:dyDescent="0.25">
      <c r="A363">
        <v>1695</v>
      </c>
      <c r="B363" s="4">
        <v>37691</v>
      </c>
      <c r="C363" s="5">
        <v>10.261464750171116</v>
      </c>
      <c r="D363" s="9">
        <v>25</v>
      </c>
      <c r="E363" s="8">
        <v>190319</v>
      </c>
      <c r="F363" s="1">
        <v>2.99</v>
      </c>
      <c r="G363" s="6">
        <f t="shared" si="15"/>
        <v>569053.81000000006</v>
      </c>
      <c r="H363" s="6">
        <v>22762.152400000003</v>
      </c>
      <c r="I363" t="b">
        <f t="shared" si="16"/>
        <v>0</v>
      </c>
      <c r="J363" t="b">
        <f t="shared" si="17"/>
        <v>1</v>
      </c>
      <c r="K363" s="7">
        <v>0.2</v>
      </c>
    </row>
    <row r="364" spans="1:11" x14ac:dyDescent="0.25">
      <c r="A364">
        <v>1695</v>
      </c>
      <c r="B364" s="4">
        <v>37243</v>
      </c>
      <c r="C364" s="5">
        <v>11.488021902806297</v>
      </c>
      <c r="D364" s="9">
        <v>13</v>
      </c>
      <c r="E364" s="8">
        <v>698535</v>
      </c>
      <c r="F364" s="1">
        <v>2.99</v>
      </c>
      <c r="G364" s="6">
        <f t="shared" si="15"/>
        <v>2088619.6500000001</v>
      </c>
      <c r="H364" s="6">
        <v>160663.05000000002</v>
      </c>
      <c r="I364" t="b">
        <f t="shared" si="16"/>
        <v>0</v>
      </c>
      <c r="J364" t="b">
        <f t="shared" si="17"/>
        <v>1</v>
      </c>
      <c r="K364" s="7">
        <v>0.15</v>
      </c>
    </row>
    <row r="365" spans="1:11" x14ac:dyDescent="0.25">
      <c r="A365">
        <v>1695</v>
      </c>
      <c r="B365" s="4">
        <v>37449</v>
      </c>
      <c r="C365" s="5">
        <v>10.924024640657084</v>
      </c>
      <c r="D365" s="9">
        <v>13</v>
      </c>
      <c r="E365" s="8">
        <v>314083</v>
      </c>
      <c r="F365" s="1">
        <v>9.99</v>
      </c>
      <c r="G365" s="6">
        <f t="shared" si="15"/>
        <v>3137689.17</v>
      </c>
      <c r="H365" s="6">
        <v>241360.70538461537</v>
      </c>
      <c r="I365" t="b">
        <f t="shared" si="16"/>
        <v>0</v>
      </c>
      <c r="J365" t="b">
        <f t="shared" si="17"/>
        <v>1</v>
      </c>
      <c r="K365" s="7">
        <v>0.2</v>
      </c>
    </row>
    <row r="366" spans="1:11" x14ac:dyDescent="0.25">
      <c r="A366">
        <v>1700</v>
      </c>
      <c r="B366" s="4">
        <v>37083</v>
      </c>
      <c r="C366" s="5">
        <v>11.926078028747433</v>
      </c>
      <c r="D366" s="9">
        <v>24</v>
      </c>
      <c r="E366" s="8">
        <v>278495</v>
      </c>
      <c r="F366" s="1">
        <v>2.99</v>
      </c>
      <c r="G366" s="6">
        <f t="shared" si="15"/>
        <v>832700.05</v>
      </c>
      <c r="H366" s="6">
        <v>34695.835416666669</v>
      </c>
      <c r="I366" t="b">
        <f t="shared" si="16"/>
        <v>0</v>
      </c>
      <c r="J366" t="b">
        <f t="shared" si="17"/>
        <v>1</v>
      </c>
      <c r="K366" s="7">
        <v>0.09</v>
      </c>
    </row>
    <row r="367" spans="1:11" x14ac:dyDescent="0.25">
      <c r="A367">
        <v>1700</v>
      </c>
      <c r="B367" s="4">
        <v>37263</v>
      </c>
      <c r="C367" s="5">
        <v>11.433264887063656</v>
      </c>
      <c r="D367" s="9">
        <v>12</v>
      </c>
      <c r="E367" s="8">
        <v>62389</v>
      </c>
      <c r="F367" s="1">
        <v>12.99</v>
      </c>
      <c r="G367" s="6">
        <f t="shared" si="15"/>
        <v>810433.11</v>
      </c>
      <c r="H367" s="6">
        <v>67536.092499999999</v>
      </c>
      <c r="I367" t="b">
        <f t="shared" si="16"/>
        <v>0</v>
      </c>
      <c r="J367" t="b">
        <f t="shared" si="17"/>
        <v>1</v>
      </c>
      <c r="K367" s="7">
        <v>0.09</v>
      </c>
    </row>
    <row r="368" spans="1:11" x14ac:dyDescent="0.25">
      <c r="A368">
        <v>1702</v>
      </c>
      <c r="B368" s="4">
        <v>40752</v>
      </c>
      <c r="C368" s="5">
        <v>1.8809034907597535</v>
      </c>
      <c r="D368" s="9">
        <v>12</v>
      </c>
      <c r="E368" s="8">
        <v>259575</v>
      </c>
      <c r="F368" s="1">
        <v>5.99</v>
      </c>
      <c r="G368" s="6">
        <f t="shared" si="15"/>
        <v>1554854.25</v>
      </c>
      <c r="H368" s="6">
        <v>129571.1875</v>
      </c>
      <c r="I368" t="b">
        <f t="shared" si="16"/>
        <v>1</v>
      </c>
      <c r="J368" t="b">
        <f t="shared" si="17"/>
        <v>1</v>
      </c>
      <c r="K368" s="7">
        <v>0.15</v>
      </c>
    </row>
    <row r="369" spans="1:11" x14ac:dyDescent="0.25">
      <c r="A369">
        <v>1702</v>
      </c>
      <c r="B369" s="4">
        <v>37948</v>
      </c>
      <c r="C369" s="5">
        <v>9.5578370978781653</v>
      </c>
      <c r="D369" s="9">
        <v>18</v>
      </c>
      <c r="E369" s="8">
        <v>678891</v>
      </c>
      <c r="F369" s="1">
        <v>9.99</v>
      </c>
      <c r="G369" s="6">
        <f t="shared" si="15"/>
        <v>6782121.0899999999</v>
      </c>
      <c r="H369" s="6">
        <v>376784.505</v>
      </c>
      <c r="I369" t="b">
        <f t="shared" si="16"/>
        <v>0</v>
      </c>
      <c r="J369" t="b">
        <f t="shared" si="17"/>
        <v>1</v>
      </c>
      <c r="K369" s="7">
        <v>0.09</v>
      </c>
    </row>
    <row r="370" spans="1:11" x14ac:dyDescent="0.25">
      <c r="A370">
        <v>1704</v>
      </c>
      <c r="B370" s="4">
        <v>39247</v>
      </c>
      <c r="C370" s="5">
        <v>6.0013689253935665</v>
      </c>
      <c r="D370" s="9">
        <v>13</v>
      </c>
      <c r="E370" s="8">
        <v>211092</v>
      </c>
      <c r="F370" s="1">
        <v>12.99</v>
      </c>
      <c r="G370" s="6">
        <f t="shared" si="15"/>
        <v>2742085.08</v>
      </c>
      <c r="H370" s="6">
        <v>210929.62153846154</v>
      </c>
      <c r="I370" t="b">
        <f t="shared" si="16"/>
        <v>0</v>
      </c>
      <c r="J370" t="b">
        <f t="shared" si="17"/>
        <v>1</v>
      </c>
      <c r="K370" s="7">
        <v>0.2</v>
      </c>
    </row>
    <row r="371" spans="1:11" x14ac:dyDescent="0.25">
      <c r="A371">
        <v>1706</v>
      </c>
      <c r="B371" s="4">
        <v>40957</v>
      </c>
      <c r="C371" s="5">
        <v>1.3196440793976729</v>
      </c>
      <c r="D371" s="9">
        <v>11</v>
      </c>
      <c r="E371" s="8">
        <v>267016</v>
      </c>
      <c r="F371" s="1">
        <v>7.99</v>
      </c>
      <c r="G371" s="6">
        <f t="shared" si="15"/>
        <v>2133457.84</v>
      </c>
      <c r="H371" s="6">
        <v>193950.71272727271</v>
      </c>
      <c r="I371" t="b">
        <f t="shared" si="16"/>
        <v>1</v>
      </c>
      <c r="J371" t="b">
        <f t="shared" si="17"/>
        <v>1</v>
      </c>
      <c r="K371" s="7">
        <v>0.2</v>
      </c>
    </row>
    <row r="372" spans="1:11" x14ac:dyDescent="0.25">
      <c r="A372">
        <v>1708</v>
      </c>
      <c r="B372" s="4">
        <v>38693</v>
      </c>
      <c r="C372" s="5">
        <v>7.5181382614647498</v>
      </c>
      <c r="D372" s="9">
        <v>22</v>
      </c>
      <c r="E372" s="8">
        <v>419561</v>
      </c>
      <c r="F372" s="1">
        <v>10.99</v>
      </c>
      <c r="G372" s="6">
        <f t="shared" si="15"/>
        <v>4610975.3899999997</v>
      </c>
      <c r="H372" s="6">
        <v>209589.79045454544</v>
      </c>
      <c r="I372" t="b">
        <f t="shared" si="16"/>
        <v>0</v>
      </c>
      <c r="J372" t="b">
        <f t="shared" si="17"/>
        <v>1</v>
      </c>
      <c r="K372" s="7">
        <v>0.15</v>
      </c>
    </row>
    <row r="373" spans="1:11" x14ac:dyDescent="0.25">
      <c r="A373">
        <v>1712</v>
      </c>
      <c r="B373" s="4">
        <v>40222</v>
      </c>
      <c r="C373" s="5">
        <v>3.3319644079397674</v>
      </c>
      <c r="D373" s="9">
        <v>18</v>
      </c>
      <c r="E373" s="8">
        <v>468339</v>
      </c>
      <c r="F373" s="1">
        <v>2.99</v>
      </c>
      <c r="G373" s="6">
        <f t="shared" si="15"/>
        <v>1400333.61</v>
      </c>
      <c r="H373" s="6">
        <v>77796.311666666676</v>
      </c>
      <c r="I373" t="b">
        <f t="shared" si="16"/>
        <v>0</v>
      </c>
      <c r="J373" t="b">
        <f t="shared" si="17"/>
        <v>1</v>
      </c>
      <c r="K373" s="7">
        <v>0.2</v>
      </c>
    </row>
    <row r="374" spans="1:11" x14ac:dyDescent="0.25">
      <c r="A374">
        <v>1713</v>
      </c>
      <c r="B374" s="4">
        <v>40317</v>
      </c>
      <c r="C374" s="5">
        <v>3.0718685831622174</v>
      </c>
      <c r="D374" s="9">
        <v>5</v>
      </c>
      <c r="E374" s="8">
        <v>607825</v>
      </c>
      <c r="F374" s="1">
        <v>15.99</v>
      </c>
      <c r="G374" s="6">
        <f t="shared" si="15"/>
        <v>9719121.75</v>
      </c>
      <c r="H374" s="6">
        <v>1943824.35</v>
      </c>
      <c r="I374" t="b">
        <f t="shared" si="16"/>
        <v>0</v>
      </c>
      <c r="J374" t="b">
        <f t="shared" si="17"/>
        <v>0</v>
      </c>
      <c r="K374" s="7">
        <v>0.09</v>
      </c>
    </row>
    <row r="375" spans="1:11" x14ac:dyDescent="0.25">
      <c r="A375">
        <v>1716</v>
      </c>
      <c r="B375" s="4">
        <v>39710</v>
      </c>
      <c r="C375" s="5">
        <v>4.7364818617385351</v>
      </c>
      <c r="D375" s="9">
        <v>5</v>
      </c>
      <c r="E375" s="8">
        <v>691467</v>
      </c>
      <c r="F375" s="1">
        <v>2.99</v>
      </c>
      <c r="G375" s="6">
        <f t="shared" si="15"/>
        <v>2067486.33</v>
      </c>
      <c r="H375" s="6">
        <v>413497.266</v>
      </c>
      <c r="I375" t="b">
        <f t="shared" si="16"/>
        <v>0</v>
      </c>
      <c r="J375" t="b">
        <f t="shared" si="17"/>
        <v>0</v>
      </c>
      <c r="K375" s="7">
        <v>0.09</v>
      </c>
    </row>
    <row r="376" spans="1:11" x14ac:dyDescent="0.25">
      <c r="A376">
        <v>1716</v>
      </c>
      <c r="B376" s="4">
        <v>37907</v>
      </c>
      <c r="C376" s="5">
        <v>9.6700889801505809</v>
      </c>
      <c r="D376" s="9">
        <v>9</v>
      </c>
      <c r="E376" s="8">
        <v>578108</v>
      </c>
      <c r="F376" s="1">
        <v>2.99</v>
      </c>
      <c r="G376" s="6">
        <f t="shared" si="15"/>
        <v>1728542.9200000002</v>
      </c>
      <c r="H376" s="6">
        <v>192060.32444444447</v>
      </c>
      <c r="I376" t="b">
        <f t="shared" si="16"/>
        <v>0</v>
      </c>
      <c r="J376" t="b">
        <f t="shared" si="17"/>
        <v>1</v>
      </c>
      <c r="K376" s="7">
        <v>0.15</v>
      </c>
    </row>
    <row r="377" spans="1:11" x14ac:dyDescent="0.25">
      <c r="A377">
        <v>1717</v>
      </c>
      <c r="B377" s="4">
        <v>38170</v>
      </c>
      <c r="C377" s="5">
        <v>8.9527720739219721</v>
      </c>
      <c r="D377" s="9">
        <v>18</v>
      </c>
      <c r="E377" s="8">
        <v>663070</v>
      </c>
      <c r="F377" s="1">
        <v>10.99</v>
      </c>
      <c r="G377" s="6">
        <f t="shared" si="15"/>
        <v>7287139.2999999998</v>
      </c>
      <c r="H377" s="6">
        <v>404841.07222222222</v>
      </c>
      <c r="I377" t="b">
        <f t="shared" si="16"/>
        <v>0</v>
      </c>
      <c r="J377" t="b">
        <f t="shared" si="17"/>
        <v>1</v>
      </c>
      <c r="K377" s="7">
        <v>0.09</v>
      </c>
    </row>
    <row r="378" spans="1:11" x14ac:dyDescent="0.25">
      <c r="A378">
        <v>1718</v>
      </c>
      <c r="B378" s="4">
        <v>40073</v>
      </c>
      <c r="C378" s="5">
        <v>3.7399041752224504</v>
      </c>
      <c r="D378" s="9">
        <v>8</v>
      </c>
      <c r="E378" s="8">
        <v>166310</v>
      </c>
      <c r="F378" s="1">
        <v>10.99</v>
      </c>
      <c r="G378" s="6">
        <f t="shared" si="15"/>
        <v>1827746.9000000001</v>
      </c>
      <c r="H378" s="6">
        <v>228468.36250000002</v>
      </c>
      <c r="I378" t="b">
        <f t="shared" si="16"/>
        <v>0</v>
      </c>
      <c r="J378" t="b">
        <f t="shared" si="17"/>
        <v>0</v>
      </c>
      <c r="K378" s="7">
        <v>0.2</v>
      </c>
    </row>
    <row r="379" spans="1:11" x14ac:dyDescent="0.25">
      <c r="A379">
        <v>1718</v>
      </c>
      <c r="B379" s="4">
        <v>41219</v>
      </c>
      <c r="C379" s="5">
        <v>0.60506502395619444</v>
      </c>
      <c r="D379" s="9">
        <v>13</v>
      </c>
      <c r="E379" s="8">
        <v>378745</v>
      </c>
      <c r="F379" s="1">
        <v>2.99</v>
      </c>
      <c r="G379" s="6">
        <f t="shared" si="15"/>
        <v>1132447.55</v>
      </c>
      <c r="H379" s="6">
        <v>87111.35</v>
      </c>
      <c r="I379" t="b">
        <f t="shared" si="16"/>
        <v>1</v>
      </c>
      <c r="J379" t="b">
        <f t="shared" si="17"/>
        <v>1</v>
      </c>
      <c r="K379" s="7">
        <v>0.09</v>
      </c>
    </row>
    <row r="380" spans="1:11" x14ac:dyDescent="0.25">
      <c r="A380">
        <v>1719</v>
      </c>
      <c r="B380" s="4">
        <v>39217</v>
      </c>
      <c r="C380" s="5">
        <v>6.0835044490075294</v>
      </c>
      <c r="D380" s="9">
        <v>22</v>
      </c>
      <c r="E380" s="8">
        <v>30237</v>
      </c>
      <c r="F380" s="1">
        <v>7.99</v>
      </c>
      <c r="G380" s="6">
        <f t="shared" si="15"/>
        <v>241593.63</v>
      </c>
      <c r="H380" s="6">
        <v>10981.528636363637</v>
      </c>
      <c r="I380" t="b">
        <f t="shared" si="16"/>
        <v>0</v>
      </c>
      <c r="J380" t="b">
        <f t="shared" si="17"/>
        <v>1</v>
      </c>
      <c r="K380" s="7">
        <v>0.15</v>
      </c>
    </row>
    <row r="381" spans="1:11" x14ac:dyDescent="0.25">
      <c r="A381">
        <v>1719</v>
      </c>
      <c r="B381" s="4">
        <v>37823</v>
      </c>
      <c r="C381" s="5">
        <v>9.9000684462696782</v>
      </c>
      <c r="D381" s="9">
        <v>18</v>
      </c>
      <c r="E381" s="8">
        <v>316946</v>
      </c>
      <c r="F381" s="1">
        <v>10.99</v>
      </c>
      <c r="G381" s="6">
        <f t="shared" si="15"/>
        <v>3483236.54</v>
      </c>
      <c r="H381" s="6">
        <v>193513.14111111112</v>
      </c>
      <c r="I381" t="b">
        <f t="shared" si="16"/>
        <v>0</v>
      </c>
      <c r="J381" t="b">
        <f t="shared" si="17"/>
        <v>1</v>
      </c>
      <c r="K381" s="7">
        <v>0.15</v>
      </c>
    </row>
    <row r="382" spans="1:11" x14ac:dyDescent="0.25">
      <c r="A382">
        <v>1719</v>
      </c>
      <c r="B382" s="4">
        <v>40987</v>
      </c>
      <c r="C382" s="5">
        <v>1.2402464065708418</v>
      </c>
      <c r="D382" s="9">
        <v>21</v>
      </c>
      <c r="E382" s="8">
        <v>667965</v>
      </c>
      <c r="F382" s="1">
        <v>10.99</v>
      </c>
      <c r="G382" s="6">
        <f t="shared" si="15"/>
        <v>7340935.3500000006</v>
      </c>
      <c r="H382" s="6">
        <v>349568.35000000003</v>
      </c>
      <c r="I382" t="b">
        <f t="shared" si="16"/>
        <v>1</v>
      </c>
      <c r="J382" t="b">
        <f t="shared" si="17"/>
        <v>1</v>
      </c>
      <c r="K382" s="7">
        <v>0.2</v>
      </c>
    </row>
    <row r="383" spans="1:11" x14ac:dyDescent="0.25">
      <c r="A383">
        <v>1722</v>
      </c>
      <c r="B383" s="4">
        <v>40944</v>
      </c>
      <c r="C383" s="5">
        <v>1.3552361396303902</v>
      </c>
      <c r="D383" s="9">
        <v>14</v>
      </c>
      <c r="E383" s="8">
        <v>593410</v>
      </c>
      <c r="F383" s="1">
        <v>23.99</v>
      </c>
      <c r="G383" s="6">
        <f t="shared" si="15"/>
        <v>14235905.899999999</v>
      </c>
      <c r="H383" s="6">
        <v>1016850.4214285713</v>
      </c>
      <c r="I383" t="b">
        <f t="shared" si="16"/>
        <v>1</v>
      </c>
      <c r="J383" t="b">
        <f t="shared" si="17"/>
        <v>1</v>
      </c>
      <c r="K383" s="7">
        <v>0.2</v>
      </c>
    </row>
    <row r="384" spans="1:11" x14ac:dyDescent="0.25">
      <c r="A384">
        <v>1723</v>
      </c>
      <c r="B384" s="4">
        <v>38626</v>
      </c>
      <c r="C384" s="5">
        <v>7.7015742642026011</v>
      </c>
      <c r="D384" s="9">
        <v>4</v>
      </c>
      <c r="E384" s="8">
        <v>188722</v>
      </c>
      <c r="F384" s="1">
        <v>10.99</v>
      </c>
      <c r="G384" s="6">
        <f t="shared" si="15"/>
        <v>2074054.78</v>
      </c>
      <c r="H384" s="6">
        <v>518513.69500000001</v>
      </c>
      <c r="I384" t="b">
        <f t="shared" si="16"/>
        <v>0</v>
      </c>
      <c r="J384" t="b">
        <f t="shared" si="17"/>
        <v>1</v>
      </c>
      <c r="K384" s="7">
        <v>0.15</v>
      </c>
    </row>
    <row r="385" spans="1:11" x14ac:dyDescent="0.25">
      <c r="A385">
        <v>1724</v>
      </c>
      <c r="B385" s="4">
        <v>39893</v>
      </c>
      <c r="C385" s="5">
        <v>4.2327173169062284</v>
      </c>
      <c r="D385" s="9">
        <v>25</v>
      </c>
      <c r="E385" s="8">
        <v>567133</v>
      </c>
      <c r="F385" s="1">
        <v>3.99</v>
      </c>
      <c r="G385" s="6">
        <f t="shared" si="15"/>
        <v>2262860.67</v>
      </c>
      <c r="H385" s="6">
        <v>90514.426800000001</v>
      </c>
      <c r="I385" t="b">
        <f t="shared" si="16"/>
        <v>0</v>
      </c>
      <c r="J385" t="b">
        <f t="shared" si="17"/>
        <v>1</v>
      </c>
      <c r="K385" s="7">
        <v>0.2</v>
      </c>
    </row>
    <row r="386" spans="1:11" x14ac:dyDescent="0.25">
      <c r="A386">
        <v>1724</v>
      </c>
      <c r="B386" s="4">
        <v>37971</v>
      </c>
      <c r="C386" s="5">
        <v>9.4948665297741268</v>
      </c>
      <c r="D386" s="9">
        <v>14</v>
      </c>
      <c r="E386" s="8">
        <v>652466</v>
      </c>
      <c r="F386" s="1">
        <v>2.99</v>
      </c>
      <c r="G386" s="6">
        <f t="shared" ref="G386:G449" si="18">Number_of_Books_Sold*Sell_Price</f>
        <v>1950873.34</v>
      </c>
      <c r="H386" s="6">
        <v>139348.09571428571</v>
      </c>
      <c r="I386" t="b">
        <f t="shared" ref="I386:I449" si="19">AND(Years_Under_Contract&lt;2,No_of_Titles_in_Print&gt;4)</f>
        <v>0</v>
      </c>
      <c r="J386" t="b">
        <f t="shared" ref="J386:J449" si="20">OR(No_of_Titles_in_Print&gt;=10,Years_Under_Contract&gt;5)</f>
        <v>1</v>
      </c>
      <c r="K386" s="7">
        <v>0.09</v>
      </c>
    </row>
    <row r="387" spans="1:11" x14ac:dyDescent="0.25">
      <c r="A387">
        <v>1725</v>
      </c>
      <c r="B387" s="4">
        <v>36980</v>
      </c>
      <c r="C387" s="5">
        <v>12.208076659822039</v>
      </c>
      <c r="D387" s="9">
        <v>8</v>
      </c>
      <c r="E387" s="8">
        <v>280576</v>
      </c>
      <c r="F387" s="1">
        <v>2.99</v>
      </c>
      <c r="G387" s="6">
        <f t="shared" si="18"/>
        <v>838922.24000000011</v>
      </c>
      <c r="H387" s="6">
        <v>104865.28000000001</v>
      </c>
      <c r="I387" t="b">
        <f t="shared" si="19"/>
        <v>0</v>
      </c>
      <c r="J387" t="b">
        <f t="shared" si="20"/>
        <v>1</v>
      </c>
      <c r="K387" s="7">
        <v>0.09</v>
      </c>
    </row>
    <row r="388" spans="1:11" x14ac:dyDescent="0.25">
      <c r="A388">
        <v>1728</v>
      </c>
      <c r="B388" s="4">
        <v>37855</v>
      </c>
      <c r="C388" s="5">
        <v>9.8124572210814502</v>
      </c>
      <c r="D388" s="9">
        <v>10</v>
      </c>
      <c r="E388" s="8">
        <v>220721</v>
      </c>
      <c r="F388" s="1">
        <v>3.99</v>
      </c>
      <c r="G388" s="6">
        <f t="shared" si="18"/>
        <v>880676.79</v>
      </c>
      <c r="H388" s="6">
        <v>88067.679000000004</v>
      </c>
      <c r="I388" t="b">
        <f t="shared" si="19"/>
        <v>0</v>
      </c>
      <c r="J388" t="b">
        <f t="shared" si="20"/>
        <v>1</v>
      </c>
      <c r="K388" s="7">
        <v>0.15</v>
      </c>
    </row>
    <row r="389" spans="1:11" x14ac:dyDescent="0.25">
      <c r="A389">
        <v>1729</v>
      </c>
      <c r="B389" s="4">
        <v>39483</v>
      </c>
      <c r="C389" s="5">
        <v>5.3552361396303905</v>
      </c>
      <c r="D389" s="9">
        <v>16</v>
      </c>
      <c r="E389" s="8">
        <v>181597</v>
      </c>
      <c r="F389" s="1">
        <v>9.99</v>
      </c>
      <c r="G389" s="6">
        <f t="shared" si="18"/>
        <v>1814154.03</v>
      </c>
      <c r="H389" s="6">
        <v>113384.626875</v>
      </c>
      <c r="I389" t="b">
        <f t="shared" si="19"/>
        <v>0</v>
      </c>
      <c r="J389" t="b">
        <f t="shared" si="20"/>
        <v>1</v>
      </c>
      <c r="K389" s="7">
        <v>0.09</v>
      </c>
    </row>
    <row r="390" spans="1:11" x14ac:dyDescent="0.25">
      <c r="A390">
        <v>1732</v>
      </c>
      <c r="B390" s="4">
        <v>39776</v>
      </c>
      <c r="C390" s="5">
        <v>4.5557837097878169</v>
      </c>
      <c r="D390" s="9">
        <v>10</v>
      </c>
      <c r="E390" s="8">
        <v>190116</v>
      </c>
      <c r="F390" s="1">
        <v>2.99</v>
      </c>
      <c r="G390" s="6">
        <f t="shared" si="18"/>
        <v>568446.84000000008</v>
      </c>
      <c r="H390" s="6">
        <v>56844.684000000008</v>
      </c>
      <c r="I390" t="b">
        <f t="shared" si="19"/>
        <v>0</v>
      </c>
      <c r="J390" t="b">
        <f t="shared" si="20"/>
        <v>1</v>
      </c>
      <c r="K390" s="7">
        <v>0.15</v>
      </c>
    </row>
    <row r="391" spans="1:11" x14ac:dyDescent="0.25">
      <c r="A391">
        <v>1732</v>
      </c>
      <c r="B391" s="4">
        <v>38631</v>
      </c>
      <c r="C391" s="5">
        <v>7.6878850102669407</v>
      </c>
      <c r="D391" s="9">
        <v>23</v>
      </c>
      <c r="E391" s="8">
        <v>113964</v>
      </c>
      <c r="F391" s="1">
        <v>7.99</v>
      </c>
      <c r="G391" s="6">
        <f t="shared" si="18"/>
        <v>910572.36</v>
      </c>
      <c r="H391" s="6">
        <v>39590.102608695648</v>
      </c>
      <c r="I391" t="b">
        <f t="shared" si="19"/>
        <v>0</v>
      </c>
      <c r="J391" t="b">
        <f t="shared" si="20"/>
        <v>1</v>
      </c>
      <c r="K391" s="7">
        <v>0.15</v>
      </c>
    </row>
    <row r="392" spans="1:11" x14ac:dyDescent="0.25">
      <c r="A392">
        <v>1734</v>
      </c>
      <c r="B392" s="4">
        <v>40186</v>
      </c>
      <c r="C392" s="5">
        <v>3.4305270362765228</v>
      </c>
      <c r="D392" s="9">
        <v>25</v>
      </c>
      <c r="E392" s="8">
        <v>473761</v>
      </c>
      <c r="F392" s="1">
        <v>9.99</v>
      </c>
      <c r="G392" s="6">
        <f t="shared" si="18"/>
        <v>4732872.3899999997</v>
      </c>
      <c r="H392" s="6">
        <v>189314.89559999999</v>
      </c>
      <c r="I392" t="b">
        <f t="shared" si="19"/>
        <v>0</v>
      </c>
      <c r="J392" t="b">
        <f t="shared" si="20"/>
        <v>1</v>
      </c>
      <c r="K392" s="7">
        <v>0.2</v>
      </c>
    </row>
    <row r="393" spans="1:11" x14ac:dyDescent="0.25">
      <c r="A393">
        <v>1734</v>
      </c>
      <c r="B393" s="4">
        <v>38286</v>
      </c>
      <c r="C393" s="5">
        <v>8.6351813826146469</v>
      </c>
      <c r="D393" s="9">
        <v>9</v>
      </c>
      <c r="E393" s="8">
        <v>536932</v>
      </c>
      <c r="F393" s="1">
        <v>23.99</v>
      </c>
      <c r="G393" s="6">
        <f t="shared" si="18"/>
        <v>12880998.68</v>
      </c>
      <c r="H393" s="6">
        <v>1431222.0755555555</v>
      </c>
      <c r="I393" t="b">
        <f t="shared" si="19"/>
        <v>0</v>
      </c>
      <c r="J393" t="b">
        <f t="shared" si="20"/>
        <v>1</v>
      </c>
      <c r="K393" s="7">
        <v>0.2</v>
      </c>
    </row>
    <row r="394" spans="1:11" x14ac:dyDescent="0.25">
      <c r="A394">
        <v>1736</v>
      </c>
      <c r="B394" s="4">
        <v>37785</v>
      </c>
      <c r="C394" s="5">
        <v>10.004106776180699</v>
      </c>
      <c r="D394" s="9">
        <v>22</v>
      </c>
      <c r="E394" s="8">
        <v>441139</v>
      </c>
      <c r="F394" s="1">
        <v>2.99</v>
      </c>
      <c r="G394" s="6">
        <f t="shared" si="18"/>
        <v>1319005.6100000001</v>
      </c>
      <c r="H394" s="6">
        <v>59954.800454545461</v>
      </c>
      <c r="I394" t="b">
        <f t="shared" si="19"/>
        <v>0</v>
      </c>
      <c r="J394" t="b">
        <f t="shared" si="20"/>
        <v>1</v>
      </c>
      <c r="K394" s="7">
        <v>0.15</v>
      </c>
    </row>
    <row r="395" spans="1:11" x14ac:dyDescent="0.25">
      <c r="A395">
        <v>1737</v>
      </c>
      <c r="B395" s="4">
        <v>39151</v>
      </c>
      <c r="C395" s="5">
        <v>6.2642026009582477</v>
      </c>
      <c r="D395" s="9">
        <v>14</v>
      </c>
      <c r="E395" s="8">
        <v>634098</v>
      </c>
      <c r="F395" s="1">
        <v>9.99</v>
      </c>
      <c r="G395" s="6">
        <f t="shared" si="18"/>
        <v>6334639.0200000005</v>
      </c>
      <c r="H395" s="6">
        <v>452474.21571428573</v>
      </c>
      <c r="I395" t="b">
        <f t="shared" si="19"/>
        <v>0</v>
      </c>
      <c r="J395" t="b">
        <f t="shared" si="20"/>
        <v>1</v>
      </c>
      <c r="K395" s="7">
        <v>0.2</v>
      </c>
    </row>
    <row r="396" spans="1:11" x14ac:dyDescent="0.25">
      <c r="A396">
        <v>1739</v>
      </c>
      <c r="B396" s="4">
        <v>38833</v>
      </c>
      <c r="C396" s="5">
        <v>7.1348391512662559</v>
      </c>
      <c r="D396" s="9">
        <v>23</v>
      </c>
      <c r="E396" s="8">
        <v>178110</v>
      </c>
      <c r="F396" s="1">
        <v>2.99</v>
      </c>
      <c r="G396" s="6">
        <f t="shared" si="18"/>
        <v>532548.9</v>
      </c>
      <c r="H396" s="6">
        <v>23154.3</v>
      </c>
      <c r="I396" t="b">
        <f t="shared" si="19"/>
        <v>0</v>
      </c>
      <c r="J396" t="b">
        <f t="shared" si="20"/>
        <v>1</v>
      </c>
      <c r="K396" s="7">
        <v>0.09</v>
      </c>
    </row>
    <row r="397" spans="1:11" x14ac:dyDescent="0.25">
      <c r="A397">
        <v>1741</v>
      </c>
      <c r="B397" s="4">
        <v>40437</v>
      </c>
      <c r="C397" s="5">
        <v>2.7433264887063653</v>
      </c>
      <c r="D397" s="9">
        <v>1</v>
      </c>
      <c r="E397" s="8">
        <v>497154</v>
      </c>
      <c r="F397" s="1">
        <v>5.99</v>
      </c>
      <c r="G397" s="6">
        <f t="shared" si="18"/>
        <v>2977952.46</v>
      </c>
      <c r="H397" s="6">
        <v>2977952.46</v>
      </c>
      <c r="I397" t="b">
        <f t="shared" si="19"/>
        <v>0</v>
      </c>
      <c r="J397" t="b">
        <f t="shared" si="20"/>
        <v>0</v>
      </c>
      <c r="K397" s="7">
        <v>0.09</v>
      </c>
    </row>
    <row r="398" spans="1:11" x14ac:dyDescent="0.25">
      <c r="A398">
        <v>1745</v>
      </c>
      <c r="B398" s="4">
        <v>37494</v>
      </c>
      <c r="C398" s="5">
        <v>10.80082135523614</v>
      </c>
      <c r="D398" s="9">
        <v>17</v>
      </c>
      <c r="E398" s="8">
        <v>39393</v>
      </c>
      <c r="F398" s="1">
        <v>12.99</v>
      </c>
      <c r="G398" s="6">
        <f t="shared" si="18"/>
        <v>511715.07</v>
      </c>
      <c r="H398" s="6">
        <v>30100.886470588237</v>
      </c>
      <c r="I398" t="b">
        <f t="shared" si="19"/>
        <v>0</v>
      </c>
      <c r="J398" t="b">
        <f t="shared" si="20"/>
        <v>1</v>
      </c>
      <c r="K398" s="7">
        <v>0.15</v>
      </c>
    </row>
    <row r="399" spans="1:11" x14ac:dyDescent="0.25">
      <c r="A399">
        <v>1745</v>
      </c>
      <c r="B399" s="4">
        <v>41559</v>
      </c>
      <c r="C399" s="5">
        <v>-0.32854209445585214</v>
      </c>
      <c r="D399" s="9">
        <v>2</v>
      </c>
      <c r="E399" s="8">
        <v>71287</v>
      </c>
      <c r="F399" s="1">
        <v>7.99</v>
      </c>
      <c r="G399" s="6">
        <f t="shared" si="18"/>
        <v>569583.13</v>
      </c>
      <c r="H399" s="6">
        <v>284791.565</v>
      </c>
      <c r="I399" t="b">
        <f t="shared" si="19"/>
        <v>0</v>
      </c>
      <c r="J399" t="b">
        <f t="shared" si="20"/>
        <v>0</v>
      </c>
      <c r="K399" s="7">
        <v>0.09</v>
      </c>
    </row>
    <row r="400" spans="1:11" x14ac:dyDescent="0.25">
      <c r="A400">
        <v>1749</v>
      </c>
      <c r="B400" s="4">
        <v>39878</v>
      </c>
      <c r="C400" s="5">
        <v>4.2737850787132103</v>
      </c>
      <c r="D400" s="9">
        <v>8</v>
      </c>
      <c r="E400" s="8">
        <v>221622</v>
      </c>
      <c r="F400" s="1">
        <v>7.99</v>
      </c>
      <c r="G400" s="6">
        <f t="shared" si="18"/>
        <v>1770759.78</v>
      </c>
      <c r="H400" s="6">
        <v>221344.9725</v>
      </c>
      <c r="I400" t="b">
        <f t="shared" si="19"/>
        <v>0</v>
      </c>
      <c r="J400" t="b">
        <f t="shared" si="20"/>
        <v>0</v>
      </c>
      <c r="K400" s="7">
        <v>0.2</v>
      </c>
    </row>
    <row r="401" spans="1:11" x14ac:dyDescent="0.25">
      <c r="A401">
        <v>1750</v>
      </c>
      <c r="B401" s="4">
        <v>37895</v>
      </c>
      <c r="C401" s="5">
        <v>9.7029431895961675</v>
      </c>
      <c r="D401" s="9">
        <v>3</v>
      </c>
      <c r="E401" s="8">
        <v>290770</v>
      </c>
      <c r="F401" s="1">
        <v>15.99</v>
      </c>
      <c r="G401" s="6">
        <f t="shared" si="18"/>
        <v>4649412.3</v>
      </c>
      <c r="H401" s="6">
        <v>1549804.0999999999</v>
      </c>
      <c r="I401" t="b">
        <f t="shared" si="19"/>
        <v>0</v>
      </c>
      <c r="J401" t="b">
        <f t="shared" si="20"/>
        <v>1</v>
      </c>
      <c r="K401" s="7">
        <v>0.09</v>
      </c>
    </row>
    <row r="402" spans="1:11" x14ac:dyDescent="0.25">
      <c r="A402">
        <v>1752</v>
      </c>
      <c r="B402" s="4">
        <v>40311</v>
      </c>
      <c r="C402" s="5">
        <v>3.0882956878850103</v>
      </c>
      <c r="D402" s="9">
        <v>12</v>
      </c>
      <c r="E402" s="8">
        <v>628606</v>
      </c>
      <c r="F402" s="1">
        <v>10.99</v>
      </c>
      <c r="G402" s="6">
        <f t="shared" si="18"/>
        <v>6908379.9400000004</v>
      </c>
      <c r="H402" s="6">
        <v>575698.32833333337</v>
      </c>
      <c r="I402" t="b">
        <f t="shared" si="19"/>
        <v>0</v>
      </c>
      <c r="J402" t="b">
        <f t="shared" si="20"/>
        <v>1</v>
      </c>
      <c r="K402" s="7">
        <v>0.15</v>
      </c>
    </row>
    <row r="403" spans="1:11" x14ac:dyDescent="0.25">
      <c r="A403">
        <v>1754</v>
      </c>
      <c r="B403" s="4">
        <v>37569</v>
      </c>
      <c r="C403" s="5">
        <v>10.595482546201232</v>
      </c>
      <c r="D403" s="9">
        <v>4</v>
      </c>
      <c r="E403" s="8">
        <v>513827</v>
      </c>
      <c r="F403" s="1">
        <v>3.99</v>
      </c>
      <c r="G403" s="6">
        <f t="shared" si="18"/>
        <v>2050169.7300000002</v>
      </c>
      <c r="H403" s="6">
        <v>512542.43250000005</v>
      </c>
      <c r="I403" t="b">
        <f t="shared" si="19"/>
        <v>0</v>
      </c>
      <c r="J403" t="b">
        <f t="shared" si="20"/>
        <v>1</v>
      </c>
      <c r="K403" s="7">
        <v>0.15</v>
      </c>
    </row>
    <row r="404" spans="1:11" x14ac:dyDescent="0.25">
      <c r="A404">
        <v>1754</v>
      </c>
      <c r="B404" s="4">
        <v>41052</v>
      </c>
      <c r="C404" s="5">
        <v>1.0622861054072552</v>
      </c>
      <c r="D404" s="9">
        <v>25</v>
      </c>
      <c r="E404" s="8">
        <v>286142</v>
      </c>
      <c r="F404" s="1">
        <v>12.99</v>
      </c>
      <c r="G404" s="6">
        <f t="shared" si="18"/>
        <v>3716984.58</v>
      </c>
      <c r="H404" s="6">
        <v>148679.38320000001</v>
      </c>
      <c r="I404" t="b">
        <f t="shared" si="19"/>
        <v>1</v>
      </c>
      <c r="J404" t="b">
        <f t="shared" si="20"/>
        <v>1</v>
      </c>
      <c r="K404" s="7">
        <v>0.2</v>
      </c>
    </row>
    <row r="405" spans="1:11" x14ac:dyDescent="0.25">
      <c r="A405">
        <v>1755</v>
      </c>
      <c r="B405" s="4">
        <v>36892</v>
      </c>
      <c r="C405" s="5">
        <v>12.451745379876797</v>
      </c>
      <c r="D405" s="9">
        <v>14</v>
      </c>
      <c r="E405" s="8">
        <v>520554</v>
      </c>
      <c r="F405" s="1">
        <v>12.99</v>
      </c>
      <c r="G405" s="6">
        <f t="shared" si="18"/>
        <v>6761996.46</v>
      </c>
      <c r="H405" s="6">
        <v>482999.74714285712</v>
      </c>
      <c r="I405" t="b">
        <f t="shared" si="19"/>
        <v>0</v>
      </c>
      <c r="J405" t="b">
        <f t="shared" si="20"/>
        <v>1</v>
      </c>
      <c r="K405" s="7">
        <v>0.2</v>
      </c>
    </row>
    <row r="406" spans="1:11" x14ac:dyDescent="0.25">
      <c r="A406">
        <v>1755</v>
      </c>
      <c r="B406" s="4">
        <v>39883</v>
      </c>
      <c r="C406" s="5">
        <v>4.26009582477755</v>
      </c>
      <c r="D406" s="9">
        <v>25</v>
      </c>
      <c r="E406" s="8">
        <v>86360</v>
      </c>
      <c r="F406" s="1">
        <v>10.99</v>
      </c>
      <c r="G406" s="6">
        <f t="shared" si="18"/>
        <v>949096.4</v>
      </c>
      <c r="H406" s="6">
        <v>37963.856</v>
      </c>
      <c r="I406" t="b">
        <f t="shared" si="19"/>
        <v>0</v>
      </c>
      <c r="J406" t="b">
        <f t="shared" si="20"/>
        <v>1</v>
      </c>
      <c r="K406" s="7">
        <v>0.15</v>
      </c>
    </row>
    <row r="407" spans="1:11" x14ac:dyDescent="0.25">
      <c r="A407">
        <v>1756</v>
      </c>
      <c r="B407" s="4">
        <v>39573</v>
      </c>
      <c r="C407" s="5">
        <v>5.1115674195756329</v>
      </c>
      <c r="D407" s="9">
        <v>20</v>
      </c>
      <c r="E407" s="8">
        <v>566304</v>
      </c>
      <c r="F407" s="1">
        <v>2.99</v>
      </c>
      <c r="G407" s="6">
        <f t="shared" si="18"/>
        <v>1693248.9600000002</v>
      </c>
      <c r="H407" s="6">
        <v>84662.448000000004</v>
      </c>
      <c r="I407" t="b">
        <f t="shared" si="19"/>
        <v>0</v>
      </c>
      <c r="J407" t="b">
        <f t="shared" si="20"/>
        <v>1</v>
      </c>
      <c r="K407" s="7">
        <v>0.2</v>
      </c>
    </row>
    <row r="408" spans="1:11" x14ac:dyDescent="0.25">
      <c r="A408">
        <v>1758</v>
      </c>
      <c r="B408" s="4">
        <v>39454</v>
      </c>
      <c r="C408" s="5">
        <v>5.4346338124572213</v>
      </c>
      <c r="D408" s="9">
        <v>19</v>
      </c>
      <c r="E408" s="8">
        <v>167007</v>
      </c>
      <c r="F408" s="1">
        <v>3.99</v>
      </c>
      <c r="G408" s="6">
        <f t="shared" si="18"/>
        <v>666357.93000000005</v>
      </c>
      <c r="H408" s="6">
        <v>35071.47</v>
      </c>
      <c r="I408" t="b">
        <f t="shared" si="19"/>
        <v>0</v>
      </c>
      <c r="J408" t="b">
        <f t="shared" si="20"/>
        <v>1</v>
      </c>
      <c r="K408" s="7">
        <v>0.09</v>
      </c>
    </row>
    <row r="409" spans="1:11" x14ac:dyDescent="0.25">
      <c r="A409">
        <v>1758</v>
      </c>
      <c r="B409" s="4">
        <v>38119</v>
      </c>
      <c r="C409" s="5">
        <v>9.0924024640657084</v>
      </c>
      <c r="D409" s="9">
        <v>19</v>
      </c>
      <c r="E409" s="8">
        <v>456320</v>
      </c>
      <c r="F409" s="1">
        <v>5.99</v>
      </c>
      <c r="G409" s="6">
        <f t="shared" si="18"/>
        <v>2733356.8000000003</v>
      </c>
      <c r="H409" s="6">
        <v>143860.88421052633</v>
      </c>
      <c r="I409" t="b">
        <f t="shared" si="19"/>
        <v>0</v>
      </c>
      <c r="J409" t="b">
        <f t="shared" si="20"/>
        <v>1</v>
      </c>
      <c r="K409" s="7">
        <v>0.09</v>
      </c>
    </row>
    <row r="410" spans="1:11" x14ac:dyDescent="0.25">
      <c r="A410">
        <v>1758</v>
      </c>
      <c r="B410" s="4">
        <v>40832</v>
      </c>
      <c r="C410" s="5">
        <v>1.6618754277891854</v>
      </c>
      <c r="D410" s="9">
        <v>11</v>
      </c>
      <c r="E410" s="8">
        <v>301915</v>
      </c>
      <c r="F410" s="1">
        <v>15.99</v>
      </c>
      <c r="G410" s="6">
        <f t="shared" si="18"/>
        <v>4827620.8499999996</v>
      </c>
      <c r="H410" s="6">
        <v>438874.62272727268</v>
      </c>
      <c r="I410" t="b">
        <f t="shared" si="19"/>
        <v>1</v>
      </c>
      <c r="J410" t="b">
        <f t="shared" si="20"/>
        <v>1</v>
      </c>
      <c r="K410" s="7">
        <v>0.15</v>
      </c>
    </row>
    <row r="411" spans="1:11" x14ac:dyDescent="0.25">
      <c r="A411">
        <v>1760</v>
      </c>
      <c r="B411" s="4">
        <v>40979</v>
      </c>
      <c r="C411" s="5">
        <v>1.2621492128678986</v>
      </c>
      <c r="D411" s="9">
        <v>10</v>
      </c>
      <c r="E411" s="8">
        <v>161058</v>
      </c>
      <c r="F411" s="1">
        <v>15.99</v>
      </c>
      <c r="G411" s="6">
        <f t="shared" si="18"/>
        <v>2575317.42</v>
      </c>
      <c r="H411" s="6">
        <v>257531.742</v>
      </c>
      <c r="I411" t="b">
        <f t="shared" si="19"/>
        <v>1</v>
      </c>
      <c r="J411" t="b">
        <f t="shared" si="20"/>
        <v>1</v>
      </c>
      <c r="K411" s="7">
        <v>0.09</v>
      </c>
    </row>
    <row r="412" spans="1:11" x14ac:dyDescent="0.25">
      <c r="A412">
        <v>1760</v>
      </c>
      <c r="B412" s="4">
        <v>40861</v>
      </c>
      <c r="C412" s="5">
        <v>1.5824777549623545</v>
      </c>
      <c r="D412" s="9">
        <v>15</v>
      </c>
      <c r="E412" s="8">
        <v>605598</v>
      </c>
      <c r="F412" s="1">
        <v>9.99</v>
      </c>
      <c r="G412" s="6">
        <f t="shared" si="18"/>
        <v>6049924.0200000005</v>
      </c>
      <c r="H412" s="6">
        <v>403328.26800000004</v>
      </c>
      <c r="I412" t="b">
        <f t="shared" si="19"/>
        <v>1</v>
      </c>
      <c r="J412" t="b">
        <f t="shared" si="20"/>
        <v>1</v>
      </c>
      <c r="K412" s="7">
        <v>0.2</v>
      </c>
    </row>
    <row r="413" spans="1:11" x14ac:dyDescent="0.25">
      <c r="A413">
        <v>1762</v>
      </c>
      <c r="B413" s="4">
        <v>41248</v>
      </c>
      <c r="C413" s="5">
        <v>0.52566735112936347</v>
      </c>
      <c r="D413" s="9">
        <v>14</v>
      </c>
      <c r="E413" s="8">
        <v>290277</v>
      </c>
      <c r="F413" s="1">
        <v>2.99</v>
      </c>
      <c r="G413" s="6">
        <f t="shared" si="18"/>
        <v>867928.2300000001</v>
      </c>
      <c r="H413" s="6">
        <v>61994.873571428579</v>
      </c>
      <c r="I413" t="b">
        <f t="shared" si="19"/>
        <v>1</v>
      </c>
      <c r="J413" t="b">
        <f t="shared" si="20"/>
        <v>1</v>
      </c>
      <c r="K413" s="7">
        <v>0.09</v>
      </c>
    </row>
    <row r="414" spans="1:11" x14ac:dyDescent="0.25">
      <c r="A414">
        <v>1762</v>
      </c>
      <c r="B414" s="4">
        <v>40316</v>
      </c>
      <c r="C414" s="5">
        <v>3.07460643394935</v>
      </c>
      <c r="D414" s="9">
        <v>20</v>
      </c>
      <c r="E414" s="8">
        <v>629645</v>
      </c>
      <c r="F414" s="1">
        <v>2.99</v>
      </c>
      <c r="G414" s="6">
        <f t="shared" si="18"/>
        <v>1882638.55</v>
      </c>
      <c r="H414" s="6">
        <v>94131.927500000005</v>
      </c>
      <c r="I414" t="b">
        <f t="shared" si="19"/>
        <v>0</v>
      </c>
      <c r="J414" t="b">
        <f t="shared" si="20"/>
        <v>1</v>
      </c>
      <c r="K414" s="7">
        <v>0.15</v>
      </c>
    </row>
    <row r="415" spans="1:11" x14ac:dyDescent="0.25">
      <c r="A415">
        <v>1762</v>
      </c>
      <c r="B415" s="4">
        <v>38338</v>
      </c>
      <c r="C415" s="5">
        <v>8.4928131416837775</v>
      </c>
      <c r="D415" s="9">
        <v>1</v>
      </c>
      <c r="E415" s="8">
        <v>686856</v>
      </c>
      <c r="F415" s="1">
        <v>12.99</v>
      </c>
      <c r="G415" s="6">
        <f t="shared" si="18"/>
        <v>8922259.4399999995</v>
      </c>
      <c r="H415" s="6">
        <v>8922259.4399999995</v>
      </c>
      <c r="I415" t="b">
        <f t="shared" si="19"/>
        <v>0</v>
      </c>
      <c r="J415" t="b">
        <f t="shared" si="20"/>
        <v>1</v>
      </c>
      <c r="K415" s="7">
        <v>0.15</v>
      </c>
    </row>
    <row r="416" spans="1:11" x14ac:dyDescent="0.25">
      <c r="A416">
        <v>1767</v>
      </c>
      <c r="B416" s="4">
        <v>41562</v>
      </c>
      <c r="C416" s="5">
        <v>-0.33675564681724846</v>
      </c>
      <c r="D416" s="9">
        <v>16</v>
      </c>
      <c r="E416" s="8">
        <v>232212</v>
      </c>
      <c r="F416" s="1">
        <v>9.99</v>
      </c>
      <c r="G416" s="6">
        <f t="shared" si="18"/>
        <v>2319797.88</v>
      </c>
      <c r="H416" s="6">
        <v>144987.36749999999</v>
      </c>
      <c r="I416" t="b">
        <f t="shared" si="19"/>
        <v>1</v>
      </c>
      <c r="J416" t="b">
        <f t="shared" si="20"/>
        <v>1</v>
      </c>
      <c r="K416" s="7">
        <v>0.2</v>
      </c>
    </row>
    <row r="417" spans="1:11" x14ac:dyDescent="0.25">
      <c r="A417">
        <v>1767</v>
      </c>
      <c r="B417" s="4">
        <v>38562</v>
      </c>
      <c r="C417" s="5">
        <v>7.8767967145790552</v>
      </c>
      <c r="D417" s="9">
        <v>12</v>
      </c>
      <c r="E417" s="8">
        <v>233115</v>
      </c>
      <c r="F417" s="1">
        <v>2.99</v>
      </c>
      <c r="G417" s="6">
        <f t="shared" si="18"/>
        <v>697013.85000000009</v>
      </c>
      <c r="H417" s="6">
        <v>58084.48750000001</v>
      </c>
      <c r="I417" t="b">
        <f t="shared" si="19"/>
        <v>0</v>
      </c>
      <c r="J417" t="b">
        <f t="shared" si="20"/>
        <v>1</v>
      </c>
      <c r="K417" s="7">
        <v>0.2</v>
      </c>
    </row>
    <row r="418" spans="1:11" x14ac:dyDescent="0.25">
      <c r="A418">
        <v>1770</v>
      </c>
      <c r="B418" s="4">
        <v>41579</v>
      </c>
      <c r="C418" s="5">
        <v>-0.38329911019849416</v>
      </c>
      <c r="D418" s="9">
        <v>22</v>
      </c>
      <c r="E418" s="8">
        <v>696491</v>
      </c>
      <c r="F418" s="1">
        <v>3.99</v>
      </c>
      <c r="G418" s="6">
        <f t="shared" si="18"/>
        <v>2778999.0900000003</v>
      </c>
      <c r="H418" s="6">
        <v>126318.14045454547</v>
      </c>
      <c r="I418" t="b">
        <f t="shared" si="19"/>
        <v>1</v>
      </c>
      <c r="J418" t="b">
        <f t="shared" si="20"/>
        <v>1</v>
      </c>
      <c r="K418" s="7">
        <v>0.15</v>
      </c>
    </row>
    <row r="419" spans="1:11" x14ac:dyDescent="0.25">
      <c r="A419">
        <v>1772</v>
      </c>
      <c r="B419" s="4">
        <v>41345</v>
      </c>
      <c r="C419" s="5">
        <v>0.25735797399041754</v>
      </c>
      <c r="D419" s="9">
        <v>11</v>
      </c>
      <c r="E419" s="8">
        <v>242428</v>
      </c>
      <c r="F419" s="1">
        <v>2.99</v>
      </c>
      <c r="G419" s="6">
        <f t="shared" si="18"/>
        <v>724859.72000000009</v>
      </c>
      <c r="H419" s="6">
        <v>65896.338181818195</v>
      </c>
      <c r="I419" t="b">
        <f t="shared" si="19"/>
        <v>1</v>
      </c>
      <c r="J419" t="b">
        <f t="shared" si="20"/>
        <v>1</v>
      </c>
      <c r="K419" s="7">
        <v>0.2</v>
      </c>
    </row>
    <row r="420" spans="1:11" x14ac:dyDescent="0.25">
      <c r="A420">
        <v>1777</v>
      </c>
      <c r="B420" s="4">
        <v>37420</v>
      </c>
      <c r="C420" s="5">
        <v>11.003422313483915</v>
      </c>
      <c r="D420" s="9">
        <v>8</v>
      </c>
      <c r="E420" s="8">
        <v>530736</v>
      </c>
      <c r="F420" s="1">
        <v>3.99</v>
      </c>
      <c r="G420" s="6">
        <f t="shared" si="18"/>
        <v>2117636.64</v>
      </c>
      <c r="H420" s="6">
        <v>264704.58</v>
      </c>
      <c r="I420" t="b">
        <f t="shared" si="19"/>
        <v>0</v>
      </c>
      <c r="J420" t="b">
        <f t="shared" si="20"/>
        <v>1</v>
      </c>
      <c r="K420" s="7">
        <v>0.09</v>
      </c>
    </row>
    <row r="421" spans="1:11" x14ac:dyDescent="0.25">
      <c r="A421">
        <v>1780</v>
      </c>
      <c r="B421" s="4">
        <v>37553</v>
      </c>
      <c r="C421" s="5">
        <v>10.639288158795345</v>
      </c>
      <c r="D421" s="9">
        <v>8</v>
      </c>
      <c r="E421" s="8">
        <v>53369</v>
      </c>
      <c r="F421" s="1">
        <v>23.99</v>
      </c>
      <c r="G421" s="6">
        <f t="shared" si="18"/>
        <v>1280322.3099999998</v>
      </c>
      <c r="H421" s="6">
        <v>160040.28874999998</v>
      </c>
      <c r="I421" t="b">
        <f t="shared" si="19"/>
        <v>0</v>
      </c>
      <c r="J421" t="b">
        <f t="shared" si="20"/>
        <v>1</v>
      </c>
      <c r="K421" s="7">
        <v>0.09</v>
      </c>
    </row>
    <row r="422" spans="1:11" x14ac:dyDescent="0.25">
      <c r="A422">
        <v>1781</v>
      </c>
      <c r="B422" s="4">
        <v>39612</v>
      </c>
      <c r="C422" s="5">
        <v>5.0047912388774813</v>
      </c>
      <c r="D422" s="9">
        <v>6</v>
      </c>
      <c r="E422" s="8">
        <v>660572</v>
      </c>
      <c r="F422" s="1">
        <v>7.99</v>
      </c>
      <c r="G422" s="6">
        <f t="shared" si="18"/>
        <v>5277970.28</v>
      </c>
      <c r="H422" s="6">
        <v>879661.71333333338</v>
      </c>
      <c r="I422" t="b">
        <f t="shared" si="19"/>
        <v>0</v>
      </c>
      <c r="J422" t="b">
        <f t="shared" si="20"/>
        <v>1</v>
      </c>
      <c r="K422" s="7">
        <v>0.15</v>
      </c>
    </row>
    <row r="423" spans="1:11" x14ac:dyDescent="0.25">
      <c r="A423">
        <v>1782</v>
      </c>
      <c r="B423" s="4">
        <v>38275</v>
      </c>
      <c r="C423" s="5">
        <v>8.6652977412731005</v>
      </c>
      <c r="D423" s="9">
        <v>13</v>
      </c>
      <c r="E423" s="8">
        <v>446958</v>
      </c>
      <c r="F423" s="1">
        <v>5.99</v>
      </c>
      <c r="G423" s="6">
        <f t="shared" si="18"/>
        <v>2677278.42</v>
      </c>
      <c r="H423" s="6">
        <v>205944.49384615384</v>
      </c>
      <c r="I423" t="b">
        <f t="shared" si="19"/>
        <v>0</v>
      </c>
      <c r="J423" t="b">
        <f t="shared" si="20"/>
        <v>1</v>
      </c>
      <c r="K423" s="7">
        <v>0.09</v>
      </c>
    </row>
    <row r="424" spans="1:11" x14ac:dyDescent="0.25">
      <c r="A424">
        <v>1783</v>
      </c>
      <c r="B424" s="4">
        <v>41609</v>
      </c>
      <c r="C424" s="5">
        <v>-0.4654346338124572</v>
      </c>
      <c r="D424" s="9">
        <v>17</v>
      </c>
      <c r="E424" s="8">
        <v>109718</v>
      </c>
      <c r="F424" s="1">
        <v>3.99</v>
      </c>
      <c r="G424" s="6">
        <f t="shared" si="18"/>
        <v>437774.82</v>
      </c>
      <c r="H424" s="6">
        <v>25751.46</v>
      </c>
      <c r="I424" t="b">
        <f t="shared" si="19"/>
        <v>1</v>
      </c>
      <c r="J424" t="b">
        <f t="shared" si="20"/>
        <v>1</v>
      </c>
      <c r="K424" s="7">
        <v>0.2</v>
      </c>
    </row>
    <row r="425" spans="1:11" x14ac:dyDescent="0.25">
      <c r="A425">
        <v>1784</v>
      </c>
      <c r="B425" s="4">
        <v>38535</v>
      </c>
      <c r="C425" s="5">
        <v>7.9507186858316219</v>
      </c>
      <c r="D425" s="9">
        <v>18</v>
      </c>
      <c r="E425" s="8">
        <v>398681</v>
      </c>
      <c r="F425" s="1">
        <v>3.99</v>
      </c>
      <c r="G425" s="6">
        <f t="shared" si="18"/>
        <v>1590737.1900000002</v>
      </c>
      <c r="H425" s="6">
        <v>88374.288333333345</v>
      </c>
      <c r="I425" t="b">
        <f t="shared" si="19"/>
        <v>0</v>
      </c>
      <c r="J425" t="b">
        <f t="shared" si="20"/>
        <v>1</v>
      </c>
      <c r="K425" s="7">
        <v>0.09</v>
      </c>
    </row>
    <row r="426" spans="1:11" x14ac:dyDescent="0.25">
      <c r="A426">
        <v>1785</v>
      </c>
      <c r="B426" s="4">
        <v>40441</v>
      </c>
      <c r="C426" s="5">
        <v>2.732375085557837</v>
      </c>
      <c r="D426" s="9">
        <v>22</v>
      </c>
      <c r="E426" s="8">
        <v>351067</v>
      </c>
      <c r="F426" s="1">
        <v>2.99</v>
      </c>
      <c r="G426" s="6">
        <f t="shared" si="18"/>
        <v>1049690.33</v>
      </c>
      <c r="H426" s="6">
        <v>47713.196818181823</v>
      </c>
      <c r="I426" t="b">
        <f t="shared" si="19"/>
        <v>0</v>
      </c>
      <c r="J426" t="b">
        <f t="shared" si="20"/>
        <v>1</v>
      </c>
      <c r="K426" s="7">
        <v>0.15</v>
      </c>
    </row>
    <row r="427" spans="1:11" x14ac:dyDescent="0.25">
      <c r="A427">
        <v>1785</v>
      </c>
      <c r="B427" s="4">
        <v>36990</v>
      </c>
      <c r="C427" s="5">
        <v>12.180698151950718</v>
      </c>
      <c r="D427" s="9">
        <v>16</v>
      </c>
      <c r="E427" s="8">
        <v>164084</v>
      </c>
      <c r="F427" s="1">
        <v>7.99</v>
      </c>
      <c r="G427" s="6">
        <f t="shared" si="18"/>
        <v>1311031.1600000001</v>
      </c>
      <c r="H427" s="6">
        <v>81939.447500000009</v>
      </c>
      <c r="I427" t="b">
        <f t="shared" si="19"/>
        <v>0</v>
      </c>
      <c r="J427" t="b">
        <f t="shared" si="20"/>
        <v>1</v>
      </c>
      <c r="K427" s="7">
        <v>0.15</v>
      </c>
    </row>
    <row r="428" spans="1:11" x14ac:dyDescent="0.25">
      <c r="A428">
        <v>1785</v>
      </c>
      <c r="B428" s="4">
        <v>40170</v>
      </c>
      <c r="C428" s="5">
        <v>3.4743326488706368</v>
      </c>
      <c r="D428" s="9">
        <v>8</v>
      </c>
      <c r="E428" s="8">
        <v>174038</v>
      </c>
      <c r="F428" s="1">
        <v>23.99</v>
      </c>
      <c r="G428" s="6">
        <f t="shared" si="18"/>
        <v>4175171.6199999996</v>
      </c>
      <c r="H428" s="6">
        <v>521896.45249999996</v>
      </c>
      <c r="I428" t="b">
        <f t="shared" si="19"/>
        <v>0</v>
      </c>
      <c r="J428" t="b">
        <f t="shared" si="20"/>
        <v>0</v>
      </c>
      <c r="K428" s="7">
        <v>0.2</v>
      </c>
    </row>
    <row r="429" spans="1:11" x14ac:dyDescent="0.25">
      <c r="A429">
        <v>1786</v>
      </c>
      <c r="B429" s="4">
        <v>39084</v>
      </c>
      <c r="C429" s="5">
        <v>6.4476386036960989</v>
      </c>
      <c r="D429" s="9">
        <v>3</v>
      </c>
      <c r="E429" s="8">
        <v>664285</v>
      </c>
      <c r="F429" s="1">
        <v>5.99</v>
      </c>
      <c r="G429" s="6">
        <f t="shared" si="18"/>
        <v>3979067.1500000004</v>
      </c>
      <c r="H429" s="6">
        <v>1326355.7166666668</v>
      </c>
      <c r="I429" t="b">
        <f t="shared" si="19"/>
        <v>0</v>
      </c>
      <c r="J429" t="b">
        <f t="shared" si="20"/>
        <v>1</v>
      </c>
      <c r="K429" s="7">
        <v>0.2</v>
      </c>
    </row>
    <row r="430" spans="1:11" x14ac:dyDescent="0.25">
      <c r="A430">
        <v>1786</v>
      </c>
      <c r="B430" s="4">
        <v>39986</v>
      </c>
      <c r="C430" s="5">
        <v>3.978097193702943</v>
      </c>
      <c r="D430" s="9">
        <v>3</v>
      </c>
      <c r="E430" s="8">
        <v>237709</v>
      </c>
      <c r="F430" s="1">
        <v>7.99</v>
      </c>
      <c r="G430" s="6">
        <f t="shared" si="18"/>
        <v>1899294.9100000001</v>
      </c>
      <c r="H430" s="6">
        <v>633098.30333333334</v>
      </c>
      <c r="I430" t="b">
        <f t="shared" si="19"/>
        <v>0</v>
      </c>
      <c r="J430" t="b">
        <f t="shared" si="20"/>
        <v>0</v>
      </c>
      <c r="K430" s="7">
        <v>0.15</v>
      </c>
    </row>
    <row r="431" spans="1:11" x14ac:dyDescent="0.25">
      <c r="A431">
        <v>1788</v>
      </c>
      <c r="B431" s="4">
        <v>41295</v>
      </c>
      <c r="C431" s="5">
        <v>0.39698836413415467</v>
      </c>
      <c r="D431" s="9">
        <v>2</v>
      </c>
      <c r="E431" s="8">
        <v>181758</v>
      </c>
      <c r="F431" s="1">
        <v>23.99</v>
      </c>
      <c r="G431" s="6">
        <f t="shared" si="18"/>
        <v>4360374.42</v>
      </c>
      <c r="H431" s="6">
        <v>2180187.21</v>
      </c>
      <c r="I431" t="b">
        <f t="shared" si="19"/>
        <v>0</v>
      </c>
      <c r="J431" t="b">
        <f t="shared" si="20"/>
        <v>0</v>
      </c>
      <c r="K431" s="7">
        <v>0.2</v>
      </c>
    </row>
    <row r="432" spans="1:11" x14ac:dyDescent="0.25">
      <c r="A432">
        <v>1789</v>
      </c>
      <c r="B432" s="4">
        <v>41562</v>
      </c>
      <c r="C432" s="5">
        <v>-0.33675564681724846</v>
      </c>
      <c r="D432" s="9">
        <v>7</v>
      </c>
      <c r="E432" s="8">
        <v>184552</v>
      </c>
      <c r="F432" s="1">
        <v>12.99</v>
      </c>
      <c r="G432" s="6">
        <f t="shared" si="18"/>
        <v>2397330.48</v>
      </c>
      <c r="H432" s="6">
        <v>342475.78285714285</v>
      </c>
      <c r="I432" t="b">
        <f t="shared" si="19"/>
        <v>1</v>
      </c>
      <c r="J432" t="b">
        <f t="shared" si="20"/>
        <v>0</v>
      </c>
      <c r="K432" s="7">
        <v>0.09</v>
      </c>
    </row>
    <row r="433" spans="1:11" x14ac:dyDescent="0.25">
      <c r="A433">
        <v>1789</v>
      </c>
      <c r="B433" s="4">
        <v>37743</v>
      </c>
      <c r="C433" s="5">
        <v>10.119096509240247</v>
      </c>
      <c r="D433" s="9">
        <v>2</v>
      </c>
      <c r="E433" s="8">
        <v>513886</v>
      </c>
      <c r="F433" s="1">
        <v>2.99</v>
      </c>
      <c r="G433" s="6">
        <f t="shared" si="18"/>
        <v>1536519.1400000001</v>
      </c>
      <c r="H433" s="6">
        <v>768259.57000000007</v>
      </c>
      <c r="I433" t="b">
        <f t="shared" si="19"/>
        <v>0</v>
      </c>
      <c r="J433" t="b">
        <f t="shared" si="20"/>
        <v>1</v>
      </c>
      <c r="K433" s="7">
        <v>0.09</v>
      </c>
    </row>
    <row r="434" spans="1:11" x14ac:dyDescent="0.25">
      <c r="A434">
        <v>1795</v>
      </c>
      <c r="B434" s="4">
        <v>38466</v>
      </c>
      <c r="C434" s="5">
        <v>8.1396303901437363</v>
      </c>
      <c r="D434" s="9">
        <v>19</v>
      </c>
      <c r="E434" s="8">
        <v>256220</v>
      </c>
      <c r="F434" s="1">
        <v>12.99</v>
      </c>
      <c r="G434" s="6">
        <f t="shared" si="18"/>
        <v>3328297.8000000003</v>
      </c>
      <c r="H434" s="6">
        <v>175173.56842105265</v>
      </c>
      <c r="I434" t="b">
        <f t="shared" si="19"/>
        <v>0</v>
      </c>
      <c r="J434" t="b">
        <f t="shared" si="20"/>
        <v>1</v>
      </c>
      <c r="K434" s="7">
        <v>0.15</v>
      </c>
    </row>
    <row r="435" spans="1:11" x14ac:dyDescent="0.25">
      <c r="A435">
        <v>1801</v>
      </c>
      <c r="B435" s="4">
        <v>40446</v>
      </c>
      <c r="C435" s="5">
        <v>2.7186858316221767</v>
      </c>
      <c r="D435" s="9">
        <v>9</v>
      </c>
      <c r="E435" s="8">
        <v>267900</v>
      </c>
      <c r="F435" s="1">
        <v>12.99</v>
      </c>
      <c r="G435" s="6">
        <f t="shared" si="18"/>
        <v>3480021</v>
      </c>
      <c r="H435" s="6">
        <v>386669</v>
      </c>
      <c r="I435" t="b">
        <f t="shared" si="19"/>
        <v>0</v>
      </c>
      <c r="J435" t="b">
        <f t="shared" si="20"/>
        <v>0</v>
      </c>
      <c r="K435" s="7">
        <v>0.09</v>
      </c>
    </row>
    <row r="436" spans="1:11" x14ac:dyDescent="0.25">
      <c r="A436">
        <v>1805</v>
      </c>
      <c r="B436" s="4">
        <v>38295</v>
      </c>
      <c r="C436" s="5">
        <v>8.6105407255304591</v>
      </c>
      <c r="D436" s="9">
        <v>6</v>
      </c>
      <c r="E436" s="8">
        <v>355408</v>
      </c>
      <c r="F436" s="1">
        <v>9.99</v>
      </c>
      <c r="G436" s="6">
        <f t="shared" si="18"/>
        <v>3550525.92</v>
      </c>
      <c r="H436" s="6">
        <v>591754.31999999995</v>
      </c>
      <c r="I436" t="b">
        <f t="shared" si="19"/>
        <v>0</v>
      </c>
      <c r="J436" t="b">
        <f t="shared" si="20"/>
        <v>1</v>
      </c>
      <c r="K436" s="7">
        <v>0.2</v>
      </c>
    </row>
    <row r="437" spans="1:11" x14ac:dyDescent="0.25">
      <c r="A437">
        <v>1807</v>
      </c>
      <c r="B437" s="4">
        <v>39842</v>
      </c>
      <c r="C437" s="5">
        <v>4.3750855578370977</v>
      </c>
      <c r="D437" s="9">
        <v>15</v>
      </c>
      <c r="E437" s="8">
        <v>345572</v>
      </c>
      <c r="F437" s="1">
        <v>5.99</v>
      </c>
      <c r="G437" s="6">
        <f t="shared" si="18"/>
        <v>2069976.28</v>
      </c>
      <c r="H437" s="6">
        <v>137998.41866666666</v>
      </c>
      <c r="I437" t="b">
        <f t="shared" si="19"/>
        <v>0</v>
      </c>
      <c r="J437" t="b">
        <f t="shared" si="20"/>
        <v>1</v>
      </c>
      <c r="K437" s="7">
        <v>0.09</v>
      </c>
    </row>
    <row r="438" spans="1:11" x14ac:dyDescent="0.25">
      <c r="A438">
        <v>1807</v>
      </c>
      <c r="B438" s="4">
        <v>38062</v>
      </c>
      <c r="C438" s="5">
        <v>9.2484599589322389</v>
      </c>
      <c r="D438" s="9">
        <v>17</v>
      </c>
      <c r="E438" s="8">
        <v>654181</v>
      </c>
      <c r="F438" s="1">
        <v>10.99</v>
      </c>
      <c r="G438" s="6">
        <f t="shared" si="18"/>
        <v>7189449.1900000004</v>
      </c>
      <c r="H438" s="6">
        <v>422908.77588235296</v>
      </c>
      <c r="I438" t="b">
        <f t="shared" si="19"/>
        <v>0</v>
      </c>
      <c r="J438" t="b">
        <f t="shared" si="20"/>
        <v>1</v>
      </c>
      <c r="K438" s="7">
        <v>0.09</v>
      </c>
    </row>
    <row r="439" spans="1:11" x14ac:dyDescent="0.25">
      <c r="A439">
        <v>1809</v>
      </c>
      <c r="B439" s="4">
        <v>40173</v>
      </c>
      <c r="C439" s="5">
        <v>3.4661190965092401</v>
      </c>
      <c r="D439" s="9">
        <v>12</v>
      </c>
      <c r="E439" s="8">
        <v>541748</v>
      </c>
      <c r="F439" s="1">
        <v>3.99</v>
      </c>
      <c r="G439" s="6">
        <f t="shared" si="18"/>
        <v>2161574.52</v>
      </c>
      <c r="H439" s="6">
        <v>180131.21</v>
      </c>
      <c r="I439" t="b">
        <f t="shared" si="19"/>
        <v>0</v>
      </c>
      <c r="J439" t="b">
        <f t="shared" si="20"/>
        <v>1</v>
      </c>
      <c r="K439" s="7">
        <v>0.09</v>
      </c>
    </row>
    <row r="440" spans="1:11" x14ac:dyDescent="0.25">
      <c r="A440">
        <v>1810</v>
      </c>
      <c r="B440" s="4">
        <v>37870</v>
      </c>
      <c r="C440" s="5">
        <v>9.7713894592744701</v>
      </c>
      <c r="D440" s="9">
        <v>3</v>
      </c>
      <c r="E440" s="8">
        <v>3597</v>
      </c>
      <c r="F440" s="1">
        <v>9.99</v>
      </c>
      <c r="G440" s="6">
        <f t="shared" si="18"/>
        <v>35934.03</v>
      </c>
      <c r="H440" s="6">
        <v>11978.01</v>
      </c>
      <c r="I440" t="b">
        <f t="shared" si="19"/>
        <v>0</v>
      </c>
      <c r="J440" t="b">
        <f t="shared" si="20"/>
        <v>1</v>
      </c>
      <c r="K440" s="7">
        <v>0.15</v>
      </c>
    </row>
    <row r="441" spans="1:11" x14ac:dyDescent="0.25">
      <c r="A441">
        <v>1810</v>
      </c>
      <c r="B441" s="4">
        <v>41471</v>
      </c>
      <c r="C441" s="5">
        <v>-8.761122518822724E-2</v>
      </c>
      <c r="D441" s="9">
        <v>1</v>
      </c>
      <c r="E441" s="8">
        <v>691662</v>
      </c>
      <c r="F441" s="1">
        <v>2.99</v>
      </c>
      <c r="G441" s="6">
        <f t="shared" si="18"/>
        <v>2068069.3800000001</v>
      </c>
      <c r="H441" s="6">
        <v>2068069.3800000001</v>
      </c>
      <c r="I441" t="b">
        <f t="shared" si="19"/>
        <v>0</v>
      </c>
      <c r="J441" t="b">
        <f t="shared" si="20"/>
        <v>0</v>
      </c>
      <c r="K441" s="7">
        <v>0.15</v>
      </c>
    </row>
    <row r="442" spans="1:11" x14ac:dyDescent="0.25">
      <c r="A442">
        <v>1812</v>
      </c>
      <c r="B442" s="4">
        <v>40262</v>
      </c>
      <c r="C442" s="5">
        <v>3.2224503764544834</v>
      </c>
      <c r="D442" s="9">
        <v>17</v>
      </c>
      <c r="E442" s="8">
        <v>130159</v>
      </c>
      <c r="F442" s="1">
        <v>10.99</v>
      </c>
      <c r="G442" s="6">
        <f t="shared" si="18"/>
        <v>1430447.41</v>
      </c>
      <c r="H442" s="6">
        <v>84143.965294117646</v>
      </c>
      <c r="I442" t="b">
        <f t="shared" si="19"/>
        <v>0</v>
      </c>
      <c r="J442" t="b">
        <f t="shared" si="20"/>
        <v>1</v>
      </c>
      <c r="K442" s="7">
        <v>0.2</v>
      </c>
    </row>
    <row r="443" spans="1:11" x14ac:dyDescent="0.25">
      <c r="A443">
        <v>1813</v>
      </c>
      <c r="B443" s="4">
        <v>38327</v>
      </c>
      <c r="C443" s="5">
        <v>8.5229295003422312</v>
      </c>
      <c r="D443" s="9">
        <v>3</v>
      </c>
      <c r="E443" s="8">
        <v>660404</v>
      </c>
      <c r="F443" s="1">
        <v>2.99</v>
      </c>
      <c r="G443" s="6">
        <f t="shared" si="18"/>
        <v>1974607.9600000002</v>
      </c>
      <c r="H443" s="6">
        <v>658202.65333333344</v>
      </c>
      <c r="I443" t="b">
        <f t="shared" si="19"/>
        <v>0</v>
      </c>
      <c r="J443" t="b">
        <f t="shared" si="20"/>
        <v>1</v>
      </c>
      <c r="K443" s="7">
        <v>0.2</v>
      </c>
    </row>
    <row r="444" spans="1:11" x14ac:dyDescent="0.25">
      <c r="A444">
        <v>1814</v>
      </c>
      <c r="B444" s="4">
        <v>37018</v>
      </c>
      <c r="C444" s="5">
        <v>12.10403832991102</v>
      </c>
      <c r="D444" s="9">
        <v>10</v>
      </c>
      <c r="E444" s="8">
        <v>443127</v>
      </c>
      <c r="F444" s="1">
        <v>2.99</v>
      </c>
      <c r="G444" s="6">
        <f t="shared" si="18"/>
        <v>1324949.73</v>
      </c>
      <c r="H444" s="6">
        <v>132494.973</v>
      </c>
      <c r="I444" t="b">
        <f t="shared" si="19"/>
        <v>0</v>
      </c>
      <c r="J444" t="b">
        <f t="shared" si="20"/>
        <v>1</v>
      </c>
      <c r="K444" s="7">
        <v>0.15</v>
      </c>
    </row>
    <row r="445" spans="1:11" x14ac:dyDescent="0.25">
      <c r="A445">
        <v>1815</v>
      </c>
      <c r="B445" s="4">
        <v>37054</v>
      </c>
      <c r="C445" s="5">
        <v>12.005475701574264</v>
      </c>
      <c r="D445" s="9">
        <v>23</v>
      </c>
      <c r="E445" s="8">
        <v>509812</v>
      </c>
      <c r="F445" s="1">
        <v>10.99</v>
      </c>
      <c r="G445" s="6">
        <f t="shared" si="18"/>
        <v>5602833.8799999999</v>
      </c>
      <c r="H445" s="6">
        <v>243601.47304347827</v>
      </c>
      <c r="I445" t="b">
        <f t="shared" si="19"/>
        <v>0</v>
      </c>
      <c r="J445" t="b">
        <f t="shared" si="20"/>
        <v>1</v>
      </c>
      <c r="K445" s="7">
        <v>0.2</v>
      </c>
    </row>
    <row r="446" spans="1:11" x14ac:dyDescent="0.25">
      <c r="A446">
        <v>1817</v>
      </c>
      <c r="B446" s="4">
        <v>41146</v>
      </c>
      <c r="C446" s="5">
        <v>0.80492813141683783</v>
      </c>
      <c r="D446" s="9">
        <v>22</v>
      </c>
      <c r="E446" s="8">
        <v>301332</v>
      </c>
      <c r="F446" s="1">
        <v>12.99</v>
      </c>
      <c r="G446" s="6">
        <f t="shared" si="18"/>
        <v>3914302.68</v>
      </c>
      <c r="H446" s="6">
        <v>177922.84909090909</v>
      </c>
      <c r="I446" t="b">
        <f t="shared" si="19"/>
        <v>1</v>
      </c>
      <c r="J446" t="b">
        <f t="shared" si="20"/>
        <v>1</v>
      </c>
      <c r="K446" s="7">
        <v>0.09</v>
      </c>
    </row>
    <row r="447" spans="1:11" x14ac:dyDescent="0.25">
      <c r="A447">
        <v>1818</v>
      </c>
      <c r="B447" s="4">
        <v>37293</v>
      </c>
      <c r="C447" s="5">
        <v>11.351129363449692</v>
      </c>
      <c r="D447" s="9">
        <v>16</v>
      </c>
      <c r="E447" s="8">
        <v>161215</v>
      </c>
      <c r="F447" s="1">
        <v>2.99</v>
      </c>
      <c r="G447" s="6">
        <f t="shared" si="18"/>
        <v>482032.85000000003</v>
      </c>
      <c r="H447" s="6">
        <v>30127.053125000002</v>
      </c>
      <c r="I447" t="b">
        <f t="shared" si="19"/>
        <v>0</v>
      </c>
      <c r="J447" t="b">
        <f t="shared" si="20"/>
        <v>1</v>
      </c>
      <c r="K447" s="7">
        <v>0.09</v>
      </c>
    </row>
    <row r="448" spans="1:11" x14ac:dyDescent="0.25">
      <c r="A448">
        <v>1820</v>
      </c>
      <c r="B448" s="4">
        <v>38699</v>
      </c>
      <c r="C448" s="5">
        <v>7.5017111567419574</v>
      </c>
      <c r="D448" s="9">
        <v>19</v>
      </c>
      <c r="E448" s="8">
        <v>378081</v>
      </c>
      <c r="F448" s="1">
        <v>7.99</v>
      </c>
      <c r="G448" s="6">
        <f t="shared" si="18"/>
        <v>3020867.19</v>
      </c>
      <c r="H448" s="6">
        <v>158993.01</v>
      </c>
      <c r="I448" t="b">
        <f t="shared" si="19"/>
        <v>0</v>
      </c>
      <c r="J448" t="b">
        <f t="shared" si="20"/>
        <v>1</v>
      </c>
      <c r="K448" s="7">
        <v>0.15</v>
      </c>
    </row>
    <row r="449" spans="1:11" x14ac:dyDescent="0.25">
      <c r="A449">
        <v>1820</v>
      </c>
      <c r="B449" s="4">
        <v>40637</v>
      </c>
      <c r="C449" s="5">
        <v>2.1957563312799451</v>
      </c>
      <c r="D449" s="9">
        <v>4</v>
      </c>
      <c r="E449" s="8">
        <v>35292</v>
      </c>
      <c r="F449" s="1">
        <v>9.99</v>
      </c>
      <c r="G449" s="6">
        <f t="shared" si="18"/>
        <v>352567.08</v>
      </c>
      <c r="H449" s="6">
        <v>88141.77</v>
      </c>
      <c r="I449" t="b">
        <f t="shared" si="19"/>
        <v>0</v>
      </c>
      <c r="J449" t="b">
        <f t="shared" si="20"/>
        <v>0</v>
      </c>
      <c r="K449" s="7">
        <v>0.09</v>
      </c>
    </row>
    <row r="450" spans="1:11" x14ac:dyDescent="0.25">
      <c r="A450">
        <v>1823</v>
      </c>
      <c r="B450" s="4">
        <v>39130</v>
      </c>
      <c r="C450" s="5">
        <v>6.321697467488022</v>
      </c>
      <c r="D450" s="9">
        <v>24</v>
      </c>
      <c r="E450" s="8">
        <v>56163</v>
      </c>
      <c r="F450" s="1">
        <v>7.99</v>
      </c>
      <c r="G450" s="6">
        <f t="shared" ref="G450:G513" si="21">Number_of_Books_Sold*Sell_Price</f>
        <v>448742.37</v>
      </c>
      <c r="H450" s="6">
        <v>18697.598750000001</v>
      </c>
      <c r="I450" t="b">
        <f t="shared" ref="I450:I513" si="22">AND(Years_Under_Contract&lt;2,No_of_Titles_in_Print&gt;4)</f>
        <v>0</v>
      </c>
      <c r="J450" t="b">
        <f t="shared" ref="J450:J513" si="23">OR(No_of_Titles_in_Print&gt;=10,Years_Under_Contract&gt;5)</f>
        <v>1</v>
      </c>
      <c r="K450" s="7">
        <v>0.2</v>
      </c>
    </row>
    <row r="451" spans="1:11" x14ac:dyDescent="0.25">
      <c r="A451">
        <v>1825</v>
      </c>
      <c r="B451" s="4">
        <v>40616</v>
      </c>
      <c r="C451" s="5">
        <v>2.2532511978097194</v>
      </c>
      <c r="D451" s="9">
        <v>8</v>
      </c>
      <c r="E451" s="8">
        <v>310717</v>
      </c>
      <c r="F451" s="1">
        <v>23.99</v>
      </c>
      <c r="G451" s="6">
        <f t="shared" si="21"/>
        <v>7454100.8299999991</v>
      </c>
      <c r="H451" s="6">
        <v>931762.60374999989</v>
      </c>
      <c r="I451" t="b">
        <f t="shared" si="22"/>
        <v>0</v>
      </c>
      <c r="J451" t="b">
        <f t="shared" si="23"/>
        <v>0</v>
      </c>
      <c r="K451" s="7">
        <v>0.2</v>
      </c>
    </row>
    <row r="452" spans="1:11" x14ac:dyDescent="0.25">
      <c r="A452">
        <v>1826</v>
      </c>
      <c r="B452" s="4">
        <v>40342</v>
      </c>
      <c r="C452" s="5">
        <v>3.0034223134839153</v>
      </c>
      <c r="D452" s="9">
        <v>12</v>
      </c>
      <c r="E452" s="8">
        <v>377070</v>
      </c>
      <c r="F452" s="1">
        <v>7.99</v>
      </c>
      <c r="G452" s="6">
        <f t="shared" si="21"/>
        <v>3012789.3000000003</v>
      </c>
      <c r="H452" s="6">
        <v>251065.77500000002</v>
      </c>
      <c r="I452" t="b">
        <f t="shared" si="22"/>
        <v>0</v>
      </c>
      <c r="J452" t="b">
        <f t="shared" si="23"/>
        <v>1</v>
      </c>
      <c r="K452" s="7">
        <v>0.15</v>
      </c>
    </row>
    <row r="453" spans="1:11" x14ac:dyDescent="0.25">
      <c r="A453">
        <v>1828</v>
      </c>
      <c r="B453" s="4">
        <v>40357</v>
      </c>
      <c r="C453" s="5">
        <v>2.9623545516769334</v>
      </c>
      <c r="D453" s="9">
        <v>3</v>
      </c>
      <c r="E453" s="8">
        <v>367829</v>
      </c>
      <c r="F453" s="1">
        <v>12.99</v>
      </c>
      <c r="G453" s="6">
        <f t="shared" si="21"/>
        <v>4778098.71</v>
      </c>
      <c r="H453" s="6">
        <v>1592699.57</v>
      </c>
      <c r="I453" t="b">
        <f t="shared" si="22"/>
        <v>0</v>
      </c>
      <c r="J453" t="b">
        <f t="shared" si="23"/>
        <v>0</v>
      </c>
      <c r="K453" s="7">
        <v>0.2</v>
      </c>
    </row>
    <row r="454" spans="1:11" x14ac:dyDescent="0.25">
      <c r="A454">
        <v>1830</v>
      </c>
      <c r="B454" s="4">
        <v>40889</v>
      </c>
      <c r="C454" s="5">
        <v>1.5058179329226558</v>
      </c>
      <c r="D454" s="9">
        <v>25</v>
      </c>
      <c r="E454" s="8">
        <v>344912</v>
      </c>
      <c r="F454" s="1">
        <v>10.99</v>
      </c>
      <c r="G454" s="6">
        <f t="shared" si="21"/>
        <v>3790582.88</v>
      </c>
      <c r="H454" s="6">
        <v>151623.31519999998</v>
      </c>
      <c r="I454" t="b">
        <f t="shared" si="22"/>
        <v>1</v>
      </c>
      <c r="J454" t="b">
        <f t="shared" si="23"/>
        <v>1</v>
      </c>
      <c r="K454" s="7">
        <v>0.09</v>
      </c>
    </row>
    <row r="455" spans="1:11" x14ac:dyDescent="0.25">
      <c r="A455">
        <v>1833</v>
      </c>
      <c r="B455" s="4">
        <v>39384</v>
      </c>
      <c r="C455" s="5">
        <v>5.6262833675564679</v>
      </c>
      <c r="D455" s="9">
        <v>20</v>
      </c>
      <c r="E455" s="8">
        <v>361367</v>
      </c>
      <c r="F455" s="1">
        <v>9.99</v>
      </c>
      <c r="G455" s="6">
        <f t="shared" si="21"/>
        <v>3610056.33</v>
      </c>
      <c r="H455" s="6">
        <v>180502.81650000002</v>
      </c>
      <c r="I455" t="b">
        <f t="shared" si="22"/>
        <v>0</v>
      </c>
      <c r="J455" t="b">
        <f t="shared" si="23"/>
        <v>1</v>
      </c>
      <c r="K455" s="7">
        <v>0.09</v>
      </c>
    </row>
    <row r="456" spans="1:11" x14ac:dyDescent="0.25">
      <c r="A456">
        <v>1833</v>
      </c>
      <c r="B456" s="4">
        <v>38177</v>
      </c>
      <c r="C456" s="5">
        <v>8.9336071184120467</v>
      </c>
      <c r="D456" s="9">
        <v>3</v>
      </c>
      <c r="E456" s="8">
        <v>476122</v>
      </c>
      <c r="F456" s="1">
        <v>10.99</v>
      </c>
      <c r="G456" s="6">
        <f t="shared" si="21"/>
        <v>5232580.78</v>
      </c>
      <c r="H456" s="6">
        <v>1744193.5933333335</v>
      </c>
      <c r="I456" t="b">
        <f t="shared" si="22"/>
        <v>0</v>
      </c>
      <c r="J456" t="b">
        <f t="shared" si="23"/>
        <v>1</v>
      </c>
      <c r="K456" s="7">
        <v>0.15</v>
      </c>
    </row>
    <row r="457" spans="1:11" x14ac:dyDescent="0.25">
      <c r="A457">
        <v>1833</v>
      </c>
      <c r="B457" s="4">
        <v>40795</v>
      </c>
      <c r="C457" s="5">
        <v>1.7631759069130732</v>
      </c>
      <c r="D457" s="9">
        <v>10</v>
      </c>
      <c r="E457" s="8">
        <v>623763</v>
      </c>
      <c r="F457" s="1">
        <v>23.99</v>
      </c>
      <c r="G457" s="6">
        <f t="shared" si="21"/>
        <v>14964074.369999999</v>
      </c>
      <c r="H457" s="6">
        <v>1496407.4369999999</v>
      </c>
      <c r="I457" t="b">
        <f t="shared" si="22"/>
        <v>1</v>
      </c>
      <c r="J457" t="b">
        <f t="shared" si="23"/>
        <v>1</v>
      </c>
      <c r="K457" s="7">
        <v>0.09</v>
      </c>
    </row>
    <row r="458" spans="1:11" x14ac:dyDescent="0.25">
      <c r="A458">
        <v>1833</v>
      </c>
      <c r="B458" s="4">
        <v>38255</v>
      </c>
      <c r="C458" s="5">
        <v>8.7200547570157418</v>
      </c>
      <c r="D458" s="9">
        <v>9</v>
      </c>
      <c r="E458" s="8">
        <v>326813</v>
      </c>
      <c r="F458" s="1">
        <v>7.99</v>
      </c>
      <c r="G458" s="6">
        <f t="shared" si="21"/>
        <v>2611235.87</v>
      </c>
      <c r="H458" s="6">
        <v>290137.31888888893</v>
      </c>
      <c r="I458" t="b">
        <f t="shared" si="22"/>
        <v>0</v>
      </c>
      <c r="J458" t="b">
        <f t="shared" si="23"/>
        <v>1</v>
      </c>
      <c r="K458" s="7">
        <v>0.2</v>
      </c>
    </row>
    <row r="459" spans="1:11" x14ac:dyDescent="0.25">
      <c r="A459">
        <v>1835</v>
      </c>
      <c r="B459" s="4">
        <v>37501</v>
      </c>
      <c r="C459" s="5">
        <v>10.781656399726215</v>
      </c>
      <c r="D459" s="9">
        <v>5</v>
      </c>
      <c r="E459" s="8">
        <v>454576</v>
      </c>
      <c r="F459" s="1">
        <v>9.99</v>
      </c>
      <c r="G459" s="6">
        <f t="shared" si="21"/>
        <v>4541214.24</v>
      </c>
      <c r="H459" s="6">
        <v>908242.848</v>
      </c>
      <c r="I459" t="b">
        <f t="shared" si="22"/>
        <v>0</v>
      </c>
      <c r="J459" t="b">
        <f t="shared" si="23"/>
        <v>1</v>
      </c>
      <c r="K459" s="7">
        <v>0.09</v>
      </c>
    </row>
    <row r="460" spans="1:11" x14ac:dyDescent="0.25">
      <c r="A460">
        <v>1836</v>
      </c>
      <c r="B460" s="4">
        <v>38824</v>
      </c>
      <c r="C460" s="5">
        <v>7.1594798083504445</v>
      </c>
      <c r="D460" s="9">
        <v>15</v>
      </c>
      <c r="E460" s="8">
        <v>592577</v>
      </c>
      <c r="F460" s="1">
        <v>23.99</v>
      </c>
      <c r="G460" s="6">
        <f t="shared" si="21"/>
        <v>14215922.229999999</v>
      </c>
      <c r="H460" s="6">
        <v>947728.14866666659</v>
      </c>
      <c r="I460" t="b">
        <f t="shared" si="22"/>
        <v>0</v>
      </c>
      <c r="J460" t="b">
        <f t="shared" si="23"/>
        <v>1</v>
      </c>
      <c r="K460" s="7">
        <v>0.15</v>
      </c>
    </row>
    <row r="461" spans="1:11" x14ac:dyDescent="0.25">
      <c r="A461">
        <v>1838</v>
      </c>
      <c r="B461" s="4">
        <v>40182</v>
      </c>
      <c r="C461" s="5">
        <v>3.4414784394250515</v>
      </c>
      <c r="D461" s="9">
        <v>10</v>
      </c>
      <c r="E461" s="8">
        <v>516395</v>
      </c>
      <c r="F461" s="1">
        <v>12.99</v>
      </c>
      <c r="G461" s="6">
        <f t="shared" si="21"/>
        <v>6707971.0499999998</v>
      </c>
      <c r="H461" s="6">
        <v>670797.10499999998</v>
      </c>
      <c r="I461" t="b">
        <f t="shared" si="22"/>
        <v>0</v>
      </c>
      <c r="J461" t="b">
        <f t="shared" si="23"/>
        <v>1</v>
      </c>
      <c r="K461" s="7">
        <v>0.15</v>
      </c>
    </row>
    <row r="462" spans="1:11" x14ac:dyDescent="0.25">
      <c r="A462">
        <v>1842</v>
      </c>
      <c r="B462" s="4">
        <v>40031</v>
      </c>
      <c r="C462" s="5">
        <v>3.8548939082819986</v>
      </c>
      <c r="D462" s="9">
        <v>4</v>
      </c>
      <c r="E462" s="8">
        <v>477411</v>
      </c>
      <c r="F462" s="1">
        <v>2.99</v>
      </c>
      <c r="G462" s="6">
        <f t="shared" si="21"/>
        <v>1427458.8900000001</v>
      </c>
      <c r="H462" s="6">
        <v>356864.72250000003</v>
      </c>
      <c r="I462" t="b">
        <f t="shared" si="22"/>
        <v>0</v>
      </c>
      <c r="J462" t="b">
        <f t="shared" si="23"/>
        <v>0</v>
      </c>
      <c r="K462" s="7">
        <v>0.2</v>
      </c>
    </row>
    <row r="463" spans="1:11" x14ac:dyDescent="0.25">
      <c r="A463">
        <v>1843</v>
      </c>
      <c r="B463" s="4">
        <v>39317</v>
      </c>
      <c r="C463" s="5">
        <v>5.8097193702943191</v>
      </c>
      <c r="D463" s="9">
        <v>18</v>
      </c>
      <c r="E463" s="8">
        <v>125419</v>
      </c>
      <c r="F463" s="1">
        <v>7.99</v>
      </c>
      <c r="G463" s="6">
        <f t="shared" si="21"/>
        <v>1002097.81</v>
      </c>
      <c r="H463" s="6">
        <v>55672.10055555556</v>
      </c>
      <c r="I463" t="b">
        <f t="shared" si="22"/>
        <v>0</v>
      </c>
      <c r="J463" t="b">
        <f t="shared" si="23"/>
        <v>1</v>
      </c>
      <c r="K463" s="7">
        <v>0.2</v>
      </c>
    </row>
    <row r="464" spans="1:11" x14ac:dyDescent="0.25">
      <c r="A464">
        <v>1844</v>
      </c>
      <c r="B464" s="4">
        <v>41539</v>
      </c>
      <c r="C464" s="5">
        <v>-0.27378507871321012</v>
      </c>
      <c r="D464" s="9">
        <v>6</v>
      </c>
      <c r="E464" s="8">
        <v>380654</v>
      </c>
      <c r="F464" s="1">
        <v>23.99</v>
      </c>
      <c r="G464" s="6">
        <f t="shared" si="21"/>
        <v>9131889.459999999</v>
      </c>
      <c r="H464" s="6">
        <v>1521981.5766666664</v>
      </c>
      <c r="I464" t="b">
        <f t="shared" si="22"/>
        <v>1</v>
      </c>
      <c r="J464" t="b">
        <f t="shared" si="23"/>
        <v>0</v>
      </c>
      <c r="K464" s="7">
        <v>0.15</v>
      </c>
    </row>
    <row r="465" spans="1:11" x14ac:dyDescent="0.25">
      <c r="A465">
        <v>1845</v>
      </c>
      <c r="B465" s="4">
        <v>39364</v>
      </c>
      <c r="C465" s="5">
        <v>5.6810403832991101</v>
      </c>
      <c r="D465" s="9">
        <v>7</v>
      </c>
      <c r="E465" s="8">
        <v>293925</v>
      </c>
      <c r="F465" s="1">
        <v>10.99</v>
      </c>
      <c r="G465" s="6">
        <f t="shared" si="21"/>
        <v>3230235.75</v>
      </c>
      <c r="H465" s="6">
        <v>461462.25</v>
      </c>
      <c r="I465" t="b">
        <f t="shared" si="22"/>
        <v>0</v>
      </c>
      <c r="J465" t="b">
        <f t="shared" si="23"/>
        <v>1</v>
      </c>
      <c r="K465" s="7">
        <v>0.2</v>
      </c>
    </row>
    <row r="466" spans="1:11" x14ac:dyDescent="0.25">
      <c r="A466">
        <v>1847</v>
      </c>
      <c r="B466" s="4">
        <v>39648</v>
      </c>
      <c r="C466" s="5">
        <v>4.9062286105407251</v>
      </c>
      <c r="D466" s="9">
        <v>9</v>
      </c>
      <c r="E466" s="8">
        <v>19529</v>
      </c>
      <c r="F466" s="1">
        <v>5.99</v>
      </c>
      <c r="G466" s="6">
        <f t="shared" si="21"/>
        <v>116978.71</v>
      </c>
      <c r="H466" s="6">
        <v>12997.634444444446</v>
      </c>
      <c r="I466" t="b">
        <f t="shared" si="22"/>
        <v>0</v>
      </c>
      <c r="J466" t="b">
        <f t="shared" si="23"/>
        <v>0</v>
      </c>
      <c r="K466" s="7">
        <v>0.09</v>
      </c>
    </row>
    <row r="467" spans="1:11" x14ac:dyDescent="0.25">
      <c r="A467">
        <v>1848</v>
      </c>
      <c r="B467" s="4">
        <v>40907</v>
      </c>
      <c r="C467" s="5">
        <v>1.4565366187542779</v>
      </c>
      <c r="D467" s="9">
        <v>11</v>
      </c>
      <c r="E467" s="8">
        <v>248781</v>
      </c>
      <c r="F467" s="1">
        <v>5.99</v>
      </c>
      <c r="G467" s="6">
        <f t="shared" si="21"/>
        <v>1490198.19</v>
      </c>
      <c r="H467" s="6">
        <v>135472.56272727271</v>
      </c>
      <c r="I467" t="b">
        <f t="shared" si="22"/>
        <v>1</v>
      </c>
      <c r="J467" t="b">
        <f t="shared" si="23"/>
        <v>1</v>
      </c>
      <c r="K467" s="7">
        <v>0.09</v>
      </c>
    </row>
    <row r="468" spans="1:11" x14ac:dyDescent="0.25">
      <c r="A468">
        <v>1849</v>
      </c>
      <c r="B468" s="4">
        <v>37330</v>
      </c>
      <c r="C468" s="5">
        <v>11.249828884325805</v>
      </c>
      <c r="D468" s="9">
        <v>22</v>
      </c>
      <c r="E468" s="8">
        <v>216033</v>
      </c>
      <c r="F468" s="1">
        <v>10.99</v>
      </c>
      <c r="G468" s="6">
        <f t="shared" si="21"/>
        <v>2374202.67</v>
      </c>
      <c r="H468" s="6">
        <v>107918.30318181818</v>
      </c>
      <c r="I468" t="b">
        <f t="shared" si="22"/>
        <v>0</v>
      </c>
      <c r="J468" t="b">
        <f t="shared" si="23"/>
        <v>1</v>
      </c>
      <c r="K468" s="7">
        <v>0.15</v>
      </c>
    </row>
    <row r="469" spans="1:11" x14ac:dyDescent="0.25">
      <c r="A469">
        <v>1850</v>
      </c>
      <c r="B469" s="4">
        <v>37884</v>
      </c>
      <c r="C469" s="5">
        <v>9.7330595482546194</v>
      </c>
      <c r="D469" s="9">
        <v>25</v>
      </c>
      <c r="E469" s="8">
        <v>421824</v>
      </c>
      <c r="F469" s="1">
        <v>2.99</v>
      </c>
      <c r="G469" s="6">
        <f t="shared" si="21"/>
        <v>1261253.76</v>
      </c>
      <c r="H469" s="6">
        <v>50450.150399999999</v>
      </c>
      <c r="I469" t="b">
        <f t="shared" si="22"/>
        <v>0</v>
      </c>
      <c r="J469" t="b">
        <f t="shared" si="23"/>
        <v>1</v>
      </c>
      <c r="K469" s="7">
        <v>0.09</v>
      </c>
    </row>
    <row r="470" spans="1:11" x14ac:dyDescent="0.25">
      <c r="A470">
        <v>1857</v>
      </c>
      <c r="B470" s="4">
        <v>38810</v>
      </c>
      <c r="C470" s="5">
        <v>7.1978097193702943</v>
      </c>
      <c r="D470" s="9">
        <v>10</v>
      </c>
      <c r="E470" s="8">
        <v>119425</v>
      </c>
      <c r="F470" s="1">
        <v>2.99</v>
      </c>
      <c r="G470" s="6">
        <f t="shared" si="21"/>
        <v>357080.75</v>
      </c>
      <c r="H470" s="6">
        <v>35708.074999999997</v>
      </c>
      <c r="I470" t="b">
        <f t="shared" si="22"/>
        <v>0</v>
      </c>
      <c r="J470" t="b">
        <f t="shared" si="23"/>
        <v>1</v>
      </c>
      <c r="K470" s="7">
        <v>0.15</v>
      </c>
    </row>
    <row r="471" spans="1:11" x14ac:dyDescent="0.25">
      <c r="A471">
        <v>1859</v>
      </c>
      <c r="B471" s="4">
        <v>39714</v>
      </c>
      <c r="C471" s="5">
        <v>4.7255304585900069</v>
      </c>
      <c r="D471" s="9">
        <v>22</v>
      </c>
      <c r="E471" s="8">
        <v>302900</v>
      </c>
      <c r="F471" s="1">
        <v>2.99</v>
      </c>
      <c r="G471" s="6">
        <f t="shared" si="21"/>
        <v>905671.00000000012</v>
      </c>
      <c r="H471" s="6">
        <v>41166.86363636364</v>
      </c>
      <c r="I471" t="b">
        <f t="shared" si="22"/>
        <v>0</v>
      </c>
      <c r="J471" t="b">
        <f t="shared" si="23"/>
        <v>1</v>
      </c>
      <c r="K471" s="7">
        <v>0.15</v>
      </c>
    </row>
    <row r="472" spans="1:11" x14ac:dyDescent="0.25">
      <c r="A472">
        <v>1861</v>
      </c>
      <c r="B472" s="4">
        <v>37240</v>
      </c>
      <c r="C472" s="5">
        <v>11.496235455167694</v>
      </c>
      <c r="D472" s="9">
        <v>23</v>
      </c>
      <c r="E472" s="8">
        <v>18160</v>
      </c>
      <c r="F472" s="1">
        <v>5.99</v>
      </c>
      <c r="G472" s="6">
        <f t="shared" si="21"/>
        <v>108778.40000000001</v>
      </c>
      <c r="H472" s="6">
        <v>4729.4956521739132</v>
      </c>
      <c r="I472" t="b">
        <f t="shared" si="22"/>
        <v>0</v>
      </c>
      <c r="J472" t="b">
        <f t="shared" si="23"/>
        <v>1</v>
      </c>
      <c r="K472" s="7">
        <v>0.2</v>
      </c>
    </row>
    <row r="473" spans="1:11" x14ac:dyDescent="0.25">
      <c r="A473">
        <v>1862</v>
      </c>
      <c r="B473" s="4">
        <v>37096</v>
      </c>
      <c r="C473" s="5">
        <v>11.890485968514716</v>
      </c>
      <c r="D473" s="9">
        <v>14</v>
      </c>
      <c r="E473" s="8">
        <v>690233</v>
      </c>
      <c r="F473" s="1">
        <v>5.99</v>
      </c>
      <c r="G473" s="6">
        <f t="shared" si="21"/>
        <v>4134495.67</v>
      </c>
      <c r="H473" s="6">
        <v>295321.11928571429</v>
      </c>
      <c r="I473" t="b">
        <f t="shared" si="22"/>
        <v>0</v>
      </c>
      <c r="J473" t="b">
        <f t="shared" si="23"/>
        <v>1</v>
      </c>
      <c r="K473" s="7">
        <v>0.2</v>
      </c>
    </row>
    <row r="474" spans="1:11" x14ac:dyDescent="0.25">
      <c r="A474">
        <v>1864</v>
      </c>
      <c r="B474" s="4">
        <v>39262</v>
      </c>
      <c r="C474" s="5">
        <v>5.9603011635865846</v>
      </c>
      <c r="D474" s="9">
        <v>25</v>
      </c>
      <c r="E474" s="8">
        <v>277431</v>
      </c>
      <c r="F474" s="1">
        <v>12.99</v>
      </c>
      <c r="G474" s="6">
        <f t="shared" si="21"/>
        <v>3603828.69</v>
      </c>
      <c r="H474" s="6">
        <v>144153.1476</v>
      </c>
      <c r="I474" t="b">
        <f t="shared" si="22"/>
        <v>0</v>
      </c>
      <c r="J474" t="b">
        <f t="shared" si="23"/>
        <v>1</v>
      </c>
      <c r="K474" s="7">
        <v>0.15</v>
      </c>
    </row>
    <row r="475" spans="1:11" x14ac:dyDescent="0.25">
      <c r="A475">
        <v>1865</v>
      </c>
      <c r="B475" s="4">
        <v>40854</v>
      </c>
      <c r="C475" s="5">
        <v>1.6016427104722792</v>
      </c>
      <c r="D475" s="9">
        <v>14</v>
      </c>
      <c r="E475" s="8">
        <v>600881</v>
      </c>
      <c r="F475" s="1">
        <v>9.99</v>
      </c>
      <c r="G475" s="6">
        <f t="shared" si="21"/>
        <v>6002801.1900000004</v>
      </c>
      <c r="H475" s="6">
        <v>428771.5135714286</v>
      </c>
      <c r="I475" t="b">
        <f t="shared" si="22"/>
        <v>1</v>
      </c>
      <c r="J475" t="b">
        <f t="shared" si="23"/>
        <v>1</v>
      </c>
      <c r="K475" s="7">
        <v>0.2</v>
      </c>
    </row>
    <row r="476" spans="1:11" x14ac:dyDescent="0.25">
      <c r="A476">
        <v>1865</v>
      </c>
      <c r="B476" s="4">
        <v>38121</v>
      </c>
      <c r="C476" s="5">
        <v>9.0869267624914443</v>
      </c>
      <c r="D476" s="9">
        <v>9</v>
      </c>
      <c r="E476" s="8">
        <v>63600</v>
      </c>
      <c r="F476" s="1">
        <v>2.99</v>
      </c>
      <c r="G476" s="6">
        <f t="shared" si="21"/>
        <v>190164</v>
      </c>
      <c r="H476" s="6">
        <v>21129.333333333332</v>
      </c>
      <c r="I476" t="b">
        <f t="shared" si="22"/>
        <v>0</v>
      </c>
      <c r="J476" t="b">
        <f t="shared" si="23"/>
        <v>1</v>
      </c>
      <c r="K476" s="7">
        <v>0.09</v>
      </c>
    </row>
    <row r="477" spans="1:11" x14ac:dyDescent="0.25">
      <c r="A477">
        <v>1865</v>
      </c>
      <c r="B477" s="4">
        <v>40212</v>
      </c>
      <c r="C477" s="5">
        <v>3.3593429158110881</v>
      </c>
      <c r="D477" s="9">
        <v>4</v>
      </c>
      <c r="E477" s="8">
        <v>372598</v>
      </c>
      <c r="F477" s="1">
        <v>12.99</v>
      </c>
      <c r="G477" s="6">
        <f t="shared" si="21"/>
        <v>4840048.0200000005</v>
      </c>
      <c r="H477" s="6">
        <v>1210012.0050000001</v>
      </c>
      <c r="I477" t="b">
        <f t="shared" si="22"/>
        <v>0</v>
      </c>
      <c r="J477" t="b">
        <f t="shared" si="23"/>
        <v>0</v>
      </c>
      <c r="K477" s="7">
        <v>0.09</v>
      </c>
    </row>
    <row r="478" spans="1:11" x14ac:dyDescent="0.25">
      <c r="A478">
        <v>1870</v>
      </c>
      <c r="B478" s="4">
        <v>39804</v>
      </c>
      <c r="C478" s="5">
        <v>4.4791238877481181</v>
      </c>
      <c r="D478" s="9">
        <v>18</v>
      </c>
      <c r="E478" s="8">
        <v>491880</v>
      </c>
      <c r="F478" s="1">
        <v>12.99</v>
      </c>
      <c r="G478" s="6">
        <f t="shared" si="21"/>
        <v>6389521.2000000002</v>
      </c>
      <c r="H478" s="6">
        <v>354973.4</v>
      </c>
      <c r="I478" t="b">
        <f t="shared" si="22"/>
        <v>0</v>
      </c>
      <c r="J478" t="b">
        <f t="shared" si="23"/>
        <v>1</v>
      </c>
      <c r="K478" s="7">
        <v>0.15</v>
      </c>
    </row>
    <row r="479" spans="1:11" x14ac:dyDescent="0.25">
      <c r="A479">
        <v>1871</v>
      </c>
      <c r="B479" s="4">
        <v>39751</v>
      </c>
      <c r="C479" s="5">
        <v>4.6242299794661195</v>
      </c>
      <c r="D479" s="9">
        <v>24</v>
      </c>
      <c r="E479" s="8">
        <v>648493</v>
      </c>
      <c r="F479" s="1">
        <v>5.99</v>
      </c>
      <c r="G479" s="6">
        <f t="shared" si="21"/>
        <v>3884473.0700000003</v>
      </c>
      <c r="H479" s="6">
        <v>161853.04458333334</v>
      </c>
      <c r="I479" t="b">
        <f t="shared" si="22"/>
        <v>0</v>
      </c>
      <c r="J479" t="b">
        <f t="shared" si="23"/>
        <v>1</v>
      </c>
      <c r="K479" s="7">
        <v>0.09</v>
      </c>
    </row>
    <row r="480" spans="1:11" x14ac:dyDescent="0.25">
      <c r="A480">
        <v>1871</v>
      </c>
      <c r="B480" s="4">
        <v>40313</v>
      </c>
      <c r="C480" s="5">
        <v>3.0828199863107462</v>
      </c>
      <c r="D480" s="9">
        <v>7</v>
      </c>
      <c r="E480" s="8">
        <v>349196</v>
      </c>
      <c r="F480" s="1">
        <v>3.99</v>
      </c>
      <c r="G480" s="6">
        <f t="shared" si="21"/>
        <v>1393292.04</v>
      </c>
      <c r="H480" s="6">
        <v>199041.72</v>
      </c>
      <c r="I480" t="b">
        <f t="shared" si="22"/>
        <v>0</v>
      </c>
      <c r="J480" t="b">
        <f t="shared" si="23"/>
        <v>0</v>
      </c>
      <c r="K480" s="7">
        <v>0.09</v>
      </c>
    </row>
    <row r="481" spans="1:11" x14ac:dyDescent="0.25">
      <c r="A481">
        <v>1873</v>
      </c>
      <c r="B481" s="4">
        <v>37796</v>
      </c>
      <c r="C481" s="5">
        <v>9.9739904175222449</v>
      </c>
      <c r="D481" s="9">
        <v>15</v>
      </c>
      <c r="E481" s="8">
        <v>134651</v>
      </c>
      <c r="F481" s="1">
        <v>3.99</v>
      </c>
      <c r="G481" s="6">
        <f t="shared" si="21"/>
        <v>537257.49</v>
      </c>
      <c r="H481" s="6">
        <v>35817.165999999997</v>
      </c>
      <c r="I481" t="b">
        <f t="shared" si="22"/>
        <v>0</v>
      </c>
      <c r="J481" t="b">
        <f t="shared" si="23"/>
        <v>1</v>
      </c>
      <c r="K481" s="7">
        <v>0.15</v>
      </c>
    </row>
    <row r="482" spans="1:11" x14ac:dyDescent="0.25">
      <c r="A482">
        <v>1877</v>
      </c>
      <c r="B482" s="4">
        <v>36897</v>
      </c>
      <c r="C482" s="5">
        <v>12.438056125941136</v>
      </c>
      <c r="D482" s="9">
        <v>18</v>
      </c>
      <c r="E482" s="8">
        <v>451013</v>
      </c>
      <c r="F482" s="1">
        <v>2.99</v>
      </c>
      <c r="G482" s="6">
        <f t="shared" si="21"/>
        <v>1348528.87</v>
      </c>
      <c r="H482" s="6">
        <v>74918.270555555559</v>
      </c>
      <c r="I482" t="b">
        <f t="shared" si="22"/>
        <v>0</v>
      </c>
      <c r="J482" t="b">
        <f t="shared" si="23"/>
        <v>1</v>
      </c>
      <c r="K482" s="7">
        <v>0.15</v>
      </c>
    </row>
    <row r="483" spans="1:11" x14ac:dyDescent="0.25">
      <c r="A483">
        <v>1879</v>
      </c>
      <c r="B483" s="4">
        <v>39300</v>
      </c>
      <c r="C483" s="5">
        <v>5.8562628336755651</v>
      </c>
      <c r="D483" s="9">
        <v>8</v>
      </c>
      <c r="E483" s="8">
        <v>185515</v>
      </c>
      <c r="F483" s="1">
        <v>9.99</v>
      </c>
      <c r="G483" s="6">
        <f t="shared" si="21"/>
        <v>1853294.85</v>
      </c>
      <c r="H483" s="6">
        <v>231661.85625000001</v>
      </c>
      <c r="I483" t="b">
        <f t="shared" si="22"/>
        <v>0</v>
      </c>
      <c r="J483" t="b">
        <f t="shared" si="23"/>
        <v>1</v>
      </c>
      <c r="K483" s="7">
        <v>0.2</v>
      </c>
    </row>
    <row r="484" spans="1:11" x14ac:dyDescent="0.25">
      <c r="A484">
        <v>1880</v>
      </c>
      <c r="B484" s="4">
        <v>39417</v>
      </c>
      <c r="C484" s="5">
        <v>5.5359342915811087</v>
      </c>
      <c r="D484" s="9">
        <v>1</v>
      </c>
      <c r="E484" s="8">
        <v>205198</v>
      </c>
      <c r="F484" s="1">
        <v>9.99</v>
      </c>
      <c r="G484" s="6">
        <f t="shared" si="21"/>
        <v>2049928.02</v>
      </c>
      <c r="H484" s="6">
        <v>2049928.02</v>
      </c>
      <c r="I484" t="b">
        <f t="shared" si="22"/>
        <v>0</v>
      </c>
      <c r="J484" t="b">
        <f t="shared" si="23"/>
        <v>1</v>
      </c>
      <c r="K484" s="7">
        <v>0.2</v>
      </c>
    </row>
    <row r="485" spans="1:11" x14ac:dyDescent="0.25">
      <c r="A485">
        <v>1884</v>
      </c>
      <c r="B485" s="4">
        <v>39245</v>
      </c>
      <c r="C485" s="5">
        <v>6.0068446269678306</v>
      </c>
      <c r="D485" s="9">
        <v>15</v>
      </c>
      <c r="E485" s="8">
        <v>142406</v>
      </c>
      <c r="F485" s="1">
        <v>5.99</v>
      </c>
      <c r="G485" s="6">
        <f t="shared" si="21"/>
        <v>853011.94000000006</v>
      </c>
      <c r="H485" s="6">
        <v>56867.462666666674</v>
      </c>
      <c r="I485" t="b">
        <f t="shared" si="22"/>
        <v>0</v>
      </c>
      <c r="J485" t="b">
        <f t="shared" si="23"/>
        <v>1</v>
      </c>
      <c r="K485" s="7">
        <v>0.15</v>
      </c>
    </row>
    <row r="486" spans="1:11" x14ac:dyDescent="0.25">
      <c r="A486">
        <v>1885</v>
      </c>
      <c r="B486" s="4">
        <v>37824</v>
      </c>
      <c r="C486" s="5">
        <v>9.897330595482547</v>
      </c>
      <c r="D486" s="9">
        <v>11</v>
      </c>
      <c r="E486" s="8">
        <v>290161</v>
      </c>
      <c r="F486" s="1">
        <v>10.99</v>
      </c>
      <c r="G486" s="6">
        <f t="shared" si="21"/>
        <v>3188869.39</v>
      </c>
      <c r="H486" s="6">
        <v>289897.21727272728</v>
      </c>
      <c r="I486" t="b">
        <f t="shared" si="22"/>
        <v>0</v>
      </c>
      <c r="J486" t="b">
        <f t="shared" si="23"/>
        <v>1</v>
      </c>
      <c r="K486" s="7">
        <v>0.2</v>
      </c>
    </row>
    <row r="487" spans="1:11" x14ac:dyDescent="0.25">
      <c r="A487">
        <v>1885</v>
      </c>
      <c r="B487" s="4">
        <v>37632</v>
      </c>
      <c r="C487" s="5">
        <v>10.422997946611909</v>
      </c>
      <c r="D487" s="9">
        <v>5</v>
      </c>
      <c r="E487" s="8">
        <v>135156</v>
      </c>
      <c r="F487" s="1">
        <v>2.99</v>
      </c>
      <c r="G487" s="6">
        <f t="shared" si="21"/>
        <v>404116.44</v>
      </c>
      <c r="H487" s="6">
        <v>80823.288</v>
      </c>
      <c r="I487" t="b">
        <f t="shared" si="22"/>
        <v>0</v>
      </c>
      <c r="J487" t="b">
        <f t="shared" si="23"/>
        <v>1</v>
      </c>
      <c r="K487" s="7">
        <v>0.09</v>
      </c>
    </row>
    <row r="488" spans="1:11" x14ac:dyDescent="0.25">
      <c r="A488">
        <v>1886</v>
      </c>
      <c r="B488" s="4">
        <v>40110</v>
      </c>
      <c r="C488" s="5">
        <v>3.6386036960985626</v>
      </c>
      <c r="D488" s="9">
        <v>10</v>
      </c>
      <c r="E488" s="8">
        <v>272017</v>
      </c>
      <c r="F488" s="1">
        <v>9.99</v>
      </c>
      <c r="G488" s="6">
        <f t="shared" si="21"/>
        <v>2717449.83</v>
      </c>
      <c r="H488" s="6">
        <v>271744.98300000001</v>
      </c>
      <c r="I488" t="b">
        <f t="shared" si="22"/>
        <v>0</v>
      </c>
      <c r="J488" t="b">
        <f t="shared" si="23"/>
        <v>1</v>
      </c>
      <c r="K488" s="7">
        <v>0.09</v>
      </c>
    </row>
    <row r="489" spans="1:11" x14ac:dyDescent="0.25">
      <c r="A489">
        <v>1886</v>
      </c>
      <c r="B489" s="4">
        <v>39440</v>
      </c>
      <c r="C489" s="5">
        <v>5.4729637234770703</v>
      </c>
      <c r="D489" s="9">
        <v>12</v>
      </c>
      <c r="E489" s="8">
        <v>426990</v>
      </c>
      <c r="F489" s="1">
        <v>3.99</v>
      </c>
      <c r="G489" s="6">
        <f t="shared" si="21"/>
        <v>1703690.1</v>
      </c>
      <c r="H489" s="6">
        <v>141974.17500000002</v>
      </c>
      <c r="I489" t="b">
        <f t="shared" si="22"/>
        <v>0</v>
      </c>
      <c r="J489" t="b">
        <f t="shared" si="23"/>
        <v>1</v>
      </c>
      <c r="K489" s="7">
        <v>0.15</v>
      </c>
    </row>
    <row r="490" spans="1:11" x14ac:dyDescent="0.25">
      <c r="A490">
        <v>1889</v>
      </c>
      <c r="B490" s="4">
        <v>39187</v>
      </c>
      <c r="C490" s="5">
        <v>6.1656399726214923</v>
      </c>
      <c r="D490" s="9">
        <v>4</v>
      </c>
      <c r="E490" s="8">
        <v>534539</v>
      </c>
      <c r="F490" s="1">
        <v>12.99</v>
      </c>
      <c r="G490" s="6">
        <f t="shared" si="21"/>
        <v>6943661.6100000003</v>
      </c>
      <c r="H490" s="6">
        <v>1735915.4025000001</v>
      </c>
      <c r="I490" t="b">
        <f t="shared" si="22"/>
        <v>0</v>
      </c>
      <c r="J490" t="b">
        <f t="shared" si="23"/>
        <v>1</v>
      </c>
      <c r="K490" s="7">
        <v>0.09</v>
      </c>
    </row>
    <row r="491" spans="1:11" x14ac:dyDescent="0.25">
      <c r="A491">
        <v>1889</v>
      </c>
      <c r="B491" s="4">
        <v>38733</v>
      </c>
      <c r="C491" s="5">
        <v>7.4086242299794662</v>
      </c>
      <c r="D491" s="9">
        <v>22</v>
      </c>
      <c r="E491" s="8">
        <v>146216</v>
      </c>
      <c r="F491" s="1">
        <v>15.99</v>
      </c>
      <c r="G491" s="6">
        <f t="shared" si="21"/>
        <v>2337993.84</v>
      </c>
      <c r="H491" s="6">
        <v>106272.44727272727</v>
      </c>
      <c r="I491" t="b">
        <f t="shared" si="22"/>
        <v>0</v>
      </c>
      <c r="J491" t="b">
        <f t="shared" si="23"/>
        <v>1</v>
      </c>
      <c r="K491" s="7">
        <v>0.2</v>
      </c>
    </row>
    <row r="492" spans="1:11" x14ac:dyDescent="0.25">
      <c r="A492">
        <v>1891</v>
      </c>
      <c r="B492" s="4">
        <v>39407</v>
      </c>
      <c r="C492" s="5">
        <v>5.5633127994524294</v>
      </c>
      <c r="D492" s="9">
        <v>5</v>
      </c>
      <c r="E492" s="8">
        <v>583716</v>
      </c>
      <c r="F492" s="1">
        <v>2.99</v>
      </c>
      <c r="G492" s="6">
        <f t="shared" si="21"/>
        <v>1745310.84</v>
      </c>
      <c r="H492" s="6">
        <v>349062.16800000001</v>
      </c>
      <c r="I492" t="b">
        <f t="shared" si="22"/>
        <v>0</v>
      </c>
      <c r="J492" t="b">
        <f t="shared" si="23"/>
        <v>1</v>
      </c>
      <c r="K492" s="7">
        <v>0.09</v>
      </c>
    </row>
    <row r="493" spans="1:11" x14ac:dyDescent="0.25">
      <c r="A493">
        <v>1892</v>
      </c>
      <c r="B493" s="4">
        <v>38754</v>
      </c>
      <c r="C493" s="5">
        <v>7.3511293634496919</v>
      </c>
      <c r="D493" s="9">
        <v>15</v>
      </c>
      <c r="E493" s="8">
        <v>452790</v>
      </c>
      <c r="F493" s="1">
        <v>12.99</v>
      </c>
      <c r="G493" s="6">
        <f t="shared" si="21"/>
        <v>5881742.1000000006</v>
      </c>
      <c r="H493" s="6">
        <v>392116.14</v>
      </c>
      <c r="I493" t="b">
        <f t="shared" si="22"/>
        <v>0</v>
      </c>
      <c r="J493" t="b">
        <f t="shared" si="23"/>
        <v>1</v>
      </c>
      <c r="K493" s="7">
        <v>0.15</v>
      </c>
    </row>
    <row r="494" spans="1:11" x14ac:dyDescent="0.25">
      <c r="A494">
        <v>1894</v>
      </c>
      <c r="B494" s="4">
        <v>37552</v>
      </c>
      <c r="C494" s="5">
        <v>10.642026009582478</v>
      </c>
      <c r="D494" s="9">
        <v>12</v>
      </c>
      <c r="E494" s="8">
        <v>675050</v>
      </c>
      <c r="F494" s="1">
        <v>23.99</v>
      </c>
      <c r="G494" s="6">
        <f t="shared" si="21"/>
        <v>16194449.499999998</v>
      </c>
      <c r="H494" s="6">
        <v>1349537.4583333333</v>
      </c>
      <c r="I494" t="b">
        <f t="shared" si="22"/>
        <v>0</v>
      </c>
      <c r="J494" t="b">
        <f t="shared" si="23"/>
        <v>1</v>
      </c>
      <c r="K494" s="7">
        <v>0.15</v>
      </c>
    </row>
    <row r="495" spans="1:11" x14ac:dyDescent="0.25">
      <c r="A495">
        <v>1894</v>
      </c>
      <c r="B495" s="4">
        <v>41031</v>
      </c>
      <c r="C495" s="5">
        <v>1.1197809719370295</v>
      </c>
      <c r="D495" s="9">
        <v>4</v>
      </c>
      <c r="E495" s="8">
        <v>513681</v>
      </c>
      <c r="F495" s="1">
        <v>2.99</v>
      </c>
      <c r="G495" s="6">
        <f t="shared" si="21"/>
        <v>1535906.1900000002</v>
      </c>
      <c r="H495" s="6">
        <v>383976.54750000004</v>
      </c>
      <c r="I495" t="b">
        <f t="shared" si="22"/>
        <v>0</v>
      </c>
      <c r="J495" t="b">
        <f t="shared" si="23"/>
        <v>0</v>
      </c>
      <c r="K495" s="7">
        <v>0.2</v>
      </c>
    </row>
    <row r="496" spans="1:11" x14ac:dyDescent="0.25">
      <c r="A496">
        <v>1896</v>
      </c>
      <c r="B496" s="4">
        <v>37144</v>
      </c>
      <c r="C496" s="5">
        <v>11.759069130732374</v>
      </c>
      <c r="D496" s="9">
        <v>12</v>
      </c>
      <c r="E496" s="8">
        <v>612015</v>
      </c>
      <c r="F496" s="1">
        <v>2.99</v>
      </c>
      <c r="G496" s="6">
        <f t="shared" si="21"/>
        <v>1829924.85</v>
      </c>
      <c r="H496" s="6">
        <v>152493.73750000002</v>
      </c>
      <c r="I496" t="b">
        <f t="shared" si="22"/>
        <v>0</v>
      </c>
      <c r="J496" t="b">
        <f t="shared" si="23"/>
        <v>1</v>
      </c>
      <c r="K496" s="7">
        <v>0.2</v>
      </c>
    </row>
    <row r="497" spans="1:11" x14ac:dyDescent="0.25">
      <c r="A497">
        <v>1898</v>
      </c>
      <c r="B497" s="4">
        <v>38152</v>
      </c>
      <c r="C497" s="5">
        <v>9.0020533880903493</v>
      </c>
      <c r="D497" s="9">
        <v>22</v>
      </c>
      <c r="E497" s="8">
        <v>321008</v>
      </c>
      <c r="F497" s="1">
        <v>2.99</v>
      </c>
      <c r="G497" s="6">
        <f t="shared" si="21"/>
        <v>959813.92</v>
      </c>
      <c r="H497" s="6">
        <v>43627.905454545456</v>
      </c>
      <c r="I497" t="b">
        <f t="shared" si="22"/>
        <v>0</v>
      </c>
      <c r="J497" t="b">
        <f t="shared" si="23"/>
        <v>1</v>
      </c>
      <c r="K497" s="7">
        <v>0.15</v>
      </c>
    </row>
    <row r="498" spans="1:11" x14ac:dyDescent="0.25">
      <c r="A498">
        <v>1899</v>
      </c>
      <c r="B498" s="4">
        <v>39310</v>
      </c>
      <c r="C498" s="5">
        <v>5.8288843258042435</v>
      </c>
      <c r="D498" s="9">
        <v>21</v>
      </c>
      <c r="E498" s="8">
        <v>383854</v>
      </c>
      <c r="F498" s="1">
        <v>2.99</v>
      </c>
      <c r="G498" s="6">
        <f t="shared" si="21"/>
        <v>1147723.4600000002</v>
      </c>
      <c r="H498" s="6">
        <v>54653.498095238101</v>
      </c>
      <c r="I498" t="b">
        <f t="shared" si="22"/>
        <v>0</v>
      </c>
      <c r="J498" t="b">
        <f t="shared" si="23"/>
        <v>1</v>
      </c>
      <c r="K498" s="7">
        <v>0.2</v>
      </c>
    </row>
    <row r="499" spans="1:11" x14ac:dyDescent="0.25">
      <c r="A499">
        <v>1903</v>
      </c>
      <c r="B499" s="4">
        <v>37328</v>
      </c>
      <c r="C499" s="5">
        <v>11.255304585900069</v>
      </c>
      <c r="D499" s="9">
        <v>3</v>
      </c>
      <c r="E499" s="8">
        <v>677022</v>
      </c>
      <c r="F499" s="1">
        <v>5.99</v>
      </c>
      <c r="G499" s="6">
        <f t="shared" si="21"/>
        <v>4055361.7800000003</v>
      </c>
      <c r="H499" s="6">
        <v>1351787.26</v>
      </c>
      <c r="I499" t="b">
        <f t="shared" si="22"/>
        <v>0</v>
      </c>
      <c r="J499" t="b">
        <f t="shared" si="23"/>
        <v>1</v>
      </c>
      <c r="K499" s="7">
        <v>0.09</v>
      </c>
    </row>
    <row r="500" spans="1:11" x14ac:dyDescent="0.25">
      <c r="A500">
        <v>1912</v>
      </c>
      <c r="B500" s="4">
        <v>36943</v>
      </c>
      <c r="C500" s="5">
        <v>12.312114989733059</v>
      </c>
      <c r="D500" s="9">
        <v>25</v>
      </c>
      <c r="E500" s="8">
        <v>448983</v>
      </c>
      <c r="F500" s="1">
        <v>7.99</v>
      </c>
      <c r="G500" s="6">
        <f t="shared" si="21"/>
        <v>3587374.17</v>
      </c>
      <c r="H500" s="6">
        <v>143494.96679999999</v>
      </c>
      <c r="I500" t="b">
        <f t="shared" si="22"/>
        <v>0</v>
      </c>
      <c r="J500" t="b">
        <f t="shared" si="23"/>
        <v>1</v>
      </c>
      <c r="K500" s="7">
        <v>0.09</v>
      </c>
    </row>
    <row r="501" spans="1:11" x14ac:dyDescent="0.25">
      <c r="A501">
        <v>1914</v>
      </c>
      <c r="B501" s="4">
        <v>39344</v>
      </c>
      <c r="C501" s="5">
        <v>5.7357973990417523</v>
      </c>
      <c r="D501" s="9">
        <v>17</v>
      </c>
      <c r="E501" s="8">
        <v>137228</v>
      </c>
      <c r="F501" s="1">
        <v>10.99</v>
      </c>
      <c r="G501" s="6">
        <f t="shared" si="21"/>
        <v>1508135.72</v>
      </c>
      <c r="H501" s="6">
        <v>88713.86588235294</v>
      </c>
      <c r="I501" t="b">
        <f t="shared" si="22"/>
        <v>0</v>
      </c>
      <c r="J501" t="b">
        <f t="shared" si="23"/>
        <v>1</v>
      </c>
      <c r="K501" s="7">
        <v>0.15</v>
      </c>
    </row>
    <row r="502" spans="1:11" x14ac:dyDescent="0.25">
      <c r="A502">
        <v>1914</v>
      </c>
      <c r="B502" s="4">
        <v>37542</v>
      </c>
      <c r="C502" s="5">
        <v>10.669404517453799</v>
      </c>
      <c r="D502" s="9">
        <v>22</v>
      </c>
      <c r="E502" s="8">
        <v>285382</v>
      </c>
      <c r="F502" s="1">
        <v>5.99</v>
      </c>
      <c r="G502" s="6">
        <f t="shared" si="21"/>
        <v>1709438.1800000002</v>
      </c>
      <c r="H502" s="6">
        <v>77701.735454545458</v>
      </c>
      <c r="I502" t="b">
        <f t="shared" si="22"/>
        <v>0</v>
      </c>
      <c r="J502" t="b">
        <f t="shared" si="23"/>
        <v>1</v>
      </c>
      <c r="K502" s="7">
        <v>0.09</v>
      </c>
    </row>
    <row r="503" spans="1:11" x14ac:dyDescent="0.25">
      <c r="A503">
        <v>1920</v>
      </c>
      <c r="B503" s="4">
        <v>38923</v>
      </c>
      <c r="C503" s="5">
        <v>6.8884325804243671</v>
      </c>
      <c r="D503" s="9">
        <v>1</v>
      </c>
      <c r="E503" s="8">
        <v>374118</v>
      </c>
      <c r="F503" s="1">
        <v>5.99</v>
      </c>
      <c r="G503" s="6">
        <f t="shared" si="21"/>
        <v>2240966.8200000003</v>
      </c>
      <c r="H503" s="6">
        <v>2240966.8200000003</v>
      </c>
      <c r="I503" t="b">
        <f t="shared" si="22"/>
        <v>0</v>
      </c>
      <c r="J503" t="b">
        <f t="shared" si="23"/>
        <v>1</v>
      </c>
      <c r="K503" s="7">
        <v>0.2</v>
      </c>
    </row>
    <row r="504" spans="1:11" x14ac:dyDescent="0.25">
      <c r="A504">
        <v>1925</v>
      </c>
      <c r="B504" s="4">
        <v>40907</v>
      </c>
      <c r="C504" s="5">
        <v>1.4565366187542779</v>
      </c>
      <c r="D504" s="9">
        <v>17</v>
      </c>
      <c r="E504" s="8">
        <v>529286</v>
      </c>
      <c r="F504" s="1">
        <v>7.99</v>
      </c>
      <c r="G504" s="6">
        <f t="shared" si="21"/>
        <v>4228995.1399999997</v>
      </c>
      <c r="H504" s="6">
        <v>248764.41999999998</v>
      </c>
      <c r="I504" t="b">
        <f t="shared" si="22"/>
        <v>1</v>
      </c>
      <c r="J504" t="b">
        <f t="shared" si="23"/>
        <v>1</v>
      </c>
      <c r="K504" s="7">
        <v>0.09</v>
      </c>
    </row>
    <row r="505" spans="1:11" x14ac:dyDescent="0.25">
      <c r="A505">
        <v>1932</v>
      </c>
      <c r="B505" s="4">
        <v>41193</v>
      </c>
      <c r="C505" s="5">
        <v>0.67624914442162898</v>
      </c>
      <c r="D505" s="9">
        <v>3</v>
      </c>
      <c r="E505" s="8">
        <v>157165</v>
      </c>
      <c r="F505" s="1">
        <v>2.99</v>
      </c>
      <c r="G505" s="6">
        <f t="shared" si="21"/>
        <v>469923.35000000003</v>
      </c>
      <c r="H505" s="6">
        <v>156641.11666666667</v>
      </c>
      <c r="I505" t="b">
        <f t="shared" si="22"/>
        <v>0</v>
      </c>
      <c r="J505" t="b">
        <f t="shared" si="23"/>
        <v>0</v>
      </c>
      <c r="K505" s="7">
        <v>0.15</v>
      </c>
    </row>
    <row r="506" spans="1:11" x14ac:dyDescent="0.25">
      <c r="A506">
        <v>1934</v>
      </c>
      <c r="B506" s="4">
        <v>40580</v>
      </c>
      <c r="C506" s="5">
        <v>2.3518138261464752</v>
      </c>
      <c r="D506" s="9">
        <v>19</v>
      </c>
      <c r="E506" s="8">
        <v>495276</v>
      </c>
      <c r="F506" s="1">
        <v>12.99</v>
      </c>
      <c r="G506" s="6">
        <f t="shared" si="21"/>
        <v>6433635.2400000002</v>
      </c>
      <c r="H506" s="6">
        <v>338612.38105263159</v>
      </c>
      <c r="I506" t="b">
        <f t="shared" si="22"/>
        <v>0</v>
      </c>
      <c r="J506" t="b">
        <f t="shared" si="23"/>
        <v>1</v>
      </c>
      <c r="K506" s="7">
        <v>0.15</v>
      </c>
    </row>
    <row r="507" spans="1:11" x14ac:dyDescent="0.25">
      <c r="A507">
        <v>1937</v>
      </c>
      <c r="B507" s="4">
        <v>37182</v>
      </c>
      <c r="C507" s="5">
        <v>11.655030800821356</v>
      </c>
      <c r="D507" s="9">
        <v>19</v>
      </c>
      <c r="E507" s="8">
        <v>564234</v>
      </c>
      <c r="F507" s="1">
        <v>12.99</v>
      </c>
      <c r="G507" s="6">
        <f t="shared" si="21"/>
        <v>7329399.6600000001</v>
      </c>
      <c r="H507" s="6">
        <v>385757.8768421053</v>
      </c>
      <c r="I507" t="b">
        <f t="shared" si="22"/>
        <v>0</v>
      </c>
      <c r="J507" t="b">
        <f t="shared" si="23"/>
        <v>1</v>
      </c>
      <c r="K507" s="7">
        <v>0.2</v>
      </c>
    </row>
    <row r="508" spans="1:11" x14ac:dyDescent="0.25">
      <c r="A508">
        <v>1941</v>
      </c>
      <c r="B508" s="4">
        <v>37494</v>
      </c>
      <c r="C508" s="5">
        <v>10.80082135523614</v>
      </c>
      <c r="D508" s="9">
        <v>16</v>
      </c>
      <c r="E508" s="8">
        <v>174666</v>
      </c>
      <c r="F508" s="1">
        <v>12.99</v>
      </c>
      <c r="G508" s="6">
        <f t="shared" si="21"/>
        <v>2268911.34</v>
      </c>
      <c r="H508" s="6">
        <v>141806.95874999999</v>
      </c>
      <c r="I508" t="b">
        <f t="shared" si="22"/>
        <v>0</v>
      </c>
      <c r="J508" t="b">
        <f t="shared" si="23"/>
        <v>1</v>
      </c>
      <c r="K508" s="7">
        <v>0.2</v>
      </c>
    </row>
    <row r="509" spans="1:11" x14ac:dyDescent="0.25">
      <c r="A509">
        <v>1942</v>
      </c>
      <c r="B509" s="4">
        <v>40156</v>
      </c>
      <c r="C509" s="5">
        <v>3.5126625598904861</v>
      </c>
      <c r="D509" s="9">
        <v>24</v>
      </c>
      <c r="E509" s="8">
        <v>510787</v>
      </c>
      <c r="F509" s="1">
        <v>2.99</v>
      </c>
      <c r="G509" s="6">
        <f t="shared" si="21"/>
        <v>1527253.1300000001</v>
      </c>
      <c r="H509" s="6">
        <v>63635.547083333338</v>
      </c>
      <c r="I509" t="b">
        <f t="shared" si="22"/>
        <v>0</v>
      </c>
      <c r="J509" t="b">
        <f t="shared" si="23"/>
        <v>1</v>
      </c>
      <c r="K509" s="7">
        <v>0.15</v>
      </c>
    </row>
    <row r="510" spans="1:11" x14ac:dyDescent="0.25">
      <c r="A510">
        <v>1946</v>
      </c>
      <c r="B510" s="4">
        <v>37241</v>
      </c>
      <c r="C510" s="5">
        <v>11.493497604380561</v>
      </c>
      <c r="D510" s="9">
        <v>25</v>
      </c>
      <c r="E510" s="8">
        <v>629621</v>
      </c>
      <c r="F510" s="1">
        <v>2.99</v>
      </c>
      <c r="G510" s="6">
        <f t="shared" si="21"/>
        <v>1882566.79</v>
      </c>
      <c r="H510" s="6">
        <v>75302.671600000001</v>
      </c>
      <c r="I510" t="b">
        <f t="shared" si="22"/>
        <v>0</v>
      </c>
      <c r="J510" t="b">
        <f t="shared" si="23"/>
        <v>1</v>
      </c>
      <c r="K510" s="7">
        <v>0.2</v>
      </c>
    </row>
    <row r="511" spans="1:11" x14ac:dyDescent="0.25">
      <c r="A511">
        <v>1947</v>
      </c>
      <c r="B511" s="4">
        <v>40875</v>
      </c>
      <c r="C511" s="5">
        <v>1.5441478439425051</v>
      </c>
      <c r="D511" s="9">
        <v>22</v>
      </c>
      <c r="E511" s="8">
        <v>278127</v>
      </c>
      <c r="F511" s="1">
        <v>23.99</v>
      </c>
      <c r="G511" s="6">
        <f t="shared" si="21"/>
        <v>6672266.7299999995</v>
      </c>
      <c r="H511" s="6">
        <v>303284.85136363632</v>
      </c>
      <c r="I511" t="b">
        <f t="shared" si="22"/>
        <v>1</v>
      </c>
      <c r="J511" t="b">
        <f t="shared" si="23"/>
        <v>1</v>
      </c>
      <c r="K511" s="7">
        <v>0.09</v>
      </c>
    </row>
    <row r="512" spans="1:11" x14ac:dyDescent="0.25">
      <c r="A512">
        <v>1952</v>
      </c>
      <c r="B512" s="4">
        <v>38973</v>
      </c>
      <c r="C512" s="5">
        <v>6.751540041067762</v>
      </c>
      <c r="D512" s="9">
        <v>16</v>
      </c>
      <c r="E512" s="8">
        <v>174059</v>
      </c>
      <c r="F512" s="1">
        <v>10.99</v>
      </c>
      <c r="G512" s="6">
        <f t="shared" si="21"/>
        <v>1912908.4100000001</v>
      </c>
      <c r="H512" s="6">
        <v>119556.77562500001</v>
      </c>
      <c r="I512" t="b">
        <f t="shared" si="22"/>
        <v>0</v>
      </c>
      <c r="J512" t="b">
        <f t="shared" si="23"/>
        <v>1</v>
      </c>
      <c r="K512" s="7">
        <v>0.09</v>
      </c>
    </row>
    <row r="513" spans="1:11" x14ac:dyDescent="0.25">
      <c r="A513">
        <v>1952</v>
      </c>
      <c r="B513" s="4">
        <v>39908</v>
      </c>
      <c r="C513" s="5">
        <v>4.1916495550992474</v>
      </c>
      <c r="D513" s="9">
        <v>15</v>
      </c>
      <c r="E513" s="8">
        <v>142084</v>
      </c>
      <c r="F513" s="1">
        <v>2.99</v>
      </c>
      <c r="G513" s="6">
        <f t="shared" si="21"/>
        <v>424831.16000000003</v>
      </c>
      <c r="H513" s="6">
        <v>28322.077333333335</v>
      </c>
      <c r="I513" t="b">
        <f t="shared" si="22"/>
        <v>0</v>
      </c>
      <c r="J513" t="b">
        <f t="shared" si="23"/>
        <v>1</v>
      </c>
      <c r="K513" s="7">
        <v>0.15</v>
      </c>
    </row>
    <row r="514" spans="1:11" x14ac:dyDescent="0.25">
      <c r="A514">
        <v>1957</v>
      </c>
      <c r="B514" s="4">
        <v>41373</v>
      </c>
      <c r="C514" s="5">
        <v>0.1806981519507187</v>
      </c>
      <c r="D514" s="9">
        <v>11</v>
      </c>
      <c r="E514" s="8">
        <v>573025</v>
      </c>
      <c r="F514" s="1">
        <v>9.99</v>
      </c>
      <c r="G514" s="6">
        <f t="shared" ref="G514:G577" si="24">Number_of_Books_Sold*Sell_Price</f>
        <v>5724519.75</v>
      </c>
      <c r="H514" s="6">
        <v>520410.88636363635</v>
      </c>
      <c r="I514" t="b">
        <f t="shared" ref="I514:I577" si="25">AND(Years_Under_Contract&lt;2,No_of_Titles_in_Print&gt;4)</f>
        <v>1</v>
      </c>
      <c r="J514" t="b">
        <f t="shared" ref="J514:J577" si="26">OR(No_of_Titles_in_Print&gt;=10,Years_Under_Contract&gt;5)</f>
        <v>1</v>
      </c>
      <c r="K514" s="7">
        <v>0.09</v>
      </c>
    </row>
    <row r="515" spans="1:11" x14ac:dyDescent="0.25">
      <c r="A515">
        <v>1957</v>
      </c>
      <c r="B515" s="4">
        <v>37317</v>
      </c>
      <c r="C515" s="5">
        <v>11.285420944558522</v>
      </c>
      <c r="D515" s="9">
        <v>13</v>
      </c>
      <c r="E515" s="8">
        <v>569510</v>
      </c>
      <c r="F515" s="1">
        <v>15.99</v>
      </c>
      <c r="G515" s="6">
        <f t="shared" si="24"/>
        <v>9106464.9000000004</v>
      </c>
      <c r="H515" s="6">
        <v>700497.3</v>
      </c>
      <c r="I515" t="b">
        <f t="shared" si="25"/>
        <v>0</v>
      </c>
      <c r="J515" t="b">
        <f t="shared" si="26"/>
        <v>1</v>
      </c>
      <c r="K515" s="7">
        <v>0.2</v>
      </c>
    </row>
    <row r="516" spans="1:11" x14ac:dyDescent="0.25">
      <c r="A516">
        <v>1957</v>
      </c>
      <c r="B516" s="4">
        <v>40777</v>
      </c>
      <c r="C516" s="5">
        <v>1.8124572210814511</v>
      </c>
      <c r="D516" s="9">
        <v>14</v>
      </c>
      <c r="E516" s="8">
        <v>562672</v>
      </c>
      <c r="F516" s="1">
        <v>10.99</v>
      </c>
      <c r="G516" s="6">
        <f t="shared" si="24"/>
        <v>6183765.2800000003</v>
      </c>
      <c r="H516" s="6">
        <v>441697.52</v>
      </c>
      <c r="I516" t="b">
        <f t="shared" si="25"/>
        <v>1</v>
      </c>
      <c r="J516" t="b">
        <f t="shared" si="26"/>
        <v>1</v>
      </c>
      <c r="K516" s="7">
        <v>0.09</v>
      </c>
    </row>
    <row r="517" spans="1:11" x14ac:dyDescent="0.25">
      <c r="A517">
        <v>1957</v>
      </c>
      <c r="B517" s="4">
        <v>39975</v>
      </c>
      <c r="C517" s="5">
        <v>4.0082135523613962</v>
      </c>
      <c r="D517" s="9">
        <v>16</v>
      </c>
      <c r="E517" s="8">
        <v>102555</v>
      </c>
      <c r="F517" s="1">
        <v>5.99</v>
      </c>
      <c r="G517" s="6">
        <f t="shared" si="24"/>
        <v>614304.45000000007</v>
      </c>
      <c r="H517" s="6">
        <v>38394.028125000004</v>
      </c>
      <c r="I517" t="b">
        <f t="shared" si="25"/>
        <v>0</v>
      </c>
      <c r="J517" t="b">
        <f t="shared" si="26"/>
        <v>1</v>
      </c>
      <c r="K517" s="7">
        <v>0.09</v>
      </c>
    </row>
    <row r="518" spans="1:11" x14ac:dyDescent="0.25">
      <c r="A518">
        <v>1958</v>
      </c>
      <c r="B518" s="4">
        <v>37835</v>
      </c>
      <c r="C518" s="5">
        <v>9.8672142368240934</v>
      </c>
      <c r="D518" s="9">
        <v>1</v>
      </c>
      <c r="E518" s="8">
        <v>213839</v>
      </c>
      <c r="F518" s="1">
        <v>2.99</v>
      </c>
      <c r="G518" s="6">
        <f t="shared" si="24"/>
        <v>639378.6100000001</v>
      </c>
      <c r="H518" s="6">
        <v>639378.6100000001</v>
      </c>
      <c r="I518" t="b">
        <f t="shared" si="25"/>
        <v>0</v>
      </c>
      <c r="J518" t="b">
        <f t="shared" si="26"/>
        <v>1</v>
      </c>
      <c r="K518" s="7">
        <v>0.09</v>
      </c>
    </row>
    <row r="519" spans="1:11" x14ac:dyDescent="0.25">
      <c r="A519">
        <v>1959</v>
      </c>
      <c r="B519" s="4">
        <v>39179</v>
      </c>
      <c r="C519" s="5">
        <v>6.1875427789185489</v>
      </c>
      <c r="D519" s="9">
        <v>16</v>
      </c>
      <c r="E519" s="8">
        <v>446606</v>
      </c>
      <c r="F519" s="1">
        <v>2.99</v>
      </c>
      <c r="G519" s="6">
        <f t="shared" si="24"/>
        <v>1335351.9400000002</v>
      </c>
      <c r="H519" s="6">
        <v>83459.496250000011</v>
      </c>
      <c r="I519" t="b">
        <f t="shared" si="25"/>
        <v>0</v>
      </c>
      <c r="J519" t="b">
        <f t="shared" si="26"/>
        <v>1</v>
      </c>
      <c r="K519" s="7">
        <v>0.15</v>
      </c>
    </row>
    <row r="520" spans="1:11" x14ac:dyDescent="0.25">
      <c r="A520">
        <v>1960</v>
      </c>
      <c r="B520" s="4">
        <v>37812</v>
      </c>
      <c r="C520" s="5">
        <v>9.9301848049281318</v>
      </c>
      <c r="D520" s="9">
        <v>23</v>
      </c>
      <c r="E520" s="8">
        <v>570456</v>
      </c>
      <c r="F520" s="1">
        <v>12.99</v>
      </c>
      <c r="G520" s="6">
        <f t="shared" si="24"/>
        <v>7410223.4400000004</v>
      </c>
      <c r="H520" s="6">
        <v>322183.627826087</v>
      </c>
      <c r="I520" t="b">
        <f t="shared" si="25"/>
        <v>0</v>
      </c>
      <c r="J520" t="b">
        <f t="shared" si="26"/>
        <v>1</v>
      </c>
      <c r="K520" s="7">
        <v>0.15</v>
      </c>
    </row>
    <row r="521" spans="1:11" x14ac:dyDescent="0.25">
      <c r="A521">
        <v>1960</v>
      </c>
      <c r="B521" s="4">
        <v>39203</v>
      </c>
      <c r="C521" s="5">
        <v>6.1218343600273784</v>
      </c>
      <c r="D521" s="9">
        <v>18</v>
      </c>
      <c r="E521" s="8">
        <v>191232</v>
      </c>
      <c r="F521" s="1">
        <v>5.99</v>
      </c>
      <c r="G521" s="6">
        <f t="shared" si="24"/>
        <v>1145479.6799999999</v>
      </c>
      <c r="H521" s="6">
        <v>63637.759999999995</v>
      </c>
      <c r="I521" t="b">
        <f t="shared" si="25"/>
        <v>0</v>
      </c>
      <c r="J521" t="b">
        <f t="shared" si="26"/>
        <v>1</v>
      </c>
      <c r="K521" s="7">
        <v>0.2</v>
      </c>
    </row>
    <row r="522" spans="1:11" x14ac:dyDescent="0.25">
      <c r="A522">
        <v>1961</v>
      </c>
      <c r="B522" s="4">
        <v>38498</v>
      </c>
      <c r="C522" s="5">
        <v>8.0520191649555102</v>
      </c>
      <c r="D522" s="9">
        <v>4</v>
      </c>
      <c r="E522" s="8">
        <v>39718</v>
      </c>
      <c r="F522" s="1">
        <v>3.99</v>
      </c>
      <c r="G522" s="6">
        <f t="shared" si="24"/>
        <v>158474.82</v>
      </c>
      <c r="H522" s="6">
        <v>39618.705000000002</v>
      </c>
      <c r="I522" t="b">
        <f t="shared" si="25"/>
        <v>0</v>
      </c>
      <c r="J522" t="b">
        <f t="shared" si="26"/>
        <v>1</v>
      </c>
      <c r="K522" s="7">
        <v>0.2</v>
      </c>
    </row>
    <row r="523" spans="1:11" x14ac:dyDescent="0.25">
      <c r="A523">
        <v>1963</v>
      </c>
      <c r="B523" s="4">
        <v>39392</v>
      </c>
      <c r="C523" s="5">
        <v>5.6043805612594113</v>
      </c>
      <c r="D523" s="9">
        <v>9</v>
      </c>
      <c r="E523" s="8">
        <v>630360</v>
      </c>
      <c r="F523" s="1">
        <v>5.99</v>
      </c>
      <c r="G523" s="6">
        <f t="shared" si="24"/>
        <v>3775856.4</v>
      </c>
      <c r="H523" s="6">
        <v>419539.6</v>
      </c>
      <c r="I523" t="b">
        <f t="shared" si="25"/>
        <v>0</v>
      </c>
      <c r="J523" t="b">
        <f t="shared" si="26"/>
        <v>1</v>
      </c>
      <c r="K523" s="7">
        <v>0.15</v>
      </c>
    </row>
    <row r="524" spans="1:11" x14ac:dyDescent="0.25">
      <c r="A524">
        <v>1964</v>
      </c>
      <c r="B524" s="4">
        <v>41170</v>
      </c>
      <c r="C524" s="5">
        <v>0.73921971252566732</v>
      </c>
      <c r="D524" s="9">
        <v>17</v>
      </c>
      <c r="E524" s="8">
        <v>614149</v>
      </c>
      <c r="F524" s="1">
        <v>10.99</v>
      </c>
      <c r="G524" s="6">
        <f t="shared" si="24"/>
        <v>6749497.5099999998</v>
      </c>
      <c r="H524" s="6">
        <v>397029.26529411762</v>
      </c>
      <c r="I524" t="b">
        <f t="shared" si="25"/>
        <v>1</v>
      </c>
      <c r="J524" t="b">
        <f t="shared" si="26"/>
        <v>1</v>
      </c>
      <c r="K524" s="7">
        <v>0.2</v>
      </c>
    </row>
    <row r="525" spans="1:11" x14ac:dyDescent="0.25">
      <c r="A525">
        <v>1964</v>
      </c>
      <c r="B525" s="4">
        <v>36908</v>
      </c>
      <c r="C525" s="5">
        <v>12.407939767282683</v>
      </c>
      <c r="D525" s="9">
        <v>21</v>
      </c>
      <c r="E525" s="8">
        <v>106919</v>
      </c>
      <c r="F525" s="1">
        <v>2.99</v>
      </c>
      <c r="G525" s="6">
        <f t="shared" si="24"/>
        <v>319687.81</v>
      </c>
      <c r="H525" s="6">
        <v>15223.229047619048</v>
      </c>
      <c r="I525" t="b">
        <f t="shared" si="25"/>
        <v>0</v>
      </c>
      <c r="J525" t="b">
        <f t="shared" si="26"/>
        <v>1</v>
      </c>
      <c r="K525" s="7">
        <v>0.09</v>
      </c>
    </row>
    <row r="526" spans="1:11" x14ac:dyDescent="0.25">
      <c r="A526">
        <v>1966</v>
      </c>
      <c r="B526" s="4">
        <v>38942</v>
      </c>
      <c r="C526" s="5">
        <v>6.8364134154688569</v>
      </c>
      <c r="D526" s="9">
        <v>14</v>
      </c>
      <c r="E526" s="8">
        <v>7770</v>
      </c>
      <c r="F526" s="1">
        <v>7.99</v>
      </c>
      <c r="G526" s="6">
        <f t="shared" si="24"/>
        <v>62082.3</v>
      </c>
      <c r="H526" s="6">
        <v>4434.45</v>
      </c>
      <c r="I526" t="b">
        <f t="shared" si="25"/>
        <v>0</v>
      </c>
      <c r="J526" t="b">
        <f t="shared" si="26"/>
        <v>1</v>
      </c>
      <c r="K526" s="7">
        <v>0.09</v>
      </c>
    </row>
    <row r="527" spans="1:11" x14ac:dyDescent="0.25">
      <c r="A527">
        <v>1971</v>
      </c>
      <c r="B527" s="4">
        <v>40892</v>
      </c>
      <c r="C527" s="5">
        <v>1.4976043805612593</v>
      </c>
      <c r="D527" s="9">
        <v>3</v>
      </c>
      <c r="E527" s="8">
        <v>492310</v>
      </c>
      <c r="F527" s="1">
        <v>2.99</v>
      </c>
      <c r="G527" s="6">
        <f t="shared" si="24"/>
        <v>1472006.9000000001</v>
      </c>
      <c r="H527" s="6">
        <v>490668.96666666673</v>
      </c>
      <c r="I527" t="b">
        <f t="shared" si="25"/>
        <v>0</v>
      </c>
      <c r="J527" t="b">
        <f t="shared" si="26"/>
        <v>0</v>
      </c>
      <c r="K527" s="7">
        <v>0.15</v>
      </c>
    </row>
    <row r="528" spans="1:11" x14ac:dyDescent="0.25">
      <c r="A528">
        <v>1972</v>
      </c>
      <c r="B528" s="4">
        <v>37498</v>
      </c>
      <c r="C528" s="5">
        <v>10.789869952087612</v>
      </c>
      <c r="D528" s="9">
        <v>7</v>
      </c>
      <c r="E528" s="8">
        <v>554468</v>
      </c>
      <c r="F528" s="1">
        <v>5.99</v>
      </c>
      <c r="G528" s="6">
        <f t="shared" si="24"/>
        <v>3321263.3200000003</v>
      </c>
      <c r="H528" s="6">
        <v>474466.18857142859</v>
      </c>
      <c r="I528" t="b">
        <f t="shared" si="25"/>
        <v>0</v>
      </c>
      <c r="J528" t="b">
        <f t="shared" si="26"/>
        <v>1</v>
      </c>
      <c r="K528" s="7">
        <v>0.09</v>
      </c>
    </row>
    <row r="529" spans="1:11" x14ac:dyDescent="0.25">
      <c r="A529">
        <v>1974</v>
      </c>
      <c r="B529" s="4">
        <v>40318</v>
      </c>
      <c r="C529" s="5">
        <v>3.0691307323750854</v>
      </c>
      <c r="D529" s="9">
        <v>5</v>
      </c>
      <c r="E529" s="8">
        <v>136299</v>
      </c>
      <c r="F529" s="1">
        <v>15.99</v>
      </c>
      <c r="G529" s="6">
        <f t="shared" si="24"/>
        <v>2179421.0100000002</v>
      </c>
      <c r="H529" s="6">
        <v>435884.20200000005</v>
      </c>
      <c r="I529" t="b">
        <f t="shared" si="25"/>
        <v>0</v>
      </c>
      <c r="J529" t="b">
        <f t="shared" si="26"/>
        <v>0</v>
      </c>
      <c r="K529" s="7">
        <v>0.2</v>
      </c>
    </row>
    <row r="530" spans="1:11" x14ac:dyDescent="0.25">
      <c r="A530">
        <v>1974</v>
      </c>
      <c r="B530" s="4">
        <v>40204</v>
      </c>
      <c r="C530" s="5">
        <v>3.3812457221081451</v>
      </c>
      <c r="D530" s="9">
        <v>10</v>
      </c>
      <c r="E530" s="8">
        <v>448559</v>
      </c>
      <c r="F530" s="1">
        <v>2.99</v>
      </c>
      <c r="G530" s="6">
        <f t="shared" si="24"/>
        <v>1341191.4100000001</v>
      </c>
      <c r="H530" s="6">
        <v>134119.141</v>
      </c>
      <c r="I530" t="b">
        <f t="shared" si="25"/>
        <v>0</v>
      </c>
      <c r="J530" t="b">
        <f t="shared" si="26"/>
        <v>1</v>
      </c>
      <c r="K530" s="7">
        <v>0.2</v>
      </c>
    </row>
    <row r="531" spans="1:11" x14ac:dyDescent="0.25">
      <c r="A531">
        <v>1975</v>
      </c>
      <c r="B531" s="4">
        <v>40879</v>
      </c>
      <c r="C531" s="5">
        <v>1.5331964407939767</v>
      </c>
      <c r="D531" s="9">
        <v>18</v>
      </c>
      <c r="E531" s="8">
        <v>594713</v>
      </c>
      <c r="F531" s="1">
        <v>10.99</v>
      </c>
      <c r="G531" s="6">
        <f t="shared" si="24"/>
        <v>6535895.8700000001</v>
      </c>
      <c r="H531" s="6">
        <v>363105.32611111109</v>
      </c>
      <c r="I531" t="b">
        <f t="shared" si="25"/>
        <v>1</v>
      </c>
      <c r="J531" t="b">
        <f t="shared" si="26"/>
        <v>1</v>
      </c>
      <c r="K531" s="7">
        <v>0.15</v>
      </c>
    </row>
    <row r="532" spans="1:11" x14ac:dyDescent="0.25">
      <c r="A532">
        <v>1976</v>
      </c>
      <c r="B532" s="4">
        <v>40264</v>
      </c>
      <c r="C532" s="5">
        <v>3.2169746748802188</v>
      </c>
      <c r="D532" s="9">
        <v>17</v>
      </c>
      <c r="E532" s="8">
        <v>119386</v>
      </c>
      <c r="F532" s="1">
        <v>9.99</v>
      </c>
      <c r="G532" s="6">
        <f t="shared" si="24"/>
        <v>1192666.1400000001</v>
      </c>
      <c r="H532" s="6">
        <v>70156.831764705887</v>
      </c>
      <c r="I532" t="b">
        <f t="shared" si="25"/>
        <v>0</v>
      </c>
      <c r="J532" t="b">
        <f t="shared" si="26"/>
        <v>1</v>
      </c>
      <c r="K532" s="7">
        <v>0.2</v>
      </c>
    </row>
    <row r="533" spans="1:11" x14ac:dyDescent="0.25">
      <c r="A533">
        <v>1977</v>
      </c>
      <c r="B533" s="4">
        <v>37683</v>
      </c>
      <c r="C533" s="5">
        <v>10.283367556468173</v>
      </c>
      <c r="D533" s="9">
        <v>7</v>
      </c>
      <c r="E533" s="8">
        <v>407359</v>
      </c>
      <c r="F533" s="1">
        <v>2.99</v>
      </c>
      <c r="G533" s="6">
        <f t="shared" si="24"/>
        <v>1218003.4100000001</v>
      </c>
      <c r="H533" s="6">
        <v>174000.48714285716</v>
      </c>
      <c r="I533" t="b">
        <f t="shared" si="25"/>
        <v>0</v>
      </c>
      <c r="J533" t="b">
        <f t="shared" si="26"/>
        <v>1</v>
      </c>
      <c r="K533" s="7">
        <v>0.09</v>
      </c>
    </row>
    <row r="534" spans="1:11" x14ac:dyDescent="0.25">
      <c r="A534">
        <v>1978</v>
      </c>
      <c r="B534" s="4">
        <v>37340</v>
      </c>
      <c r="C534" s="5">
        <v>11.222450376454484</v>
      </c>
      <c r="D534" s="9">
        <v>8</v>
      </c>
      <c r="E534" s="8">
        <v>152203</v>
      </c>
      <c r="F534" s="1">
        <v>23.99</v>
      </c>
      <c r="G534" s="6">
        <f t="shared" si="24"/>
        <v>3651349.9699999997</v>
      </c>
      <c r="H534" s="6">
        <v>456418.74624999997</v>
      </c>
      <c r="I534" t="b">
        <f t="shared" si="25"/>
        <v>0</v>
      </c>
      <c r="J534" t="b">
        <f t="shared" si="26"/>
        <v>1</v>
      </c>
      <c r="K534" s="7">
        <v>0.09</v>
      </c>
    </row>
    <row r="535" spans="1:11" x14ac:dyDescent="0.25">
      <c r="A535">
        <v>1980</v>
      </c>
      <c r="B535" s="4">
        <v>37962</v>
      </c>
      <c r="C535" s="5">
        <v>9.5195071868583163</v>
      </c>
      <c r="D535" s="9">
        <v>22</v>
      </c>
      <c r="E535" s="8">
        <v>90849</v>
      </c>
      <c r="F535" s="1">
        <v>3.99</v>
      </c>
      <c r="G535" s="6">
        <f t="shared" si="24"/>
        <v>362487.51</v>
      </c>
      <c r="H535" s="6">
        <v>16476.705000000002</v>
      </c>
      <c r="I535" t="b">
        <f t="shared" si="25"/>
        <v>0</v>
      </c>
      <c r="J535" t="b">
        <f t="shared" si="26"/>
        <v>1</v>
      </c>
      <c r="K535" s="7">
        <v>0.15</v>
      </c>
    </row>
    <row r="536" spans="1:11" x14ac:dyDescent="0.25">
      <c r="A536">
        <v>1981</v>
      </c>
      <c r="B536" s="4">
        <v>40775</v>
      </c>
      <c r="C536" s="5">
        <v>1.8179329226557153</v>
      </c>
      <c r="D536" s="9">
        <v>22</v>
      </c>
      <c r="E536" s="8">
        <v>588335</v>
      </c>
      <c r="F536" s="1">
        <v>12.99</v>
      </c>
      <c r="G536" s="6">
        <f t="shared" si="24"/>
        <v>7642471.6500000004</v>
      </c>
      <c r="H536" s="6">
        <v>347385.07500000001</v>
      </c>
      <c r="I536" t="b">
        <f t="shared" si="25"/>
        <v>1</v>
      </c>
      <c r="J536" t="b">
        <f t="shared" si="26"/>
        <v>1</v>
      </c>
      <c r="K536" s="7">
        <v>0.09</v>
      </c>
    </row>
    <row r="537" spans="1:11" x14ac:dyDescent="0.25">
      <c r="A537">
        <v>1981</v>
      </c>
      <c r="B537" s="4">
        <v>40789</v>
      </c>
      <c r="C537" s="5">
        <v>1.7796030116358659</v>
      </c>
      <c r="D537" s="9">
        <v>8</v>
      </c>
      <c r="E537" s="8">
        <v>512623</v>
      </c>
      <c r="F537" s="1">
        <v>5.99</v>
      </c>
      <c r="G537" s="6">
        <f t="shared" si="24"/>
        <v>3070611.77</v>
      </c>
      <c r="H537" s="6">
        <v>383826.47125</v>
      </c>
      <c r="I537" t="b">
        <f t="shared" si="25"/>
        <v>1</v>
      </c>
      <c r="J537" t="b">
        <f t="shared" si="26"/>
        <v>0</v>
      </c>
      <c r="K537" s="7">
        <v>0.2</v>
      </c>
    </row>
    <row r="538" spans="1:11" x14ac:dyDescent="0.25">
      <c r="A538">
        <v>1981</v>
      </c>
      <c r="B538" s="4">
        <v>40889</v>
      </c>
      <c r="C538" s="5">
        <v>1.5058179329226558</v>
      </c>
      <c r="D538" s="9">
        <v>7</v>
      </c>
      <c r="E538" s="8">
        <v>74034</v>
      </c>
      <c r="F538" s="1">
        <v>12.99</v>
      </c>
      <c r="G538" s="6">
        <f t="shared" si="24"/>
        <v>961701.66</v>
      </c>
      <c r="H538" s="6">
        <v>137385.95142857142</v>
      </c>
      <c r="I538" t="b">
        <f t="shared" si="25"/>
        <v>1</v>
      </c>
      <c r="J538" t="b">
        <f t="shared" si="26"/>
        <v>0</v>
      </c>
      <c r="K538" s="7">
        <v>0.09</v>
      </c>
    </row>
    <row r="539" spans="1:11" x14ac:dyDescent="0.25">
      <c r="A539">
        <v>1982</v>
      </c>
      <c r="B539" s="4">
        <v>39755</v>
      </c>
      <c r="C539" s="5">
        <v>4.6132785763175903</v>
      </c>
      <c r="D539" s="9">
        <v>20</v>
      </c>
      <c r="E539" s="8">
        <v>577796</v>
      </c>
      <c r="F539" s="1">
        <v>2.99</v>
      </c>
      <c r="G539" s="6">
        <f t="shared" si="24"/>
        <v>1727610.04</v>
      </c>
      <c r="H539" s="6">
        <v>86380.502000000008</v>
      </c>
      <c r="I539" t="b">
        <f t="shared" si="25"/>
        <v>0</v>
      </c>
      <c r="J539" t="b">
        <f t="shared" si="26"/>
        <v>1</v>
      </c>
      <c r="K539" s="7">
        <v>0.15</v>
      </c>
    </row>
    <row r="540" spans="1:11" x14ac:dyDescent="0.25">
      <c r="A540">
        <v>1989</v>
      </c>
      <c r="B540" s="4">
        <v>41437</v>
      </c>
      <c r="C540" s="5">
        <v>5.4757015742642025E-3</v>
      </c>
      <c r="D540" s="9">
        <v>22</v>
      </c>
      <c r="E540" s="8">
        <v>118435</v>
      </c>
      <c r="F540" s="1">
        <v>2.99</v>
      </c>
      <c r="G540" s="6">
        <f t="shared" si="24"/>
        <v>354120.65</v>
      </c>
      <c r="H540" s="6">
        <v>16096.393181818183</v>
      </c>
      <c r="I540" t="b">
        <f t="shared" si="25"/>
        <v>1</v>
      </c>
      <c r="J540" t="b">
        <f t="shared" si="26"/>
        <v>1</v>
      </c>
      <c r="K540" s="7">
        <v>0.15</v>
      </c>
    </row>
    <row r="541" spans="1:11" x14ac:dyDescent="0.25">
      <c r="A541">
        <v>1991</v>
      </c>
      <c r="B541" s="4">
        <v>40660</v>
      </c>
      <c r="C541" s="5">
        <v>2.1327857631759071</v>
      </c>
      <c r="D541" s="9">
        <v>21</v>
      </c>
      <c r="E541" s="8">
        <v>148058</v>
      </c>
      <c r="F541" s="1">
        <v>5.99</v>
      </c>
      <c r="G541" s="6">
        <f t="shared" si="24"/>
        <v>886867.42</v>
      </c>
      <c r="H541" s="6">
        <v>42231.781904761905</v>
      </c>
      <c r="I541" t="b">
        <f t="shared" si="25"/>
        <v>0</v>
      </c>
      <c r="J541" t="b">
        <f t="shared" si="26"/>
        <v>1</v>
      </c>
      <c r="K541" s="7">
        <v>0.2</v>
      </c>
    </row>
    <row r="542" spans="1:11" x14ac:dyDescent="0.25">
      <c r="A542">
        <v>1992</v>
      </c>
      <c r="B542" s="4">
        <v>38032</v>
      </c>
      <c r="C542" s="5">
        <v>9.3278576317590698</v>
      </c>
      <c r="D542" s="9">
        <v>8</v>
      </c>
      <c r="E542" s="8">
        <v>251528</v>
      </c>
      <c r="F542" s="1">
        <v>7.99</v>
      </c>
      <c r="G542" s="6">
        <f t="shared" si="24"/>
        <v>2009708.72</v>
      </c>
      <c r="H542" s="6">
        <v>251213.59</v>
      </c>
      <c r="I542" t="b">
        <f t="shared" si="25"/>
        <v>0</v>
      </c>
      <c r="J542" t="b">
        <f t="shared" si="26"/>
        <v>1</v>
      </c>
      <c r="K542" s="7">
        <v>0.2</v>
      </c>
    </row>
    <row r="543" spans="1:11" x14ac:dyDescent="0.25">
      <c r="A543">
        <v>1996</v>
      </c>
      <c r="B543" s="4">
        <v>38782</v>
      </c>
      <c r="C543" s="5">
        <v>7.2744695414099931</v>
      </c>
      <c r="D543" s="9">
        <v>9</v>
      </c>
      <c r="E543" s="8">
        <v>81391</v>
      </c>
      <c r="F543" s="1">
        <v>2.99</v>
      </c>
      <c r="G543" s="6">
        <f t="shared" si="24"/>
        <v>243359.09000000003</v>
      </c>
      <c r="H543" s="6">
        <v>27039.898888888893</v>
      </c>
      <c r="I543" t="b">
        <f t="shared" si="25"/>
        <v>0</v>
      </c>
      <c r="J543" t="b">
        <f t="shared" si="26"/>
        <v>1</v>
      </c>
      <c r="K543" s="7">
        <v>0.15</v>
      </c>
    </row>
    <row r="544" spans="1:11" x14ac:dyDescent="0.25">
      <c r="A544">
        <v>1997</v>
      </c>
      <c r="B544" s="4">
        <v>38465</v>
      </c>
      <c r="C544" s="5">
        <v>8.1423682409308693</v>
      </c>
      <c r="D544" s="9">
        <v>19</v>
      </c>
      <c r="E544" s="8">
        <v>327938</v>
      </c>
      <c r="F544" s="1">
        <v>9.99</v>
      </c>
      <c r="G544" s="6">
        <f t="shared" si="24"/>
        <v>3276100.62</v>
      </c>
      <c r="H544" s="6">
        <v>172426.34842105265</v>
      </c>
      <c r="I544" t="b">
        <f t="shared" si="25"/>
        <v>0</v>
      </c>
      <c r="J544" t="b">
        <f t="shared" si="26"/>
        <v>1</v>
      </c>
      <c r="K544" s="7">
        <v>0.2</v>
      </c>
    </row>
    <row r="545" spans="1:11" x14ac:dyDescent="0.25">
      <c r="A545">
        <v>1999</v>
      </c>
      <c r="B545" s="4">
        <v>40662</v>
      </c>
      <c r="C545" s="5">
        <v>2.1273100616016429</v>
      </c>
      <c r="D545" s="9">
        <v>16</v>
      </c>
      <c r="E545" s="8">
        <v>640032</v>
      </c>
      <c r="F545" s="1">
        <v>2.99</v>
      </c>
      <c r="G545" s="6">
        <f t="shared" si="24"/>
        <v>1913695.6800000002</v>
      </c>
      <c r="H545" s="6">
        <v>119605.98000000001</v>
      </c>
      <c r="I545" t="b">
        <f t="shared" si="25"/>
        <v>0</v>
      </c>
      <c r="J545" t="b">
        <f t="shared" si="26"/>
        <v>1</v>
      </c>
      <c r="K545" s="7">
        <v>0.09</v>
      </c>
    </row>
    <row r="546" spans="1:11" x14ac:dyDescent="0.25">
      <c r="A546">
        <v>1999</v>
      </c>
      <c r="B546" s="4">
        <v>40987</v>
      </c>
      <c r="C546" s="5">
        <v>1.2402464065708418</v>
      </c>
      <c r="D546" s="9">
        <v>20</v>
      </c>
      <c r="E546" s="8">
        <v>73099</v>
      </c>
      <c r="F546" s="1">
        <v>9.99</v>
      </c>
      <c r="G546" s="6">
        <f t="shared" si="24"/>
        <v>730259.01</v>
      </c>
      <c r="H546" s="6">
        <v>36512.950499999999</v>
      </c>
      <c r="I546" t="b">
        <f t="shared" si="25"/>
        <v>1</v>
      </c>
      <c r="J546" t="b">
        <f t="shared" si="26"/>
        <v>1</v>
      </c>
      <c r="K546" s="7">
        <v>0.09</v>
      </c>
    </row>
    <row r="547" spans="1:11" x14ac:dyDescent="0.25">
      <c r="A547">
        <v>2001</v>
      </c>
      <c r="B547" s="4">
        <v>38546</v>
      </c>
      <c r="C547" s="5">
        <v>7.9206023271731691</v>
      </c>
      <c r="D547" s="9">
        <v>15</v>
      </c>
      <c r="E547" s="8">
        <v>655624</v>
      </c>
      <c r="F547" s="1">
        <v>10.99</v>
      </c>
      <c r="G547" s="6">
        <f t="shared" si="24"/>
        <v>7205307.7599999998</v>
      </c>
      <c r="H547" s="6">
        <v>480353.85066666664</v>
      </c>
      <c r="I547" t="b">
        <f t="shared" si="25"/>
        <v>0</v>
      </c>
      <c r="J547" t="b">
        <f t="shared" si="26"/>
        <v>1</v>
      </c>
      <c r="K547" s="7">
        <v>0.15</v>
      </c>
    </row>
    <row r="548" spans="1:11" x14ac:dyDescent="0.25">
      <c r="A548">
        <v>2002</v>
      </c>
      <c r="B548" s="4">
        <v>40548</v>
      </c>
      <c r="C548" s="5">
        <v>2.4394250513347022</v>
      </c>
      <c r="D548" s="9">
        <v>9</v>
      </c>
      <c r="E548" s="8">
        <v>228185</v>
      </c>
      <c r="F548" s="1">
        <v>2.99</v>
      </c>
      <c r="G548" s="6">
        <f t="shared" si="24"/>
        <v>682273.15</v>
      </c>
      <c r="H548" s="6">
        <v>75808.127777777787</v>
      </c>
      <c r="I548" t="b">
        <f t="shared" si="25"/>
        <v>0</v>
      </c>
      <c r="J548" t="b">
        <f t="shared" si="26"/>
        <v>0</v>
      </c>
      <c r="K548" s="7">
        <v>0.09</v>
      </c>
    </row>
    <row r="549" spans="1:11" x14ac:dyDescent="0.25">
      <c r="A549">
        <v>2004</v>
      </c>
      <c r="B549" s="4">
        <v>41155</v>
      </c>
      <c r="C549" s="5">
        <v>0.78028747433264889</v>
      </c>
      <c r="D549" s="9">
        <v>11</v>
      </c>
      <c r="E549" s="8">
        <v>133418</v>
      </c>
      <c r="F549" s="1">
        <v>2.99</v>
      </c>
      <c r="G549" s="6">
        <f t="shared" si="24"/>
        <v>398919.82</v>
      </c>
      <c r="H549" s="6">
        <v>36265.438181818179</v>
      </c>
      <c r="I549" t="b">
        <f t="shared" si="25"/>
        <v>1</v>
      </c>
      <c r="J549" t="b">
        <f t="shared" si="26"/>
        <v>1</v>
      </c>
      <c r="K549" s="7">
        <v>0.15</v>
      </c>
    </row>
    <row r="550" spans="1:11" x14ac:dyDescent="0.25">
      <c r="A550">
        <v>2004</v>
      </c>
      <c r="B550" s="4">
        <v>40087</v>
      </c>
      <c r="C550" s="5">
        <v>3.7015742642026011</v>
      </c>
      <c r="D550" s="9">
        <v>25</v>
      </c>
      <c r="E550" s="8">
        <v>250115</v>
      </c>
      <c r="F550" s="1">
        <v>7.99</v>
      </c>
      <c r="G550" s="6">
        <f t="shared" si="24"/>
        <v>1998418.85</v>
      </c>
      <c r="H550" s="6">
        <v>79936.754000000001</v>
      </c>
      <c r="I550" t="b">
        <f t="shared" si="25"/>
        <v>0</v>
      </c>
      <c r="J550" t="b">
        <f t="shared" si="26"/>
        <v>1</v>
      </c>
      <c r="K550" s="7">
        <v>0.15</v>
      </c>
    </row>
    <row r="551" spans="1:11" x14ac:dyDescent="0.25">
      <c r="A551">
        <v>2008</v>
      </c>
      <c r="B551" s="4">
        <v>39277</v>
      </c>
      <c r="C551" s="5">
        <v>5.9192334017796027</v>
      </c>
      <c r="D551" s="9">
        <v>8</v>
      </c>
      <c r="E551" s="8">
        <v>182249</v>
      </c>
      <c r="F551" s="1">
        <v>12.99</v>
      </c>
      <c r="G551" s="6">
        <f t="shared" si="24"/>
        <v>2367414.5100000002</v>
      </c>
      <c r="H551" s="6">
        <v>295926.81375000003</v>
      </c>
      <c r="I551" t="b">
        <f t="shared" si="25"/>
        <v>0</v>
      </c>
      <c r="J551" t="b">
        <f t="shared" si="26"/>
        <v>1</v>
      </c>
      <c r="K551" s="7">
        <v>0.2</v>
      </c>
    </row>
    <row r="552" spans="1:11" x14ac:dyDescent="0.25">
      <c r="A552">
        <v>2009</v>
      </c>
      <c r="B552" s="4">
        <v>39242</v>
      </c>
      <c r="C552" s="5">
        <v>6.0150581793292268</v>
      </c>
      <c r="D552" s="9">
        <v>10</v>
      </c>
      <c r="E552" s="8">
        <v>339998</v>
      </c>
      <c r="F552" s="1">
        <v>2.99</v>
      </c>
      <c r="G552" s="6">
        <f t="shared" si="24"/>
        <v>1016594.02</v>
      </c>
      <c r="H552" s="6">
        <v>101659.402</v>
      </c>
      <c r="I552" t="b">
        <f t="shared" si="25"/>
        <v>0</v>
      </c>
      <c r="J552" t="b">
        <f t="shared" si="26"/>
        <v>1</v>
      </c>
      <c r="K552" s="7">
        <v>0.2</v>
      </c>
    </row>
    <row r="553" spans="1:11" x14ac:dyDescent="0.25">
      <c r="A553">
        <v>2009</v>
      </c>
      <c r="B553" s="4">
        <v>41569</v>
      </c>
      <c r="C553" s="5">
        <v>-0.35592060232717315</v>
      </c>
      <c r="D553" s="9">
        <v>16</v>
      </c>
      <c r="E553" s="8">
        <v>43995</v>
      </c>
      <c r="F553" s="1">
        <v>7.99</v>
      </c>
      <c r="G553" s="6">
        <f t="shared" si="24"/>
        <v>351520.05</v>
      </c>
      <c r="H553" s="6">
        <v>21970.003124999999</v>
      </c>
      <c r="I553" t="b">
        <f t="shared" si="25"/>
        <v>1</v>
      </c>
      <c r="J553" t="b">
        <f t="shared" si="26"/>
        <v>1</v>
      </c>
      <c r="K553" s="7">
        <v>0.15</v>
      </c>
    </row>
    <row r="554" spans="1:11" x14ac:dyDescent="0.25">
      <c r="A554">
        <v>2011</v>
      </c>
      <c r="B554" s="4">
        <v>38947</v>
      </c>
      <c r="C554" s="5">
        <v>6.8227241615331966</v>
      </c>
      <c r="D554" s="9">
        <v>24</v>
      </c>
      <c r="E554" s="8">
        <v>617692</v>
      </c>
      <c r="F554" s="1">
        <v>15.99</v>
      </c>
      <c r="G554" s="6">
        <f t="shared" si="24"/>
        <v>9876895.0800000001</v>
      </c>
      <c r="H554" s="6">
        <v>411537.29499999998</v>
      </c>
      <c r="I554" t="b">
        <f t="shared" si="25"/>
        <v>0</v>
      </c>
      <c r="J554" t="b">
        <f t="shared" si="26"/>
        <v>1</v>
      </c>
      <c r="K554" s="7">
        <v>0.2</v>
      </c>
    </row>
    <row r="555" spans="1:11" x14ac:dyDescent="0.25">
      <c r="A555">
        <v>2015</v>
      </c>
      <c r="B555" s="4">
        <v>40028</v>
      </c>
      <c r="C555" s="5">
        <v>3.8631074606433948</v>
      </c>
      <c r="D555" s="9">
        <v>4</v>
      </c>
      <c r="E555" s="8">
        <v>600547</v>
      </c>
      <c r="F555" s="1">
        <v>10.99</v>
      </c>
      <c r="G555" s="6">
        <f t="shared" si="24"/>
        <v>6600011.5300000003</v>
      </c>
      <c r="H555" s="6">
        <v>1650002.8825000001</v>
      </c>
      <c r="I555" t="b">
        <f t="shared" si="25"/>
        <v>0</v>
      </c>
      <c r="J555" t="b">
        <f t="shared" si="26"/>
        <v>0</v>
      </c>
      <c r="K555" s="7">
        <v>0.09</v>
      </c>
    </row>
    <row r="556" spans="1:11" x14ac:dyDescent="0.25">
      <c r="A556">
        <v>2017</v>
      </c>
      <c r="B556" s="4">
        <v>40912</v>
      </c>
      <c r="C556" s="5">
        <v>1.4428473648186173</v>
      </c>
      <c r="D556" s="9">
        <v>18</v>
      </c>
      <c r="E556" s="8">
        <v>390210</v>
      </c>
      <c r="F556" s="1">
        <v>12.99</v>
      </c>
      <c r="G556" s="6">
        <f t="shared" si="24"/>
        <v>5068827.9000000004</v>
      </c>
      <c r="H556" s="6">
        <v>281601.55000000005</v>
      </c>
      <c r="I556" t="b">
        <f t="shared" si="25"/>
        <v>1</v>
      </c>
      <c r="J556" t="b">
        <f t="shared" si="26"/>
        <v>1</v>
      </c>
      <c r="K556" s="7">
        <v>0.09</v>
      </c>
    </row>
    <row r="557" spans="1:11" x14ac:dyDescent="0.25">
      <c r="A557">
        <v>2018</v>
      </c>
      <c r="B557" s="4">
        <v>41337</v>
      </c>
      <c r="C557" s="5">
        <v>0.27926078028747431</v>
      </c>
      <c r="D557" s="9">
        <v>8</v>
      </c>
      <c r="E557" s="8">
        <v>579494</v>
      </c>
      <c r="F557" s="1">
        <v>2.99</v>
      </c>
      <c r="G557" s="6">
        <f t="shared" si="24"/>
        <v>1732687.06</v>
      </c>
      <c r="H557" s="6">
        <v>216585.88250000001</v>
      </c>
      <c r="I557" t="b">
        <f t="shared" si="25"/>
        <v>1</v>
      </c>
      <c r="J557" t="b">
        <f t="shared" si="26"/>
        <v>0</v>
      </c>
      <c r="K557" s="7">
        <v>0.15</v>
      </c>
    </row>
    <row r="558" spans="1:11" x14ac:dyDescent="0.25">
      <c r="A558">
        <v>2021</v>
      </c>
      <c r="B558" s="4">
        <v>39065</v>
      </c>
      <c r="C558" s="5">
        <v>6.4996577686516082</v>
      </c>
      <c r="D558" s="9">
        <v>10</v>
      </c>
      <c r="E558" s="8">
        <v>364908</v>
      </c>
      <c r="F558" s="1">
        <v>3.99</v>
      </c>
      <c r="G558" s="6">
        <f t="shared" si="24"/>
        <v>1455982.9200000002</v>
      </c>
      <c r="H558" s="6">
        <v>145598.29200000002</v>
      </c>
      <c r="I558" t="b">
        <f t="shared" si="25"/>
        <v>0</v>
      </c>
      <c r="J558" t="b">
        <f t="shared" si="26"/>
        <v>1</v>
      </c>
      <c r="K558" s="7">
        <v>0.09</v>
      </c>
    </row>
    <row r="559" spans="1:11" x14ac:dyDescent="0.25">
      <c r="A559">
        <v>2021</v>
      </c>
      <c r="B559" s="4">
        <v>38082</v>
      </c>
      <c r="C559" s="5">
        <v>9.1937029431895958</v>
      </c>
      <c r="D559" s="9">
        <v>12</v>
      </c>
      <c r="E559" s="8">
        <v>393131</v>
      </c>
      <c r="F559" s="1">
        <v>9.99</v>
      </c>
      <c r="G559" s="6">
        <f t="shared" si="24"/>
        <v>3927378.69</v>
      </c>
      <c r="H559" s="6">
        <v>327281.5575</v>
      </c>
      <c r="I559" t="b">
        <f t="shared" si="25"/>
        <v>0</v>
      </c>
      <c r="J559" t="b">
        <f t="shared" si="26"/>
        <v>1</v>
      </c>
      <c r="K559" s="7">
        <v>0.2</v>
      </c>
    </row>
    <row r="560" spans="1:11" x14ac:dyDescent="0.25">
      <c r="A560">
        <v>2029</v>
      </c>
      <c r="B560" s="4">
        <v>40959</v>
      </c>
      <c r="C560" s="5">
        <v>1.3141683778234086</v>
      </c>
      <c r="D560" s="9">
        <v>6</v>
      </c>
      <c r="E560" s="8">
        <v>350882</v>
      </c>
      <c r="F560" s="1">
        <v>3.99</v>
      </c>
      <c r="G560" s="6">
        <f t="shared" si="24"/>
        <v>1400019.1800000002</v>
      </c>
      <c r="H560" s="6">
        <v>233336.53000000003</v>
      </c>
      <c r="I560" t="b">
        <f t="shared" si="25"/>
        <v>1</v>
      </c>
      <c r="J560" t="b">
        <f t="shared" si="26"/>
        <v>0</v>
      </c>
      <c r="K560" s="7">
        <v>0.09</v>
      </c>
    </row>
    <row r="561" spans="1:11" x14ac:dyDescent="0.25">
      <c r="A561">
        <v>2032</v>
      </c>
      <c r="B561" s="4">
        <v>39359</v>
      </c>
      <c r="C561" s="5">
        <v>5.6947296372347704</v>
      </c>
      <c r="D561" s="9">
        <v>21</v>
      </c>
      <c r="E561" s="8">
        <v>204840</v>
      </c>
      <c r="F561" s="1">
        <v>23.99</v>
      </c>
      <c r="G561" s="6">
        <f t="shared" si="24"/>
        <v>4914111.5999999996</v>
      </c>
      <c r="H561" s="6">
        <v>234005.31428571427</v>
      </c>
      <c r="I561" t="b">
        <f t="shared" si="25"/>
        <v>0</v>
      </c>
      <c r="J561" t="b">
        <f t="shared" si="26"/>
        <v>1</v>
      </c>
      <c r="K561" s="7">
        <v>0.15</v>
      </c>
    </row>
    <row r="562" spans="1:11" x14ac:dyDescent="0.25">
      <c r="A562">
        <v>2033</v>
      </c>
      <c r="B562" s="4">
        <v>41532</v>
      </c>
      <c r="C562" s="5">
        <v>-0.25462012320328542</v>
      </c>
      <c r="D562" s="9">
        <v>22</v>
      </c>
      <c r="E562" s="8">
        <v>635982</v>
      </c>
      <c r="F562" s="1">
        <v>7.99</v>
      </c>
      <c r="G562" s="6">
        <f t="shared" si="24"/>
        <v>5081496.18</v>
      </c>
      <c r="H562" s="6">
        <v>230977.09909090909</v>
      </c>
      <c r="I562" t="b">
        <f t="shared" si="25"/>
        <v>1</v>
      </c>
      <c r="J562" t="b">
        <f t="shared" si="26"/>
        <v>1</v>
      </c>
      <c r="K562" s="7">
        <v>0.15</v>
      </c>
    </row>
    <row r="563" spans="1:11" x14ac:dyDescent="0.25">
      <c r="A563">
        <v>2034</v>
      </c>
      <c r="B563" s="4">
        <v>38646</v>
      </c>
      <c r="C563" s="5">
        <v>7.6468172484599588</v>
      </c>
      <c r="D563" s="9">
        <v>17</v>
      </c>
      <c r="E563" s="8">
        <v>662103</v>
      </c>
      <c r="F563" s="1">
        <v>7.99</v>
      </c>
      <c r="G563" s="6">
        <f t="shared" si="24"/>
        <v>5290202.97</v>
      </c>
      <c r="H563" s="6">
        <v>311188.40999999997</v>
      </c>
      <c r="I563" t="b">
        <f t="shared" si="25"/>
        <v>0</v>
      </c>
      <c r="J563" t="b">
        <f t="shared" si="26"/>
        <v>1</v>
      </c>
      <c r="K563" s="7">
        <v>0.2</v>
      </c>
    </row>
    <row r="564" spans="1:11" x14ac:dyDescent="0.25">
      <c r="A564">
        <v>2036</v>
      </c>
      <c r="B564" s="4">
        <v>41305</v>
      </c>
      <c r="C564" s="5">
        <v>0.36960985626283366</v>
      </c>
      <c r="D564" s="9">
        <v>18</v>
      </c>
      <c r="E564" s="8">
        <v>636018</v>
      </c>
      <c r="F564" s="1">
        <v>2.99</v>
      </c>
      <c r="G564" s="6">
        <f t="shared" si="24"/>
        <v>1901693.82</v>
      </c>
      <c r="H564" s="6">
        <v>105649.65666666668</v>
      </c>
      <c r="I564" t="b">
        <f t="shared" si="25"/>
        <v>1</v>
      </c>
      <c r="J564" t="b">
        <f t="shared" si="26"/>
        <v>1</v>
      </c>
      <c r="K564" s="7">
        <v>0.2</v>
      </c>
    </row>
    <row r="565" spans="1:11" x14ac:dyDescent="0.25">
      <c r="A565">
        <v>2037</v>
      </c>
      <c r="B565" s="4">
        <v>38146</v>
      </c>
      <c r="C565" s="5">
        <v>9.0184804928131417</v>
      </c>
      <c r="D565" s="9">
        <v>6</v>
      </c>
      <c r="E565" s="8">
        <v>231886</v>
      </c>
      <c r="F565" s="1">
        <v>2.99</v>
      </c>
      <c r="G565" s="6">
        <f t="shared" si="24"/>
        <v>693339.14</v>
      </c>
      <c r="H565" s="6">
        <v>115556.52333333333</v>
      </c>
      <c r="I565" t="b">
        <f t="shared" si="25"/>
        <v>0</v>
      </c>
      <c r="J565" t="b">
        <f t="shared" si="26"/>
        <v>1</v>
      </c>
      <c r="K565" s="7">
        <v>0.15</v>
      </c>
    </row>
    <row r="566" spans="1:11" x14ac:dyDescent="0.25">
      <c r="A566">
        <v>2037</v>
      </c>
      <c r="B566" s="4">
        <v>37088</v>
      </c>
      <c r="C566" s="5">
        <v>11.912388774811772</v>
      </c>
      <c r="D566" s="9">
        <v>4</v>
      </c>
      <c r="E566" s="8">
        <v>693802</v>
      </c>
      <c r="F566" s="1">
        <v>7.99</v>
      </c>
      <c r="G566" s="6">
        <f t="shared" si="24"/>
        <v>5543477.9800000004</v>
      </c>
      <c r="H566" s="6">
        <v>1385869.4950000001</v>
      </c>
      <c r="I566" t="b">
        <f t="shared" si="25"/>
        <v>0</v>
      </c>
      <c r="J566" t="b">
        <f t="shared" si="26"/>
        <v>1</v>
      </c>
      <c r="K566" s="7">
        <v>0.2</v>
      </c>
    </row>
    <row r="567" spans="1:11" x14ac:dyDescent="0.25">
      <c r="A567">
        <v>2038</v>
      </c>
      <c r="B567" s="4">
        <v>39874</v>
      </c>
      <c r="C567" s="5">
        <v>4.2847364818617386</v>
      </c>
      <c r="D567" s="9">
        <v>10</v>
      </c>
      <c r="E567" s="8">
        <v>230168</v>
      </c>
      <c r="F567" s="1">
        <v>2.99</v>
      </c>
      <c r="G567" s="6">
        <f t="shared" si="24"/>
        <v>688202.32000000007</v>
      </c>
      <c r="H567" s="6">
        <v>68820.232000000004</v>
      </c>
      <c r="I567" t="b">
        <f t="shared" si="25"/>
        <v>0</v>
      </c>
      <c r="J567" t="b">
        <f t="shared" si="26"/>
        <v>1</v>
      </c>
      <c r="K567" s="7">
        <v>0.09</v>
      </c>
    </row>
    <row r="568" spans="1:11" x14ac:dyDescent="0.25">
      <c r="A568">
        <v>2042</v>
      </c>
      <c r="B568" s="4">
        <v>40793</v>
      </c>
      <c r="C568" s="5">
        <v>1.7686516084873374</v>
      </c>
      <c r="D568" s="9">
        <v>23</v>
      </c>
      <c r="E568" s="8">
        <v>341112</v>
      </c>
      <c r="F568" s="1">
        <v>23.99</v>
      </c>
      <c r="G568" s="6">
        <f t="shared" si="24"/>
        <v>8183276.8799999999</v>
      </c>
      <c r="H568" s="6">
        <v>355794.64695652173</v>
      </c>
      <c r="I568" t="b">
        <f t="shared" si="25"/>
        <v>1</v>
      </c>
      <c r="J568" t="b">
        <f t="shared" si="26"/>
        <v>1</v>
      </c>
      <c r="K568" s="7">
        <v>0.09</v>
      </c>
    </row>
    <row r="569" spans="1:11" x14ac:dyDescent="0.25">
      <c r="A569">
        <v>2042</v>
      </c>
      <c r="B569" s="4">
        <v>41408</v>
      </c>
      <c r="C569" s="5">
        <v>8.4873374401095145E-2</v>
      </c>
      <c r="D569" s="9">
        <v>6</v>
      </c>
      <c r="E569" s="8">
        <v>261922</v>
      </c>
      <c r="F569" s="1">
        <v>9.99</v>
      </c>
      <c r="G569" s="6">
        <f t="shared" si="24"/>
        <v>2616600.7800000003</v>
      </c>
      <c r="H569" s="6">
        <v>436100.13000000006</v>
      </c>
      <c r="I569" t="b">
        <f t="shared" si="25"/>
        <v>1</v>
      </c>
      <c r="J569" t="b">
        <f t="shared" si="26"/>
        <v>0</v>
      </c>
      <c r="K569" s="7">
        <v>0.15</v>
      </c>
    </row>
    <row r="570" spans="1:11" x14ac:dyDescent="0.25">
      <c r="A570">
        <v>2044</v>
      </c>
      <c r="B570" s="4">
        <v>39859</v>
      </c>
      <c r="C570" s="5">
        <v>4.3285420944558526</v>
      </c>
      <c r="D570" s="9">
        <v>11</v>
      </c>
      <c r="E570" s="8">
        <v>551936</v>
      </c>
      <c r="F570" s="1">
        <v>5.99</v>
      </c>
      <c r="G570" s="6">
        <f t="shared" si="24"/>
        <v>3306096.6400000001</v>
      </c>
      <c r="H570" s="6">
        <v>300554.23999999999</v>
      </c>
      <c r="I570" t="b">
        <f t="shared" si="25"/>
        <v>0</v>
      </c>
      <c r="J570" t="b">
        <f t="shared" si="26"/>
        <v>1</v>
      </c>
      <c r="K570" s="7">
        <v>0.09</v>
      </c>
    </row>
    <row r="571" spans="1:11" x14ac:dyDescent="0.25">
      <c r="A571">
        <v>2051</v>
      </c>
      <c r="B571" s="4">
        <v>37505</v>
      </c>
      <c r="C571" s="5">
        <v>10.770704996577686</v>
      </c>
      <c r="D571" s="9">
        <v>21</v>
      </c>
      <c r="E571" s="8">
        <v>316536</v>
      </c>
      <c r="F571" s="1">
        <v>9.99</v>
      </c>
      <c r="G571" s="6">
        <f t="shared" si="24"/>
        <v>3162194.64</v>
      </c>
      <c r="H571" s="6">
        <v>150580.69714285716</v>
      </c>
      <c r="I571" t="b">
        <f t="shared" si="25"/>
        <v>0</v>
      </c>
      <c r="J571" t="b">
        <f t="shared" si="26"/>
        <v>1</v>
      </c>
      <c r="K571" s="7">
        <v>0.2</v>
      </c>
    </row>
    <row r="572" spans="1:11" x14ac:dyDescent="0.25">
      <c r="A572">
        <v>2052</v>
      </c>
      <c r="B572" s="4">
        <v>41595</v>
      </c>
      <c r="C572" s="5">
        <v>-0.4271047227926078</v>
      </c>
      <c r="D572" s="9">
        <v>5</v>
      </c>
      <c r="E572" s="8">
        <v>167296</v>
      </c>
      <c r="F572" s="1">
        <v>15.99</v>
      </c>
      <c r="G572" s="6">
        <f t="shared" si="24"/>
        <v>2675063.04</v>
      </c>
      <c r="H572" s="6">
        <v>535012.60800000001</v>
      </c>
      <c r="I572" t="b">
        <f t="shared" si="25"/>
        <v>1</v>
      </c>
      <c r="J572" t="b">
        <f t="shared" si="26"/>
        <v>0</v>
      </c>
      <c r="K572" s="7">
        <v>0.09</v>
      </c>
    </row>
    <row r="573" spans="1:11" x14ac:dyDescent="0.25">
      <c r="A573">
        <v>2054</v>
      </c>
      <c r="B573" s="4">
        <v>37530</v>
      </c>
      <c r="C573" s="5">
        <v>10.702258726899384</v>
      </c>
      <c r="D573" s="9">
        <v>9</v>
      </c>
      <c r="E573" s="8">
        <v>21917</v>
      </c>
      <c r="F573" s="1">
        <v>7.99</v>
      </c>
      <c r="G573" s="6">
        <f t="shared" si="24"/>
        <v>175116.83000000002</v>
      </c>
      <c r="H573" s="6">
        <v>19457.425555555557</v>
      </c>
      <c r="I573" t="b">
        <f t="shared" si="25"/>
        <v>0</v>
      </c>
      <c r="J573" t="b">
        <f t="shared" si="26"/>
        <v>1</v>
      </c>
      <c r="K573" s="7">
        <v>0.15</v>
      </c>
    </row>
    <row r="574" spans="1:11" x14ac:dyDescent="0.25">
      <c r="A574">
        <v>2054</v>
      </c>
      <c r="B574" s="4">
        <v>37989</v>
      </c>
      <c r="C574" s="5">
        <v>9.4455852156057496</v>
      </c>
      <c r="D574" s="9">
        <v>12</v>
      </c>
      <c r="E574" s="8">
        <v>340591</v>
      </c>
      <c r="F574" s="1">
        <v>7.99</v>
      </c>
      <c r="G574" s="6">
        <f t="shared" si="24"/>
        <v>2721322.09</v>
      </c>
      <c r="H574" s="6">
        <v>226776.84083333332</v>
      </c>
      <c r="I574" t="b">
        <f t="shared" si="25"/>
        <v>0</v>
      </c>
      <c r="J574" t="b">
        <f t="shared" si="26"/>
        <v>1</v>
      </c>
      <c r="K574" s="7">
        <v>0.15</v>
      </c>
    </row>
    <row r="575" spans="1:11" x14ac:dyDescent="0.25">
      <c r="A575">
        <v>2054</v>
      </c>
      <c r="B575" s="4">
        <v>37797</v>
      </c>
      <c r="C575" s="5">
        <v>9.9712525667351137</v>
      </c>
      <c r="D575" s="9">
        <v>8</v>
      </c>
      <c r="E575" s="8">
        <v>649602</v>
      </c>
      <c r="F575" s="1">
        <v>15.99</v>
      </c>
      <c r="G575" s="6">
        <f t="shared" si="24"/>
        <v>10387135.98</v>
      </c>
      <c r="H575" s="6">
        <v>1298391.9975000001</v>
      </c>
      <c r="I575" t="b">
        <f t="shared" si="25"/>
        <v>0</v>
      </c>
      <c r="J575" t="b">
        <f t="shared" si="26"/>
        <v>1</v>
      </c>
      <c r="K575" s="7">
        <v>0.2</v>
      </c>
    </row>
    <row r="576" spans="1:11" x14ac:dyDescent="0.25">
      <c r="A576">
        <v>2056</v>
      </c>
      <c r="B576" s="4">
        <v>39964</v>
      </c>
      <c r="C576" s="5">
        <v>4.0383299110198498</v>
      </c>
      <c r="D576" s="9">
        <v>1</v>
      </c>
      <c r="E576" s="8">
        <v>263557</v>
      </c>
      <c r="F576" s="1">
        <v>12.99</v>
      </c>
      <c r="G576" s="6">
        <f t="shared" si="24"/>
        <v>3423605.43</v>
      </c>
      <c r="H576" s="6">
        <v>3423605.43</v>
      </c>
      <c r="I576" t="b">
        <f t="shared" si="25"/>
        <v>0</v>
      </c>
      <c r="J576" t="b">
        <f t="shared" si="26"/>
        <v>0</v>
      </c>
      <c r="K576" s="7">
        <v>0.2</v>
      </c>
    </row>
    <row r="577" spans="1:11" x14ac:dyDescent="0.25">
      <c r="A577">
        <v>2056</v>
      </c>
      <c r="B577" s="4">
        <v>40539</v>
      </c>
      <c r="C577" s="5">
        <v>2.4640657084188913</v>
      </c>
      <c r="D577" s="9">
        <v>8</v>
      </c>
      <c r="E577" s="8">
        <v>552252</v>
      </c>
      <c r="F577" s="1">
        <v>10.99</v>
      </c>
      <c r="G577" s="6">
        <f t="shared" si="24"/>
        <v>6069249.4800000004</v>
      </c>
      <c r="H577" s="6">
        <v>758656.18500000006</v>
      </c>
      <c r="I577" t="b">
        <f t="shared" si="25"/>
        <v>0</v>
      </c>
      <c r="J577" t="b">
        <f t="shared" si="26"/>
        <v>0</v>
      </c>
      <c r="K577" s="7">
        <v>0.15</v>
      </c>
    </row>
    <row r="578" spans="1:11" x14ac:dyDescent="0.25">
      <c r="A578">
        <v>2056</v>
      </c>
      <c r="B578" s="4">
        <v>39508</v>
      </c>
      <c r="C578" s="5">
        <v>5.28952772073922</v>
      </c>
      <c r="D578" s="9">
        <v>18</v>
      </c>
      <c r="E578" s="8">
        <v>435451</v>
      </c>
      <c r="F578" s="1">
        <v>2.99</v>
      </c>
      <c r="G578" s="6">
        <f t="shared" ref="G578:G641" si="27">Number_of_Books_Sold*Sell_Price</f>
        <v>1301998.49</v>
      </c>
      <c r="H578" s="6">
        <v>72333.249444444446</v>
      </c>
      <c r="I578" t="b">
        <f t="shared" ref="I578:I641" si="28">AND(Years_Under_Contract&lt;2,No_of_Titles_in_Print&gt;4)</f>
        <v>0</v>
      </c>
      <c r="J578" t="b">
        <f t="shared" ref="J578:J641" si="29">OR(No_of_Titles_in_Print&gt;=10,Years_Under_Contract&gt;5)</f>
        <v>1</v>
      </c>
      <c r="K578" s="7">
        <v>0.2</v>
      </c>
    </row>
    <row r="579" spans="1:11" x14ac:dyDescent="0.25">
      <c r="A579">
        <v>2059</v>
      </c>
      <c r="B579" s="4">
        <v>40985</v>
      </c>
      <c r="C579" s="5">
        <v>1.2457221081451062</v>
      </c>
      <c r="D579" s="9">
        <v>9</v>
      </c>
      <c r="E579" s="8">
        <v>557302</v>
      </c>
      <c r="F579" s="1">
        <v>9.99</v>
      </c>
      <c r="G579" s="6">
        <f t="shared" si="27"/>
        <v>5567446.9800000004</v>
      </c>
      <c r="H579" s="6">
        <v>618605.22000000009</v>
      </c>
      <c r="I579" t="b">
        <f t="shared" si="28"/>
        <v>1</v>
      </c>
      <c r="J579" t="b">
        <f t="shared" si="29"/>
        <v>0</v>
      </c>
      <c r="K579" s="7">
        <v>0.09</v>
      </c>
    </row>
    <row r="580" spans="1:11" x14ac:dyDescent="0.25">
      <c r="A580">
        <v>2060</v>
      </c>
      <c r="B580" s="4">
        <v>41182</v>
      </c>
      <c r="C580" s="5">
        <v>0.70636550308008217</v>
      </c>
      <c r="D580" s="9">
        <v>21</v>
      </c>
      <c r="E580" s="8">
        <v>346469</v>
      </c>
      <c r="F580" s="1">
        <v>23.99</v>
      </c>
      <c r="G580" s="6">
        <f t="shared" si="27"/>
        <v>8311791.3099999996</v>
      </c>
      <c r="H580" s="6">
        <v>395799.5861904762</v>
      </c>
      <c r="I580" t="b">
        <f t="shared" si="28"/>
        <v>1</v>
      </c>
      <c r="J580" t="b">
        <f t="shared" si="29"/>
        <v>1</v>
      </c>
      <c r="K580" s="7">
        <v>0.09</v>
      </c>
    </row>
    <row r="581" spans="1:11" x14ac:dyDescent="0.25">
      <c r="A581">
        <v>2062</v>
      </c>
      <c r="B581" s="4">
        <v>37429</v>
      </c>
      <c r="C581" s="5">
        <v>10.978781656399725</v>
      </c>
      <c r="D581" s="9">
        <v>16</v>
      </c>
      <c r="E581" s="8">
        <v>399716</v>
      </c>
      <c r="F581" s="1">
        <v>3.99</v>
      </c>
      <c r="G581" s="6">
        <f t="shared" si="27"/>
        <v>1594866.84</v>
      </c>
      <c r="H581" s="6">
        <v>99679.177500000005</v>
      </c>
      <c r="I581" t="b">
        <f t="shared" si="28"/>
        <v>0</v>
      </c>
      <c r="J581" t="b">
        <f t="shared" si="29"/>
        <v>1</v>
      </c>
      <c r="K581" s="7">
        <v>0.15</v>
      </c>
    </row>
    <row r="582" spans="1:11" x14ac:dyDescent="0.25">
      <c r="A582">
        <v>2064</v>
      </c>
      <c r="B582" s="4">
        <v>39474</v>
      </c>
      <c r="C582" s="5">
        <v>5.3798767967145791</v>
      </c>
      <c r="D582" s="9">
        <v>22</v>
      </c>
      <c r="E582" s="8">
        <v>410658</v>
      </c>
      <c r="F582" s="1">
        <v>15.99</v>
      </c>
      <c r="G582" s="6">
        <f t="shared" si="27"/>
        <v>6566421.4199999999</v>
      </c>
      <c r="H582" s="6">
        <v>298473.70090909093</v>
      </c>
      <c r="I582" t="b">
        <f t="shared" si="28"/>
        <v>0</v>
      </c>
      <c r="J582" t="b">
        <f t="shared" si="29"/>
        <v>1</v>
      </c>
      <c r="K582" s="7">
        <v>0.09</v>
      </c>
    </row>
    <row r="583" spans="1:11" x14ac:dyDescent="0.25">
      <c r="A583">
        <v>2065</v>
      </c>
      <c r="B583" s="4">
        <v>37045</v>
      </c>
      <c r="C583" s="5">
        <v>12.030116358658454</v>
      </c>
      <c r="D583" s="9">
        <v>11</v>
      </c>
      <c r="E583" s="8">
        <v>300690</v>
      </c>
      <c r="F583" s="1">
        <v>12.99</v>
      </c>
      <c r="G583" s="6">
        <f t="shared" si="27"/>
        <v>3905963.1</v>
      </c>
      <c r="H583" s="6">
        <v>355087.55454545456</v>
      </c>
      <c r="I583" t="b">
        <f t="shared" si="28"/>
        <v>0</v>
      </c>
      <c r="J583" t="b">
        <f t="shared" si="29"/>
        <v>1</v>
      </c>
      <c r="K583" s="7">
        <v>0.2</v>
      </c>
    </row>
    <row r="584" spans="1:11" x14ac:dyDescent="0.25">
      <c r="A584">
        <v>2069</v>
      </c>
      <c r="B584" s="4">
        <v>41233</v>
      </c>
      <c r="C584" s="5">
        <v>0.56673511293634493</v>
      </c>
      <c r="D584" s="9">
        <v>24</v>
      </c>
      <c r="E584" s="8">
        <v>13931</v>
      </c>
      <c r="F584" s="1">
        <v>5.99</v>
      </c>
      <c r="G584" s="6">
        <f t="shared" si="27"/>
        <v>83446.69</v>
      </c>
      <c r="H584" s="6">
        <v>3476.9454166666669</v>
      </c>
      <c r="I584" t="b">
        <f t="shared" si="28"/>
        <v>1</v>
      </c>
      <c r="J584" t="b">
        <f t="shared" si="29"/>
        <v>1</v>
      </c>
      <c r="K584" s="7">
        <v>0.09</v>
      </c>
    </row>
    <row r="585" spans="1:11" x14ac:dyDescent="0.25">
      <c r="A585">
        <v>2070</v>
      </c>
      <c r="B585" s="4">
        <v>40977</v>
      </c>
      <c r="C585" s="5">
        <v>1.267624914442163</v>
      </c>
      <c r="D585" s="9">
        <v>12</v>
      </c>
      <c r="E585" s="8">
        <v>619105</v>
      </c>
      <c r="F585" s="1">
        <v>10.99</v>
      </c>
      <c r="G585" s="6">
        <f t="shared" si="27"/>
        <v>6803963.9500000002</v>
      </c>
      <c r="H585" s="6">
        <v>566996.99583333335</v>
      </c>
      <c r="I585" t="b">
        <f t="shared" si="28"/>
        <v>1</v>
      </c>
      <c r="J585" t="b">
        <f t="shared" si="29"/>
        <v>1</v>
      </c>
      <c r="K585" s="7">
        <v>0.15</v>
      </c>
    </row>
    <row r="586" spans="1:11" x14ac:dyDescent="0.25">
      <c r="A586">
        <v>2074</v>
      </c>
      <c r="B586" s="4">
        <v>39125</v>
      </c>
      <c r="C586" s="5">
        <v>6.3353867214236823</v>
      </c>
      <c r="D586" s="9">
        <v>16</v>
      </c>
      <c r="E586" s="8">
        <v>297428</v>
      </c>
      <c r="F586" s="1">
        <v>23.99</v>
      </c>
      <c r="G586" s="6">
        <f t="shared" si="27"/>
        <v>7135297.7199999997</v>
      </c>
      <c r="H586" s="6">
        <v>445956.10749999998</v>
      </c>
      <c r="I586" t="b">
        <f t="shared" si="28"/>
        <v>0</v>
      </c>
      <c r="J586" t="b">
        <f t="shared" si="29"/>
        <v>1</v>
      </c>
      <c r="K586" s="7">
        <v>0.15</v>
      </c>
    </row>
    <row r="587" spans="1:11" x14ac:dyDescent="0.25">
      <c r="A587">
        <v>2075</v>
      </c>
      <c r="B587" s="4">
        <v>40682</v>
      </c>
      <c r="C587" s="5">
        <v>2.0725530458590007</v>
      </c>
      <c r="D587" s="9">
        <v>9</v>
      </c>
      <c r="E587" s="8">
        <v>358421</v>
      </c>
      <c r="F587" s="1">
        <v>5.99</v>
      </c>
      <c r="G587" s="6">
        <f t="shared" si="27"/>
        <v>2146941.79</v>
      </c>
      <c r="H587" s="6">
        <v>238549.08777777778</v>
      </c>
      <c r="I587" t="b">
        <f t="shared" si="28"/>
        <v>0</v>
      </c>
      <c r="J587" t="b">
        <f t="shared" si="29"/>
        <v>0</v>
      </c>
      <c r="K587" s="7">
        <v>0.2</v>
      </c>
    </row>
    <row r="588" spans="1:11" x14ac:dyDescent="0.25">
      <c r="A588">
        <v>2076</v>
      </c>
      <c r="B588" s="4">
        <v>41123</v>
      </c>
      <c r="C588" s="5">
        <v>0.86789869952087606</v>
      </c>
      <c r="D588" s="9">
        <v>25</v>
      </c>
      <c r="E588" s="8">
        <v>148856</v>
      </c>
      <c r="F588" s="1">
        <v>23.99</v>
      </c>
      <c r="G588" s="6">
        <f t="shared" si="27"/>
        <v>3571055.44</v>
      </c>
      <c r="H588" s="6">
        <v>142842.2176</v>
      </c>
      <c r="I588" t="b">
        <f t="shared" si="28"/>
        <v>1</v>
      </c>
      <c r="J588" t="b">
        <f t="shared" si="29"/>
        <v>1</v>
      </c>
      <c r="K588" s="7">
        <v>0.2</v>
      </c>
    </row>
    <row r="589" spans="1:11" x14ac:dyDescent="0.25">
      <c r="A589">
        <v>2079</v>
      </c>
      <c r="B589" s="4">
        <v>38813</v>
      </c>
      <c r="C589" s="5">
        <v>7.1895961670088981</v>
      </c>
      <c r="D589" s="9">
        <v>7</v>
      </c>
      <c r="E589" s="8">
        <v>413174</v>
      </c>
      <c r="F589" s="1">
        <v>3.99</v>
      </c>
      <c r="G589" s="6">
        <f t="shared" si="27"/>
        <v>1648564.26</v>
      </c>
      <c r="H589" s="6">
        <v>235509.18</v>
      </c>
      <c r="I589" t="b">
        <f t="shared" si="28"/>
        <v>0</v>
      </c>
      <c r="J589" t="b">
        <f t="shared" si="29"/>
        <v>1</v>
      </c>
      <c r="K589" s="7">
        <v>0.15</v>
      </c>
    </row>
    <row r="590" spans="1:11" x14ac:dyDescent="0.25">
      <c r="A590">
        <v>2079</v>
      </c>
      <c r="B590" s="4">
        <v>37861</v>
      </c>
      <c r="C590" s="5">
        <v>9.7960301163586578</v>
      </c>
      <c r="D590" s="9">
        <v>19</v>
      </c>
      <c r="E590" s="8">
        <v>131958</v>
      </c>
      <c r="F590" s="1">
        <v>7.99</v>
      </c>
      <c r="G590" s="6">
        <f t="shared" si="27"/>
        <v>1054344.42</v>
      </c>
      <c r="H590" s="6">
        <v>55491.811578947367</v>
      </c>
      <c r="I590" t="b">
        <f t="shared" si="28"/>
        <v>0</v>
      </c>
      <c r="J590" t="b">
        <f t="shared" si="29"/>
        <v>1</v>
      </c>
      <c r="K590" s="7">
        <v>0.2</v>
      </c>
    </row>
    <row r="591" spans="1:11" x14ac:dyDescent="0.25">
      <c r="A591">
        <v>2090</v>
      </c>
      <c r="B591" s="4">
        <v>39144</v>
      </c>
      <c r="C591" s="5">
        <v>6.2833675564681721</v>
      </c>
      <c r="D591" s="9">
        <v>13</v>
      </c>
      <c r="E591" s="8">
        <v>403927</v>
      </c>
      <c r="F591" s="1">
        <v>10.99</v>
      </c>
      <c r="G591" s="6">
        <f t="shared" si="27"/>
        <v>4439157.7300000004</v>
      </c>
      <c r="H591" s="6">
        <v>341473.67153846158</v>
      </c>
      <c r="I591" t="b">
        <f t="shared" si="28"/>
        <v>0</v>
      </c>
      <c r="J591" t="b">
        <f t="shared" si="29"/>
        <v>1</v>
      </c>
      <c r="K591" s="7">
        <v>0.09</v>
      </c>
    </row>
    <row r="592" spans="1:11" x14ac:dyDescent="0.25">
      <c r="A592">
        <v>2091</v>
      </c>
      <c r="B592" s="4">
        <v>39005</v>
      </c>
      <c r="C592" s="5">
        <v>6.6639288158795349</v>
      </c>
      <c r="D592" s="9">
        <v>5</v>
      </c>
      <c r="E592" s="8">
        <v>27962</v>
      </c>
      <c r="F592" s="1">
        <v>10.99</v>
      </c>
      <c r="G592" s="6">
        <f t="shared" si="27"/>
        <v>307302.38</v>
      </c>
      <c r="H592" s="6">
        <v>61460.476000000002</v>
      </c>
      <c r="I592" t="b">
        <f t="shared" si="28"/>
        <v>0</v>
      </c>
      <c r="J592" t="b">
        <f t="shared" si="29"/>
        <v>1</v>
      </c>
      <c r="K592" s="7">
        <v>0.09</v>
      </c>
    </row>
    <row r="593" spans="1:11" x14ac:dyDescent="0.25">
      <c r="A593">
        <v>2091</v>
      </c>
      <c r="B593" s="4">
        <v>38968</v>
      </c>
      <c r="C593" s="5">
        <v>6.7652292950034223</v>
      </c>
      <c r="D593" s="9">
        <v>17</v>
      </c>
      <c r="E593" s="8">
        <v>382524</v>
      </c>
      <c r="F593" s="1">
        <v>3.99</v>
      </c>
      <c r="G593" s="6">
        <f t="shared" si="27"/>
        <v>1526270.76</v>
      </c>
      <c r="H593" s="6">
        <v>89780.632941176475</v>
      </c>
      <c r="I593" t="b">
        <f t="shared" si="28"/>
        <v>0</v>
      </c>
      <c r="J593" t="b">
        <f t="shared" si="29"/>
        <v>1</v>
      </c>
      <c r="K593" s="7">
        <v>0.15</v>
      </c>
    </row>
    <row r="594" spans="1:11" x14ac:dyDescent="0.25">
      <c r="A594">
        <v>2094</v>
      </c>
      <c r="B594" s="4">
        <v>37856</v>
      </c>
      <c r="C594" s="5">
        <v>9.8097193702943191</v>
      </c>
      <c r="D594" s="9">
        <v>17</v>
      </c>
      <c r="E594" s="8">
        <v>18041</v>
      </c>
      <c r="F594" s="1">
        <v>10.99</v>
      </c>
      <c r="G594" s="6">
        <f t="shared" si="27"/>
        <v>198270.59</v>
      </c>
      <c r="H594" s="6">
        <v>11662.975882352941</v>
      </c>
      <c r="I594" t="b">
        <f t="shared" si="28"/>
        <v>0</v>
      </c>
      <c r="J594" t="b">
        <f t="shared" si="29"/>
        <v>1</v>
      </c>
      <c r="K594" s="7">
        <v>0.09</v>
      </c>
    </row>
    <row r="595" spans="1:11" x14ac:dyDescent="0.25">
      <c r="A595">
        <v>2095</v>
      </c>
      <c r="B595" s="4">
        <v>37101</v>
      </c>
      <c r="C595" s="5">
        <v>11.876796714579056</v>
      </c>
      <c r="D595" s="9">
        <v>19</v>
      </c>
      <c r="E595" s="8">
        <v>56571</v>
      </c>
      <c r="F595" s="1">
        <v>2.99</v>
      </c>
      <c r="G595" s="6">
        <f t="shared" si="27"/>
        <v>169147.29</v>
      </c>
      <c r="H595" s="6">
        <v>8902.4889473684216</v>
      </c>
      <c r="I595" t="b">
        <f t="shared" si="28"/>
        <v>0</v>
      </c>
      <c r="J595" t="b">
        <f t="shared" si="29"/>
        <v>1</v>
      </c>
      <c r="K595" s="7">
        <v>0.2</v>
      </c>
    </row>
    <row r="596" spans="1:11" x14ac:dyDescent="0.25">
      <c r="A596">
        <v>2096</v>
      </c>
      <c r="B596" s="4">
        <v>39983</v>
      </c>
      <c r="C596" s="5">
        <v>3.9863107460643397</v>
      </c>
      <c r="D596" s="9">
        <v>2</v>
      </c>
      <c r="E596" s="8">
        <v>58720</v>
      </c>
      <c r="F596" s="1">
        <v>3.99</v>
      </c>
      <c r="G596" s="6">
        <f t="shared" si="27"/>
        <v>234292.80000000002</v>
      </c>
      <c r="H596" s="6">
        <v>117146.40000000001</v>
      </c>
      <c r="I596" t="b">
        <f t="shared" si="28"/>
        <v>0</v>
      </c>
      <c r="J596" t="b">
        <f t="shared" si="29"/>
        <v>0</v>
      </c>
      <c r="K596" s="7">
        <v>0.09</v>
      </c>
    </row>
    <row r="597" spans="1:11" x14ac:dyDescent="0.25">
      <c r="A597">
        <v>2097</v>
      </c>
      <c r="B597" s="4">
        <v>40804</v>
      </c>
      <c r="C597" s="5">
        <v>1.7385352498288844</v>
      </c>
      <c r="D597" s="9">
        <v>16</v>
      </c>
      <c r="E597" s="8">
        <v>48102</v>
      </c>
      <c r="F597" s="1">
        <v>2.99</v>
      </c>
      <c r="G597" s="6">
        <f t="shared" si="27"/>
        <v>143824.98000000001</v>
      </c>
      <c r="H597" s="6">
        <v>8989.0612500000007</v>
      </c>
      <c r="I597" t="b">
        <f t="shared" si="28"/>
        <v>1</v>
      </c>
      <c r="J597" t="b">
        <f t="shared" si="29"/>
        <v>1</v>
      </c>
      <c r="K597" s="7">
        <v>0.09</v>
      </c>
    </row>
    <row r="598" spans="1:11" x14ac:dyDescent="0.25">
      <c r="A598">
        <v>2099</v>
      </c>
      <c r="B598" s="4">
        <v>38071</v>
      </c>
      <c r="C598" s="5">
        <v>9.2238193018480494</v>
      </c>
      <c r="D598" s="9">
        <v>25</v>
      </c>
      <c r="E598" s="8">
        <v>320751</v>
      </c>
      <c r="F598" s="1">
        <v>5.99</v>
      </c>
      <c r="G598" s="6">
        <f t="shared" si="27"/>
        <v>1921298.49</v>
      </c>
      <c r="H598" s="6">
        <v>76851.939599999998</v>
      </c>
      <c r="I598" t="b">
        <f t="shared" si="28"/>
        <v>0</v>
      </c>
      <c r="J598" t="b">
        <f t="shared" si="29"/>
        <v>1</v>
      </c>
      <c r="K598" s="7">
        <v>0.09</v>
      </c>
    </row>
    <row r="599" spans="1:11" x14ac:dyDescent="0.25">
      <c r="A599">
        <v>2100</v>
      </c>
      <c r="B599" s="4">
        <v>41419</v>
      </c>
      <c r="C599" s="5">
        <v>5.4757015742642023E-2</v>
      </c>
      <c r="D599" s="9">
        <v>9</v>
      </c>
      <c r="E599" s="8">
        <v>125042</v>
      </c>
      <c r="F599" s="1">
        <v>2.99</v>
      </c>
      <c r="G599" s="6">
        <f t="shared" si="27"/>
        <v>373875.58</v>
      </c>
      <c r="H599" s="6">
        <v>41541.731111111112</v>
      </c>
      <c r="I599" t="b">
        <f t="shared" si="28"/>
        <v>1</v>
      </c>
      <c r="J599" t="b">
        <f t="shared" si="29"/>
        <v>0</v>
      </c>
      <c r="K599" s="7">
        <v>0.15</v>
      </c>
    </row>
    <row r="600" spans="1:11" x14ac:dyDescent="0.25">
      <c r="A600">
        <v>2100</v>
      </c>
      <c r="B600" s="4">
        <v>38677</v>
      </c>
      <c r="C600" s="5">
        <v>7.5619438740588638</v>
      </c>
      <c r="D600" s="9">
        <v>6</v>
      </c>
      <c r="E600" s="8">
        <v>392400</v>
      </c>
      <c r="F600" s="1">
        <v>2.99</v>
      </c>
      <c r="G600" s="6">
        <f t="shared" si="27"/>
        <v>1173276</v>
      </c>
      <c r="H600" s="6">
        <v>195546</v>
      </c>
      <c r="I600" t="b">
        <f t="shared" si="28"/>
        <v>0</v>
      </c>
      <c r="J600" t="b">
        <f t="shared" si="29"/>
        <v>1</v>
      </c>
      <c r="K600" s="7">
        <v>0.15</v>
      </c>
    </row>
    <row r="601" spans="1:11" x14ac:dyDescent="0.25">
      <c r="A601">
        <v>2101</v>
      </c>
      <c r="B601" s="4">
        <v>36932</v>
      </c>
      <c r="C601" s="5">
        <v>12.342231348391513</v>
      </c>
      <c r="D601" s="9">
        <v>23</v>
      </c>
      <c r="E601" s="8">
        <v>183440</v>
      </c>
      <c r="F601" s="1">
        <v>9.99</v>
      </c>
      <c r="G601" s="6">
        <f t="shared" si="27"/>
        <v>1832565.6</v>
      </c>
      <c r="H601" s="6">
        <v>79676.765217391308</v>
      </c>
      <c r="I601" t="b">
        <f t="shared" si="28"/>
        <v>0</v>
      </c>
      <c r="J601" t="b">
        <f t="shared" si="29"/>
        <v>1</v>
      </c>
      <c r="K601" s="7">
        <v>0.2</v>
      </c>
    </row>
    <row r="602" spans="1:11" x14ac:dyDescent="0.25">
      <c r="A602">
        <v>2101</v>
      </c>
      <c r="B602" s="4">
        <v>39930</v>
      </c>
      <c r="C602" s="5">
        <v>4.131416837782341</v>
      </c>
      <c r="D602" s="9">
        <v>9</v>
      </c>
      <c r="E602" s="8">
        <v>630251</v>
      </c>
      <c r="F602" s="1">
        <v>9.99</v>
      </c>
      <c r="G602" s="6">
        <f t="shared" si="27"/>
        <v>6296207.4900000002</v>
      </c>
      <c r="H602" s="6">
        <v>699578.61</v>
      </c>
      <c r="I602" t="b">
        <f t="shared" si="28"/>
        <v>0</v>
      </c>
      <c r="J602" t="b">
        <f t="shared" si="29"/>
        <v>0</v>
      </c>
      <c r="K602" s="7">
        <v>0.2</v>
      </c>
    </row>
    <row r="603" spans="1:11" x14ac:dyDescent="0.25">
      <c r="A603">
        <v>2102</v>
      </c>
      <c r="B603" s="4">
        <v>39167</v>
      </c>
      <c r="C603" s="5">
        <v>6.2203969883641346</v>
      </c>
      <c r="D603" s="9">
        <v>11</v>
      </c>
      <c r="E603" s="8">
        <v>167197</v>
      </c>
      <c r="F603" s="1">
        <v>12.99</v>
      </c>
      <c r="G603" s="6">
        <f t="shared" si="27"/>
        <v>2171889.0300000003</v>
      </c>
      <c r="H603" s="6">
        <v>197444.4572727273</v>
      </c>
      <c r="I603" t="b">
        <f t="shared" si="28"/>
        <v>0</v>
      </c>
      <c r="J603" t="b">
        <f t="shared" si="29"/>
        <v>1</v>
      </c>
      <c r="K603" s="7">
        <v>0.15</v>
      </c>
    </row>
    <row r="604" spans="1:11" x14ac:dyDescent="0.25">
      <c r="A604">
        <v>2106</v>
      </c>
      <c r="B604" s="4">
        <v>37859</v>
      </c>
      <c r="C604" s="5">
        <v>9.801505817932922</v>
      </c>
      <c r="D604" s="9">
        <v>10</v>
      </c>
      <c r="E604" s="8">
        <v>89610</v>
      </c>
      <c r="F604" s="1">
        <v>12.99</v>
      </c>
      <c r="G604" s="6">
        <f t="shared" si="27"/>
        <v>1164033.8999999999</v>
      </c>
      <c r="H604" s="6">
        <v>116403.38999999998</v>
      </c>
      <c r="I604" t="b">
        <f t="shared" si="28"/>
        <v>0</v>
      </c>
      <c r="J604" t="b">
        <f t="shared" si="29"/>
        <v>1</v>
      </c>
      <c r="K604" s="7">
        <v>0.2</v>
      </c>
    </row>
    <row r="605" spans="1:11" x14ac:dyDescent="0.25">
      <c r="A605">
        <v>2106</v>
      </c>
      <c r="B605" s="4">
        <v>41289</v>
      </c>
      <c r="C605" s="5">
        <v>0.4134154688569473</v>
      </c>
      <c r="D605" s="9">
        <v>17</v>
      </c>
      <c r="E605" s="8">
        <v>310495</v>
      </c>
      <c r="F605" s="1">
        <v>7.99</v>
      </c>
      <c r="G605" s="6">
        <f t="shared" si="27"/>
        <v>2480855.0500000003</v>
      </c>
      <c r="H605" s="6">
        <v>145932.65000000002</v>
      </c>
      <c r="I605" t="b">
        <f t="shared" si="28"/>
        <v>1</v>
      </c>
      <c r="J605" t="b">
        <f t="shared" si="29"/>
        <v>1</v>
      </c>
      <c r="K605" s="7">
        <v>0.09</v>
      </c>
    </row>
    <row r="606" spans="1:11" x14ac:dyDescent="0.25">
      <c r="A606">
        <v>2108</v>
      </c>
      <c r="B606" s="4">
        <v>38400</v>
      </c>
      <c r="C606" s="5">
        <v>8.3230663928815876</v>
      </c>
      <c r="D606" s="9">
        <v>3</v>
      </c>
      <c r="E606" s="8">
        <v>268524</v>
      </c>
      <c r="F606" s="1">
        <v>15.99</v>
      </c>
      <c r="G606" s="6">
        <f t="shared" si="27"/>
        <v>4293698.76</v>
      </c>
      <c r="H606" s="6">
        <v>1431232.92</v>
      </c>
      <c r="I606" t="b">
        <f t="shared" si="28"/>
        <v>0</v>
      </c>
      <c r="J606" t="b">
        <f t="shared" si="29"/>
        <v>1</v>
      </c>
      <c r="K606" s="7">
        <v>0.09</v>
      </c>
    </row>
    <row r="607" spans="1:11" x14ac:dyDescent="0.25">
      <c r="A607">
        <v>2110</v>
      </c>
      <c r="B607" s="4">
        <v>40403</v>
      </c>
      <c r="C607" s="5">
        <v>2.8364134154688569</v>
      </c>
      <c r="D607" s="9">
        <v>16</v>
      </c>
      <c r="E607" s="8">
        <v>582283</v>
      </c>
      <c r="F607" s="1">
        <v>5.99</v>
      </c>
      <c r="G607" s="6">
        <f t="shared" si="27"/>
        <v>3487875.17</v>
      </c>
      <c r="H607" s="6">
        <v>217992.198125</v>
      </c>
      <c r="I607" t="b">
        <f t="shared" si="28"/>
        <v>0</v>
      </c>
      <c r="J607" t="b">
        <f t="shared" si="29"/>
        <v>1</v>
      </c>
      <c r="K607" s="7">
        <v>0.15</v>
      </c>
    </row>
    <row r="608" spans="1:11" x14ac:dyDescent="0.25">
      <c r="A608">
        <v>2110</v>
      </c>
      <c r="B608" s="4">
        <v>38512</v>
      </c>
      <c r="C608" s="5">
        <v>8.0136892539356612</v>
      </c>
      <c r="D608" s="9">
        <v>5</v>
      </c>
      <c r="E608" s="8">
        <v>93340</v>
      </c>
      <c r="F608" s="1">
        <v>7.99</v>
      </c>
      <c r="G608" s="6">
        <f t="shared" si="27"/>
        <v>745786.6</v>
      </c>
      <c r="H608" s="6">
        <v>149157.32</v>
      </c>
      <c r="I608" t="b">
        <f t="shared" si="28"/>
        <v>0</v>
      </c>
      <c r="J608" t="b">
        <f t="shared" si="29"/>
        <v>1</v>
      </c>
      <c r="K608" s="7">
        <v>0.09</v>
      </c>
    </row>
    <row r="609" spans="1:11" x14ac:dyDescent="0.25">
      <c r="A609">
        <v>2111</v>
      </c>
      <c r="B609" s="4">
        <v>38249</v>
      </c>
      <c r="C609" s="5">
        <v>8.736481861738536</v>
      </c>
      <c r="D609" s="9">
        <v>2</v>
      </c>
      <c r="E609" s="8">
        <v>652533</v>
      </c>
      <c r="F609" s="1">
        <v>5.99</v>
      </c>
      <c r="G609" s="6">
        <f t="shared" si="27"/>
        <v>3908672.67</v>
      </c>
      <c r="H609" s="6">
        <v>1954336.335</v>
      </c>
      <c r="I609" t="b">
        <f t="shared" si="28"/>
        <v>0</v>
      </c>
      <c r="J609" t="b">
        <f t="shared" si="29"/>
        <v>1</v>
      </c>
      <c r="K609" s="7">
        <v>0.2</v>
      </c>
    </row>
    <row r="610" spans="1:11" x14ac:dyDescent="0.25">
      <c r="A610">
        <v>2114</v>
      </c>
      <c r="B610" s="4">
        <v>39889</v>
      </c>
      <c r="C610" s="5">
        <v>4.2436687200547567</v>
      </c>
      <c r="D610" s="9">
        <v>8</v>
      </c>
      <c r="E610" s="8">
        <v>647848</v>
      </c>
      <c r="F610" s="1">
        <v>2.99</v>
      </c>
      <c r="G610" s="6">
        <f t="shared" si="27"/>
        <v>1937065.5200000003</v>
      </c>
      <c r="H610" s="6">
        <v>242133.19000000003</v>
      </c>
      <c r="I610" t="b">
        <f t="shared" si="28"/>
        <v>0</v>
      </c>
      <c r="J610" t="b">
        <f t="shared" si="29"/>
        <v>0</v>
      </c>
      <c r="K610" s="7">
        <v>0.2</v>
      </c>
    </row>
    <row r="611" spans="1:11" x14ac:dyDescent="0.25">
      <c r="A611">
        <v>2116</v>
      </c>
      <c r="B611" s="4">
        <v>41262</v>
      </c>
      <c r="C611" s="5">
        <v>0.48733744010951402</v>
      </c>
      <c r="D611" s="9">
        <v>15</v>
      </c>
      <c r="E611" s="8">
        <v>323856</v>
      </c>
      <c r="F611" s="1">
        <v>2.99</v>
      </c>
      <c r="G611" s="6">
        <f t="shared" si="27"/>
        <v>968329.44000000006</v>
      </c>
      <c r="H611" s="6">
        <v>64555.296000000002</v>
      </c>
      <c r="I611" t="b">
        <f t="shared" si="28"/>
        <v>1</v>
      </c>
      <c r="J611" t="b">
        <f t="shared" si="29"/>
        <v>1</v>
      </c>
      <c r="K611" s="7">
        <v>0.15</v>
      </c>
    </row>
    <row r="612" spans="1:11" x14ac:dyDescent="0.25">
      <c r="A612">
        <v>2119</v>
      </c>
      <c r="B612" s="4">
        <v>37829</v>
      </c>
      <c r="C612" s="5">
        <v>9.8836413415468858</v>
      </c>
      <c r="D612" s="9">
        <v>22</v>
      </c>
      <c r="E612" s="8">
        <v>37297</v>
      </c>
      <c r="F612" s="1">
        <v>2.99</v>
      </c>
      <c r="G612" s="6">
        <f t="shared" si="27"/>
        <v>111518.03000000001</v>
      </c>
      <c r="H612" s="6">
        <v>5069.0013636363647</v>
      </c>
      <c r="I612" t="b">
        <f t="shared" si="28"/>
        <v>0</v>
      </c>
      <c r="J612" t="b">
        <f t="shared" si="29"/>
        <v>1</v>
      </c>
      <c r="K612" s="7">
        <v>0.2</v>
      </c>
    </row>
    <row r="613" spans="1:11" x14ac:dyDescent="0.25">
      <c r="A613">
        <v>2122</v>
      </c>
      <c r="B613" s="4">
        <v>40420</v>
      </c>
      <c r="C613" s="5">
        <v>2.7898699520876113</v>
      </c>
      <c r="D613" s="9">
        <v>19</v>
      </c>
      <c r="E613" s="8">
        <v>177468</v>
      </c>
      <c r="F613" s="1">
        <v>10.99</v>
      </c>
      <c r="G613" s="6">
        <f t="shared" si="27"/>
        <v>1950373.32</v>
      </c>
      <c r="H613" s="6">
        <v>102651.22736842105</v>
      </c>
      <c r="I613" t="b">
        <f t="shared" si="28"/>
        <v>0</v>
      </c>
      <c r="J613" t="b">
        <f t="shared" si="29"/>
        <v>1</v>
      </c>
      <c r="K613" s="7">
        <v>0.09</v>
      </c>
    </row>
    <row r="614" spans="1:11" x14ac:dyDescent="0.25">
      <c r="A614">
        <v>2125</v>
      </c>
      <c r="B614" s="4">
        <v>39371</v>
      </c>
      <c r="C614" s="5">
        <v>5.6618754277891856</v>
      </c>
      <c r="D614" s="9">
        <v>13</v>
      </c>
      <c r="E614" s="8">
        <v>310488</v>
      </c>
      <c r="F614" s="1">
        <v>5.99</v>
      </c>
      <c r="G614" s="6">
        <f t="shared" si="27"/>
        <v>1859823.12</v>
      </c>
      <c r="H614" s="6">
        <v>143063.31692307693</v>
      </c>
      <c r="I614" t="b">
        <f t="shared" si="28"/>
        <v>0</v>
      </c>
      <c r="J614" t="b">
        <f t="shared" si="29"/>
        <v>1</v>
      </c>
      <c r="K614" s="7">
        <v>0.09</v>
      </c>
    </row>
    <row r="615" spans="1:11" x14ac:dyDescent="0.25">
      <c r="A615">
        <v>2127</v>
      </c>
      <c r="B615" s="4">
        <v>40611</v>
      </c>
      <c r="C615" s="5">
        <v>2.2669404517453797</v>
      </c>
      <c r="D615" s="9">
        <v>11</v>
      </c>
      <c r="E615" s="8">
        <v>417378</v>
      </c>
      <c r="F615" s="1">
        <v>5.99</v>
      </c>
      <c r="G615" s="6">
        <f t="shared" si="27"/>
        <v>2500094.2200000002</v>
      </c>
      <c r="H615" s="6">
        <v>227281.29272727275</v>
      </c>
      <c r="I615" t="b">
        <f t="shared" si="28"/>
        <v>0</v>
      </c>
      <c r="J615" t="b">
        <f t="shared" si="29"/>
        <v>1</v>
      </c>
      <c r="K615" s="7">
        <v>0.15</v>
      </c>
    </row>
    <row r="616" spans="1:11" x14ac:dyDescent="0.25">
      <c r="A616">
        <v>2128</v>
      </c>
      <c r="B616" s="4">
        <v>36913</v>
      </c>
      <c r="C616" s="5">
        <v>12.394250513347023</v>
      </c>
      <c r="D616" s="9">
        <v>2</v>
      </c>
      <c r="E616" s="8">
        <v>475079</v>
      </c>
      <c r="F616" s="1">
        <v>10.99</v>
      </c>
      <c r="G616" s="6">
        <f t="shared" si="27"/>
        <v>5221118.21</v>
      </c>
      <c r="H616" s="6">
        <v>2610559.105</v>
      </c>
      <c r="I616" t="b">
        <f t="shared" si="28"/>
        <v>0</v>
      </c>
      <c r="J616" t="b">
        <f t="shared" si="29"/>
        <v>1</v>
      </c>
      <c r="K616" s="7">
        <v>0.09</v>
      </c>
    </row>
    <row r="617" spans="1:11" x14ac:dyDescent="0.25">
      <c r="A617">
        <v>2130</v>
      </c>
      <c r="B617" s="4">
        <v>39178</v>
      </c>
      <c r="C617" s="5">
        <v>6.1902806297056809</v>
      </c>
      <c r="D617" s="9">
        <v>20</v>
      </c>
      <c r="E617" s="8">
        <v>362097</v>
      </c>
      <c r="F617" s="1">
        <v>7.99</v>
      </c>
      <c r="G617" s="6">
        <f t="shared" si="27"/>
        <v>2893155.0300000003</v>
      </c>
      <c r="H617" s="6">
        <v>144657.75150000001</v>
      </c>
      <c r="I617" t="b">
        <f t="shared" si="28"/>
        <v>0</v>
      </c>
      <c r="J617" t="b">
        <f t="shared" si="29"/>
        <v>1</v>
      </c>
      <c r="K617" s="7">
        <v>0.2</v>
      </c>
    </row>
    <row r="618" spans="1:11" x14ac:dyDescent="0.25">
      <c r="A618">
        <v>2130</v>
      </c>
      <c r="B618" s="4">
        <v>37769</v>
      </c>
      <c r="C618" s="5">
        <v>10.047912388774812</v>
      </c>
      <c r="D618" s="9">
        <v>22</v>
      </c>
      <c r="E618" s="8">
        <v>461738</v>
      </c>
      <c r="F618" s="1">
        <v>12.99</v>
      </c>
      <c r="G618" s="6">
        <f t="shared" si="27"/>
        <v>5997976.6200000001</v>
      </c>
      <c r="H618" s="6">
        <v>272635.3009090909</v>
      </c>
      <c r="I618" t="b">
        <f t="shared" si="28"/>
        <v>0</v>
      </c>
      <c r="J618" t="b">
        <f t="shared" si="29"/>
        <v>1</v>
      </c>
      <c r="K618" s="7">
        <v>0.09</v>
      </c>
    </row>
    <row r="619" spans="1:11" x14ac:dyDescent="0.25">
      <c r="A619">
        <v>2131</v>
      </c>
      <c r="B619" s="4">
        <v>39250</v>
      </c>
      <c r="C619" s="5">
        <v>5.9931553730321694</v>
      </c>
      <c r="D619" s="9">
        <v>12</v>
      </c>
      <c r="E619" s="8">
        <v>356303</v>
      </c>
      <c r="F619" s="1">
        <v>12.99</v>
      </c>
      <c r="G619" s="6">
        <f t="shared" si="27"/>
        <v>4628375.97</v>
      </c>
      <c r="H619" s="6">
        <v>385697.9975</v>
      </c>
      <c r="I619" t="b">
        <f t="shared" si="28"/>
        <v>0</v>
      </c>
      <c r="J619" t="b">
        <f t="shared" si="29"/>
        <v>1</v>
      </c>
      <c r="K619" s="7">
        <v>0.15</v>
      </c>
    </row>
    <row r="620" spans="1:11" x14ac:dyDescent="0.25">
      <c r="A620">
        <v>2132</v>
      </c>
      <c r="B620" s="4">
        <v>37909</v>
      </c>
      <c r="C620" s="5">
        <v>9.6646132785763168</v>
      </c>
      <c r="D620" s="9">
        <v>23</v>
      </c>
      <c r="E620" s="8">
        <v>666993</v>
      </c>
      <c r="F620" s="1">
        <v>7.99</v>
      </c>
      <c r="G620" s="6">
        <f t="shared" si="27"/>
        <v>5329274.07</v>
      </c>
      <c r="H620" s="6">
        <v>231707.56826086956</v>
      </c>
      <c r="I620" t="b">
        <f t="shared" si="28"/>
        <v>0</v>
      </c>
      <c r="J620" t="b">
        <f t="shared" si="29"/>
        <v>1</v>
      </c>
      <c r="K620" s="7">
        <v>0.15</v>
      </c>
    </row>
    <row r="621" spans="1:11" x14ac:dyDescent="0.25">
      <c r="A621">
        <v>2134</v>
      </c>
      <c r="B621" s="4">
        <v>40519</v>
      </c>
      <c r="C621" s="5">
        <v>2.5188227241615331</v>
      </c>
      <c r="D621" s="9">
        <v>21</v>
      </c>
      <c r="E621" s="8">
        <v>394822</v>
      </c>
      <c r="F621" s="1">
        <v>5.99</v>
      </c>
      <c r="G621" s="6">
        <f t="shared" si="27"/>
        <v>2364983.7800000003</v>
      </c>
      <c r="H621" s="6">
        <v>112618.27523809524</v>
      </c>
      <c r="I621" t="b">
        <f t="shared" si="28"/>
        <v>0</v>
      </c>
      <c r="J621" t="b">
        <f t="shared" si="29"/>
        <v>1</v>
      </c>
      <c r="K621" s="7">
        <v>0.2</v>
      </c>
    </row>
    <row r="622" spans="1:11" x14ac:dyDescent="0.25">
      <c r="A622">
        <v>2138</v>
      </c>
      <c r="B622" s="4">
        <v>40395</v>
      </c>
      <c r="C622" s="5">
        <v>2.8583162217659139</v>
      </c>
      <c r="D622" s="9">
        <v>2</v>
      </c>
      <c r="E622" s="8">
        <v>530222</v>
      </c>
      <c r="F622" s="1">
        <v>3.99</v>
      </c>
      <c r="G622" s="6">
        <f t="shared" si="27"/>
        <v>2115585.7800000003</v>
      </c>
      <c r="H622" s="6">
        <v>1057792.8900000001</v>
      </c>
      <c r="I622" t="b">
        <f t="shared" si="28"/>
        <v>0</v>
      </c>
      <c r="J622" t="b">
        <f t="shared" si="29"/>
        <v>0</v>
      </c>
      <c r="K622" s="7">
        <v>0.2</v>
      </c>
    </row>
    <row r="623" spans="1:11" x14ac:dyDescent="0.25">
      <c r="A623">
        <v>2139</v>
      </c>
      <c r="B623" s="4">
        <v>40574</v>
      </c>
      <c r="C623" s="5">
        <v>2.3682409308692676</v>
      </c>
      <c r="D623" s="9">
        <v>6</v>
      </c>
      <c r="E623" s="8">
        <v>471918</v>
      </c>
      <c r="F623" s="1">
        <v>15.99</v>
      </c>
      <c r="G623" s="6">
        <f t="shared" si="27"/>
        <v>7545968.8200000003</v>
      </c>
      <c r="H623" s="6">
        <v>1257661.47</v>
      </c>
      <c r="I623" t="b">
        <f t="shared" si="28"/>
        <v>0</v>
      </c>
      <c r="J623" t="b">
        <f t="shared" si="29"/>
        <v>0</v>
      </c>
      <c r="K623" s="7">
        <v>0.15</v>
      </c>
    </row>
    <row r="624" spans="1:11" x14ac:dyDescent="0.25">
      <c r="A624">
        <v>2146</v>
      </c>
      <c r="B624" s="4">
        <v>39778</v>
      </c>
      <c r="C624" s="5">
        <v>4.5503080082135527</v>
      </c>
      <c r="D624" s="9">
        <v>1</v>
      </c>
      <c r="E624" s="8">
        <v>279443</v>
      </c>
      <c r="F624" s="1">
        <v>9.99</v>
      </c>
      <c r="G624" s="6">
        <f t="shared" si="27"/>
        <v>2791635.57</v>
      </c>
      <c r="H624" s="6">
        <v>2791635.57</v>
      </c>
      <c r="I624" t="b">
        <f t="shared" si="28"/>
        <v>0</v>
      </c>
      <c r="J624" t="b">
        <f t="shared" si="29"/>
        <v>0</v>
      </c>
      <c r="K624" s="7">
        <v>0.2</v>
      </c>
    </row>
    <row r="625" spans="1:11" x14ac:dyDescent="0.25">
      <c r="A625">
        <v>2148</v>
      </c>
      <c r="B625" s="4">
        <v>38765</v>
      </c>
      <c r="C625" s="5">
        <v>7.3210130047912392</v>
      </c>
      <c r="D625" s="9">
        <v>3</v>
      </c>
      <c r="E625" s="8">
        <v>520045</v>
      </c>
      <c r="F625" s="1">
        <v>2.99</v>
      </c>
      <c r="G625" s="6">
        <f t="shared" si="27"/>
        <v>1554934.55</v>
      </c>
      <c r="H625" s="6">
        <v>518311.51666666666</v>
      </c>
      <c r="I625" t="b">
        <f t="shared" si="28"/>
        <v>0</v>
      </c>
      <c r="J625" t="b">
        <f t="shared" si="29"/>
        <v>1</v>
      </c>
      <c r="K625" s="7">
        <v>0.09</v>
      </c>
    </row>
    <row r="626" spans="1:11" x14ac:dyDescent="0.25">
      <c r="A626">
        <v>2155</v>
      </c>
      <c r="B626" s="4">
        <v>37314</v>
      </c>
      <c r="C626" s="5">
        <v>11.293634496919918</v>
      </c>
      <c r="D626" s="9">
        <v>6</v>
      </c>
      <c r="E626" s="8">
        <v>68656</v>
      </c>
      <c r="F626" s="1">
        <v>9.99</v>
      </c>
      <c r="G626" s="6">
        <f t="shared" si="27"/>
        <v>685873.44000000006</v>
      </c>
      <c r="H626" s="6">
        <v>114312.24</v>
      </c>
      <c r="I626" t="b">
        <f t="shared" si="28"/>
        <v>0</v>
      </c>
      <c r="J626" t="b">
        <f t="shared" si="29"/>
        <v>1</v>
      </c>
      <c r="K626" s="7">
        <v>0.09</v>
      </c>
    </row>
    <row r="627" spans="1:11" x14ac:dyDescent="0.25">
      <c r="A627">
        <v>2155</v>
      </c>
      <c r="B627" s="4">
        <v>38175</v>
      </c>
      <c r="C627" s="5">
        <v>8.9390828199863108</v>
      </c>
      <c r="D627" s="9">
        <v>11</v>
      </c>
      <c r="E627" s="8">
        <v>363321</v>
      </c>
      <c r="F627" s="1">
        <v>2.99</v>
      </c>
      <c r="G627" s="6">
        <f t="shared" si="27"/>
        <v>1086329.79</v>
      </c>
      <c r="H627" s="6">
        <v>98757.253636363646</v>
      </c>
      <c r="I627" t="b">
        <f t="shared" si="28"/>
        <v>0</v>
      </c>
      <c r="J627" t="b">
        <f t="shared" si="29"/>
        <v>1</v>
      </c>
      <c r="K627" s="7">
        <v>0.15</v>
      </c>
    </row>
    <row r="628" spans="1:11" x14ac:dyDescent="0.25">
      <c r="A628">
        <v>2155</v>
      </c>
      <c r="B628" s="4">
        <v>37241</v>
      </c>
      <c r="C628" s="5">
        <v>11.493497604380561</v>
      </c>
      <c r="D628" s="9">
        <v>17</v>
      </c>
      <c r="E628" s="8">
        <v>411823</v>
      </c>
      <c r="F628" s="1">
        <v>9.99</v>
      </c>
      <c r="G628" s="6">
        <f t="shared" si="27"/>
        <v>4114111.77</v>
      </c>
      <c r="H628" s="6">
        <v>242006.57470588235</v>
      </c>
      <c r="I628" t="b">
        <f t="shared" si="28"/>
        <v>0</v>
      </c>
      <c r="J628" t="b">
        <f t="shared" si="29"/>
        <v>1</v>
      </c>
      <c r="K628" s="7">
        <v>0.09</v>
      </c>
    </row>
    <row r="629" spans="1:11" x14ac:dyDescent="0.25">
      <c r="A629">
        <v>2156</v>
      </c>
      <c r="B629" s="4">
        <v>40408</v>
      </c>
      <c r="C629" s="5">
        <v>2.8227241615331966</v>
      </c>
      <c r="D629" s="9">
        <v>25</v>
      </c>
      <c r="E629" s="8">
        <v>74471</v>
      </c>
      <c r="F629" s="1">
        <v>9.99</v>
      </c>
      <c r="G629" s="6">
        <f t="shared" si="27"/>
        <v>743965.29</v>
      </c>
      <c r="H629" s="6">
        <v>29758.6116</v>
      </c>
      <c r="I629" t="b">
        <f t="shared" si="28"/>
        <v>0</v>
      </c>
      <c r="J629" t="b">
        <f t="shared" si="29"/>
        <v>1</v>
      </c>
      <c r="K629" s="7">
        <v>0.15</v>
      </c>
    </row>
    <row r="630" spans="1:11" x14ac:dyDescent="0.25">
      <c r="A630">
        <v>2160</v>
      </c>
      <c r="B630" s="4">
        <v>40299</v>
      </c>
      <c r="C630" s="5">
        <v>3.1211498973305956</v>
      </c>
      <c r="D630" s="9">
        <v>5</v>
      </c>
      <c r="E630" s="8">
        <v>118840</v>
      </c>
      <c r="F630" s="1">
        <v>3.99</v>
      </c>
      <c r="G630" s="6">
        <f t="shared" si="27"/>
        <v>474171.60000000003</v>
      </c>
      <c r="H630" s="6">
        <v>94834.32</v>
      </c>
      <c r="I630" t="b">
        <f t="shared" si="28"/>
        <v>0</v>
      </c>
      <c r="J630" t="b">
        <f t="shared" si="29"/>
        <v>0</v>
      </c>
      <c r="K630" s="7">
        <v>0.15</v>
      </c>
    </row>
    <row r="631" spans="1:11" x14ac:dyDescent="0.25">
      <c r="A631">
        <v>2163</v>
      </c>
      <c r="B631" s="4">
        <v>39237</v>
      </c>
      <c r="C631" s="5">
        <v>6.0287474332648872</v>
      </c>
      <c r="D631" s="9">
        <v>7</v>
      </c>
      <c r="E631" s="8">
        <v>53842</v>
      </c>
      <c r="F631" s="1">
        <v>2.99</v>
      </c>
      <c r="G631" s="6">
        <f t="shared" si="27"/>
        <v>160987.58000000002</v>
      </c>
      <c r="H631" s="6">
        <v>22998.225714285716</v>
      </c>
      <c r="I631" t="b">
        <f t="shared" si="28"/>
        <v>0</v>
      </c>
      <c r="J631" t="b">
        <f t="shared" si="29"/>
        <v>1</v>
      </c>
      <c r="K631" s="7">
        <v>0.2</v>
      </c>
    </row>
    <row r="632" spans="1:11" x14ac:dyDescent="0.25">
      <c r="A632">
        <v>2165</v>
      </c>
      <c r="B632" s="4">
        <v>40212</v>
      </c>
      <c r="C632" s="5">
        <v>3.3593429158110881</v>
      </c>
      <c r="D632" s="9">
        <v>22</v>
      </c>
      <c r="E632" s="8">
        <v>521646</v>
      </c>
      <c r="F632" s="1">
        <v>2.99</v>
      </c>
      <c r="G632" s="6">
        <f t="shared" si="27"/>
        <v>1559721.54</v>
      </c>
      <c r="H632" s="6">
        <v>70896.433636363639</v>
      </c>
      <c r="I632" t="b">
        <f t="shared" si="28"/>
        <v>0</v>
      </c>
      <c r="J632" t="b">
        <f t="shared" si="29"/>
        <v>1</v>
      </c>
      <c r="K632" s="7">
        <v>0.2</v>
      </c>
    </row>
    <row r="633" spans="1:11" x14ac:dyDescent="0.25">
      <c r="A633">
        <v>2167</v>
      </c>
      <c r="B633" s="4">
        <v>36912</v>
      </c>
      <c r="C633" s="5">
        <v>12.396988364134154</v>
      </c>
      <c r="D633" s="9">
        <v>17</v>
      </c>
      <c r="E633" s="8">
        <v>398290</v>
      </c>
      <c r="F633" s="1">
        <v>3.99</v>
      </c>
      <c r="G633" s="6">
        <f t="shared" si="27"/>
        <v>1589177.1</v>
      </c>
      <c r="H633" s="6">
        <v>93481.00588235294</v>
      </c>
      <c r="I633" t="b">
        <f t="shared" si="28"/>
        <v>0</v>
      </c>
      <c r="J633" t="b">
        <f t="shared" si="29"/>
        <v>1</v>
      </c>
      <c r="K633" s="7">
        <v>0.15</v>
      </c>
    </row>
    <row r="634" spans="1:11" x14ac:dyDescent="0.25">
      <c r="A634">
        <v>2171</v>
      </c>
      <c r="B634" s="4">
        <v>37414</v>
      </c>
      <c r="C634" s="5">
        <v>11.019849418206707</v>
      </c>
      <c r="D634" s="9">
        <v>13</v>
      </c>
      <c r="E634" s="8">
        <v>434860</v>
      </c>
      <c r="F634" s="1">
        <v>9.99</v>
      </c>
      <c r="G634" s="6">
        <f t="shared" si="27"/>
        <v>4344251.4000000004</v>
      </c>
      <c r="H634" s="6">
        <v>334173.18461538467</v>
      </c>
      <c r="I634" t="b">
        <f t="shared" si="28"/>
        <v>0</v>
      </c>
      <c r="J634" t="b">
        <f t="shared" si="29"/>
        <v>1</v>
      </c>
      <c r="K634" s="7">
        <v>0.2</v>
      </c>
    </row>
    <row r="635" spans="1:11" x14ac:dyDescent="0.25">
      <c r="A635">
        <v>2180</v>
      </c>
      <c r="B635" s="4">
        <v>38663</v>
      </c>
      <c r="C635" s="5">
        <v>7.6002737850787137</v>
      </c>
      <c r="D635" s="9">
        <v>12</v>
      </c>
      <c r="E635" s="8">
        <v>342729</v>
      </c>
      <c r="F635" s="1">
        <v>2.99</v>
      </c>
      <c r="G635" s="6">
        <f t="shared" si="27"/>
        <v>1024759.7100000001</v>
      </c>
      <c r="H635" s="6">
        <v>85396.642500000002</v>
      </c>
      <c r="I635" t="b">
        <f t="shared" si="28"/>
        <v>0</v>
      </c>
      <c r="J635" t="b">
        <f t="shared" si="29"/>
        <v>1</v>
      </c>
      <c r="K635" s="7">
        <v>0.09</v>
      </c>
    </row>
    <row r="636" spans="1:11" x14ac:dyDescent="0.25">
      <c r="A636">
        <v>2180</v>
      </c>
      <c r="B636" s="4">
        <v>38289</v>
      </c>
      <c r="C636" s="5">
        <v>8.6269678302532515</v>
      </c>
      <c r="D636" s="9">
        <v>20</v>
      </c>
      <c r="E636" s="8">
        <v>254136</v>
      </c>
      <c r="F636" s="1">
        <v>3.99</v>
      </c>
      <c r="G636" s="6">
        <f t="shared" si="27"/>
        <v>1014002.64</v>
      </c>
      <c r="H636" s="6">
        <v>50700.131999999998</v>
      </c>
      <c r="I636" t="b">
        <f t="shared" si="28"/>
        <v>0</v>
      </c>
      <c r="J636" t="b">
        <f t="shared" si="29"/>
        <v>1</v>
      </c>
      <c r="K636" s="7">
        <v>0.09</v>
      </c>
    </row>
    <row r="637" spans="1:11" x14ac:dyDescent="0.25">
      <c r="A637">
        <v>2183</v>
      </c>
      <c r="B637" s="4">
        <v>41071</v>
      </c>
      <c r="C637" s="5">
        <v>1.0102669404517455</v>
      </c>
      <c r="D637" s="9">
        <v>11</v>
      </c>
      <c r="E637" s="8">
        <v>302011</v>
      </c>
      <c r="F637" s="1">
        <v>12.99</v>
      </c>
      <c r="G637" s="6">
        <f t="shared" si="27"/>
        <v>3923122.89</v>
      </c>
      <c r="H637" s="6">
        <v>356647.53545454546</v>
      </c>
      <c r="I637" t="b">
        <f t="shared" si="28"/>
        <v>1</v>
      </c>
      <c r="J637" t="b">
        <f t="shared" si="29"/>
        <v>1</v>
      </c>
      <c r="K637" s="7">
        <v>0.15</v>
      </c>
    </row>
    <row r="638" spans="1:11" x14ac:dyDescent="0.25">
      <c r="A638">
        <v>2184</v>
      </c>
      <c r="B638" s="4">
        <v>37558</v>
      </c>
      <c r="C638" s="5">
        <v>10.625598904859686</v>
      </c>
      <c r="D638" s="9">
        <v>2</v>
      </c>
      <c r="E638" s="8">
        <v>187006</v>
      </c>
      <c r="F638" s="1">
        <v>10.99</v>
      </c>
      <c r="G638" s="6">
        <f t="shared" si="27"/>
        <v>2055195.94</v>
      </c>
      <c r="H638" s="6">
        <v>1027597.97</v>
      </c>
      <c r="I638" t="b">
        <f t="shared" si="28"/>
        <v>0</v>
      </c>
      <c r="J638" t="b">
        <f t="shared" si="29"/>
        <v>1</v>
      </c>
      <c r="K638" s="7">
        <v>0.09</v>
      </c>
    </row>
    <row r="639" spans="1:11" x14ac:dyDescent="0.25">
      <c r="A639">
        <v>2187</v>
      </c>
      <c r="B639" s="4">
        <v>39256</v>
      </c>
      <c r="C639" s="5">
        <v>5.976728268309377</v>
      </c>
      <c r="D639" s="9">
        <v>7</v>
      </c>
      <c r="E639" s="8">
        <v>4567</v>
      </c>
      <c r="F639" s="1">
        <v>7.99</v>
      </c>
      <c r="G639" s="6">
        <f t="shared" si="27"/>
        <v>36490.33</v>
      </c>
      <c r="H639" s="6">
        <v>5212.9042857142858</v>
      </c>
      <c r="I639" t="b">
        <f t="shared" si="28"/>
        <v>0</v>
      </c>
      <c r="J639" t="b">
        <f t="shared" si="29"/>
        <v>1</v>
      </c>
      <c r="K639" s="7">
        <v>0.2</v>
      </c>
    </row>
    <row r="640" spans="1:11" x14ac:dyDescent="0.25">
      <c r="A640">
        <v>2187</v>
      </c>
      <c r="B640" s="4">
        <v>37175</v>
      </c>
      <c r="C640" s="5">
        <v>11.674195756331279</v>
      </c>
      <c r="D640" s="9">
        <v>23</v>
      </c>
      <c r="E640" s="8">
        <v>433828</v>
      </c>
      <c r="F640" s="1">
        <v>10.99</v>
      </c>
      <c r="G640" s="6">
        <f t="shared" si="27"/>
        <v>4767769.72</v>
      </c>
      <c r="H640" s="6">
        <v>207294.3356521739</v>
      </c>
      <c r="I640" t="b">
        <f t="shared" si="28"/>
        <v>0</v>
      </c>
      <c r="J640" t="b">
        <f t="shared" si="29"/>
        <v>1</v>
      </c>
      <c r="K640" s="7">
        <v>0.09</v>
      </c>
    </row>
    <row r="641" spans="1:11" x14ac:dyDescent="0.25">
      <c r="A641">
        <v>2189</v>
      </c>
      <c r="B641" s="4">
        <v>41571</v>
      </c>
      <c r="C641" s="5">
        <v>-0.3613963039014374</v>
      </c>
      <c r="D641" s="9">
        <v>15</v>
      </c>
      <c r="E641" s="8">
        <v>659104</v>
      </c>
      <c r="F641" s="1">
        <v>23.99</v>
      </c>
      <c r="G641" s="6">
        <f t="shared" si="27"/>
        <v>15811904.959999999</v>
      </c>
      <c r="H641" s="6">
        <v>1054126.9973333334</v>
      </c>
      <c r="I641" t="b">
        <f t="shared" si="28"/>
        <v>1</v>
      </c>
      <c r="J641" t="b">
        <f t="shared" si="29"/>
        <v>1</v>
      </c>
      <c r="K641" s="7">
        <v>0.15</v>
      </c>
    </row>
    <row r="642" spans="1:11" x14ac:dyDescent="0.25">
      <c r="A642">
        <v>2190</v>
      </c>
      <c r="B642" s="4">
        <v>40932</v>
      </c>
      <c r="C642" s="5">
        <v>1.3880903490759753</v>
      </c>
      <c r="D642" s="9">
        <v>21</v>
      </c>
      <c r="E642" s="8">
        <v>346382</v>
      </c>
      <c r="F642" s="1">
        <v>9.99</v>
      </c>
      <c r="G642" s="6">
        <f t="shared" ref="G642:G705" si="30">Number_of_Books_Sold*Sell_Price</f>
        <v>3460356.18</v>
      </c>
      <c r="H642" s="6">
        <v>164778.86571428573</v>
      </c>
      <c r="I642" t="b">
        <f t="shared" ref="I642:I705" si="31">AND(Years_Under_Contract&lt;2,No_of_Titles_in_Print&gt;4)</f>
        <v>1</v>
      </c>
      <c r="J642" t="b">
        <f t="shared" ref="J642:J705" si="32">OR(No_of_Titles_in_Print&gt;=10,Years_Under_Contract&gt;5)</f>
        <v>1</v>
      </c>
      <c r="K642" s="7">
        <v>0.15</v>
      </c>
    </row>
    <row r="643" spans="1:11" x14ac:dyDescent="0.25">
      <c r="A643">
        <v>2192</v>
      </c>
      <c r="B643" s="4">
        <v>37130</v>
      </c>
      <c r="C643" s="5">
        <v>11.797399041752225</v>
      </c>
      <c r="D643" s="9">
        <v>18</v>
      </c>
      <c r="E643" s="8">
        <v>365267</v>
      </c>
      <c r="F643" s="1">
        <v>3.99</v>
      </c>
      <c r="G643" s="6">
        <f t="shared" si="30"/>
        <v>1457415.33</v>
      </c>
      <c r="H643" s="6">
        <v>80967.518333333341</v>
      </c>
      <c r="I643" t="b">
        <f t="shared" si="31"/>
        <v>0</v>
      </c>
      <c r="J643" t="b">
        <f t="shared" si="32"/>
        <v>1</v>
      </c>
      <c r="K643" s="7">
        <v>0.2</v>
      </c>
    </row>
    <row r="644" spans="1:11" x14ac:dyDescent="0.25">
      <c r="A644">
        <v>2193</v>
      </c>
      <c r="B644" s="4">
        <v>37376</v>
      </c>
      <c r="C644" s="5">
        <v>11.123887748117728</v>
      </c>
      <c r="D644" s="9">
        <v>22</v>
      </c>
      <c r="E644" s="8">
        <v>469352</v>
      </c>
      <c r="F644" s="1">
        <v>3.99</v>
      </c>
      <c r="G644" s="6">
        <f t="shared" si="30"/>
        <v>1872714.4800000002</v>
      </c>
      <c r="H644" s="6">
        <v>85123.385454545467</v>
      </c>
      <c r="I644" t="b">
        <f t="shared" si="31"/>
        <v>0</v>
      </c>
      <c r="J644" t="b">
        <f t="shared" si="32"/>
        <v>1</v>
      </c>
      <c r="K644" s="7">
        <v>0.2</v>
      </c>
    </row>
    <row r="645" spans="1:11" x14ac:dyDescent="0.25">
      <c r="A645">
        <v>2198</v>
      </c>
      <c r="B645" s="4">
        <v>40655</v>
      </c>
      <c r="C645" s="5">
        <v>2.1464750171115674</v>
      </c>
      <c r="D645" s="9">
        <v>2</v>
      </c>
      <c r="E645" s="8">
        <v>44772</v>
      </c>
      <c r="F645" s="1">
        <v>2.99</v>
      </c>
      <c r="G645" s="6">
        <f t="shared" si="30"/>
        <v>133868.28</v>
      </c>
      <c r="H645" s="6">
        <v>66934.14</v>
      </c>
      <c r="I645" t="b">
        <f t="shared" si="31"/>
        <v>0</v>
      </c>
      <c r="J645" t="b">
        <f t="shared" si="32"/>
        <v>0</v>
      </c>
      <c r="K645" s="7">
        <v>0.15</v>
      </c>
    </row>
    <row r="646" spans="1:11" x14ac:dyDescent="0.25">
      <c r="A646">
        <v>2199</v>
      </c>
      <c r="B646" s="4">
        <v>39173</v>
      </c>
      <c r="C646" s="5">
        <v>6.2039698836413413</v>
      </c>
      <c r="D646" s="9">
        <v>18</v>
      </c>
      <c r="E646" s="8">
        <v>523274</v>
      </c>
      <c r="F646" s="1">
        <v>2.99</v>
      </c>
      <c r="G646" s="6">
        <f t="shared" si="30"/>
        <v>1564589.26</v>
      </c>
      <c r="H646" s="6">
        <v>86921.625555555554</v>
      </c>
      <c r="I646" t="b">
        <f t="shared" si="31"/>
        <v>0</v>
      </c>
      <c r="J646" t="b">
        <f t="shared" si="32"/>
        <v>1</v>
      </c>
      <c r="K646" s="7">
        <v>0.2</v>
      </c>
    </row>
    <row r="647" spans="1:11" x14ac:dyDescent="0.25">
      <c r="A647">
        <v>2199</v>
      </c>
      <c r="B647" s="4">
        <v>38951</v>
      </c>
      <c r="C647" s="5">
        <v>6.8117727583846683</v>
      </c>
      <c r="D647" s="9">
        <v>7</v>
      </c>
      <c r="E647" s="8">
        <v>151809</v>
      </c>
      <c r="F647" s="1">
        <v>5.99</v>
      </c>
      <c r="G647" s="6">
        <f t="shared" si="30"/>
        <v>909335.91</v>
      </c>
      <c r="H647" s="6">
        <v>129905.13</v>
      </c>
      <c r="I647" t="b">
        <f t="shared" si="31"/>
        <v>0</v>
      </c>
      <c r="J647" t="b">
        <f t="shared" si="32"/>
        <v>1</v>
      </c>
      <c r="K647" s="7">
        <v>0.09</v>
      </c>
    </row>
    <row r="648" spans="1:11" x14ac:dyDescent="0.25">
      <c r="A648">
        <v>2200</v>
      </c>
      <c r="B648" s="4">
        <v>40134</v>
      </c>
      <c r="C648" s="5">
        <v>3.5728952772073921</v>
      </c>
      <c r="D648" s="9">
        <v>3</v>
      </c>
      <c r="E648" s="8">
        <v>660998</v>
      </c>
      <c r="F648" s="1">
        <v>5.99</v>
      </c>
      <c r="G648" s="6">
        <f t="shared" si="30"/>
        <v>3959378.02</v>
      </c>
      <c r="H648" s="6">
        <v>1319792.6733333333</v>
      </c>
      <c r="I648" t="b">
        <f t="shared" si="31"/>
        <v>0</v>
      </c>
      <c r="J648" t="b">
        <f t="shared" si="32"/>
        <v>0</v>
      </c>
      <c r="K648" s="7">
        <v>0.09</v>
      </c>
    </row>
    <row r="649" spans="1:11" x14ac:dyDescent="0.25">
      <c r="A649">
        <v>2201</v>
      </c>
      <c r="B649" s="4">
        <v>38360</v>
      </c>
      <c r="C649" s="5">
        <v>8.4325804243668721</v>
      </c>
      <c r="D649" s="9">
        <v>1</v>
      </c>
      <c r="E649" s="8">
        <v>449177</v>
      </c>
      <c r="F649" s="1">
        <v>9.99</v>
      </c>
      <c r="G649" s="6">
        <f t="shared" si="30"/>
        <v>4487278.2300000004</v>
      </c>
      <c r="H649" s="6">
        <v>4487278.2300000004</v>
      </c>
      <c r="I649" t="b">
        <f t="shared" si="31"/>
        <v>0</v>
      </c>
      <c r="J649" t="b">
        <f t="shared" si="32"/>
        <v>1</v>
      </c>
      <c r="K649" s="7">
        <v>0.15</v>
      </c>
    </row>
    <row r="650" spans="1:11" x14ac:dyDescent="0.25">
      <c r="A650">
        <v>2205</v>
      </c>
      <c r="B650" s="4">
        <v>41234</v>
      </c>
      <c r="C650" s="5">
        <v>0.56399726214921286</v>
      </c>
      <c r="D650" s="9">
        <v>23</v>
      </c>
      <c r="E650" s="8">
        <v>267361</v>
      </c>
      <c r="F650" s="1">
        <v>9.99</v>
      </c>
      <c r="G650" s="6">
        <f t="shared" si="30"/>
        <v>2670936.39</v>
      </c>
      <c r="H650" s="6">
        <v>116127.66913043479</v>
      </c>
      <c r="I650" t="b">
        <f t="shared" si="31"/>
        <v>1</v>
      </c>
      <c r="J650" t="b">
        <f t="shared" si="32"/>
        <v>1</v>
      </c>
      <c r="K650" s="7">
        <v>0.09</v>
      </c>
    </row>
    <row r="651" spans="1:11" x14ac:dyDescent="0.25">
      <c r="A651">
        <v>2207</v>
      </c>
      <c r="B651" s="4">
        <v>40728</v>
      </c>
      <c r="C651" s="5">
        <v>1.946611909650924</v>
      </c>
      <c r="D651" s="9">
        <v>10</v>
      </c>
      <c r="E651" s="8">
        <v>275683</v>
      </c>
      <c r="F651" s="1">
        <v>9.99</v>
      </c>
      <c r="G651" s="6">
        <f t="shared" si="30"/>
        <v>2754073.17</v>
      </c>
      <c r="H651" s="6">
        <v>275407.31699999998</v>
      </c>
      <c r="I651" t="b">
        <f t="shared" si="31"/>
        <v>1</v>
      </c>
      <c r="J651" t="b">
        <f t="shared" si="32"/>
        <v>1</v>
      </c>
      <c r="K651" s="7">
        <v>0.2</v>
      </c>
    </row>
    <row r="652" spans="1:11" x14ac:dyDescent="0.25">
      <c r="A652">
        <v>2207</v>
      </c>
      <c r="B652" s="4">
        <v>40780</v>
      </c>
      <c r="C652" s="5">
        <v>1.8042436687200547</v>
      </c>
      <c r="D652" s="9">
        <v>6</v>
      </c>
      <c r="E652" s="8">
        <v>153196</v>
      </c>
      <c r="F652" s="1">
        <v>15.99</v>
      </c>
      <c r="G652" s="6">
        <f t="shared" si="30"/>
        <v>2449604.04</v>
      </c>
      <c r="H652" s="6">
        <v>408267.34</v>
      </c>
      <c r="I652" t="b">
        <f t="shared" si="31"/>
        <v>1</v>
      </c>
      <c r="J652" t="b">
        <f t="shared" si="32"/>
        <v>0</v>
      </c>
      <c r="K652" s="7">
        <v>0.09</v>
      </c>
    </row>
    <row r="653" spans="1:11" x14ac:dyDescent="0.25">
      <c r="A653">
        <v>2207</v>
      </c>
      <c r="B653" s="4">
        <v>37875</v>
      </c>
      <c r="C653" s="5">
        <v>9.7577002053388089</v>
      </c>
      <c r="D653" s="9">
        <v>7</v>
      </c>
      <c r="E653" s="8">
        <v>84542</v>
      </c>
      <c r="F653" s="1">
        <v>2.99</v>
      </c>
      <c r="G653" s="6">
        <f t="shared" si="30"/>
        <v>252780.58000000002</v>
      </c>
      <c r="H653" s="6">
        <v>36111.51142857143</v>
      </c>
      <c r="I653" t="b">
        <f t="shared" si="31"/>
        <v>0</v>
      </c>
      <c r="J653" t="b">
        <f t="shared" si="32"/>
        <v>1</v>
      </c>
      <c r="K653" s="7">
        <v>0.15</v>
      </c>
    </row>
    <row r="654" spans="1:11" x14ac:dyDescent="0.25">
      <c r="A654">
        <v>2210</v>
      </c>
      <c r="B654" s="4">
        <v>38575</v>
      </c>
      <c r="C654" s="5">
        <v>7.8412046543463383</v>
      </c>
      <c r="D654" s="9">
        <v>23</v>
      </c>
      <c r="E654" s="8">
        <v>385482</v>
      </c>
      <c r="F654" s="1">
        <v>2.99</v>
      </c>
      <c r="G654" s="6">
        <f t="shared" si="30"/>
        <v>1152591.1800000002</v>
      </c>
      <c r="H654" s="6">
        <v>50112.660000000011</v>
      </c>
      <c r="I654" t="b">
        <f t="shared" si="31"/>
        <v>0</v>
      </c>
      <c r="J654" t="b">
        <f t="shared" si="32"/>
        <v>1</v>
      </c>
      <c r="K654" s="7">
        <v>0.15</v>
      </c>
    </row>
    <row r="655" spans="1:11" x14ac:dyDescent="0.25">
      <c r="A655">
        <v>2211</v>
      </c>
      <c r="B655" s="4">
        <v>40826</v>
      </c>
      <c r="C655" s="5">
        <v>1.678302532511978</v>
      </c>
      <c r="D655" s="9">
        <v>16</v>
      </c>
      <c r="E655" s="8">
        <v>561104</v>
      </c>
      <c r="F655" s="1">
        <v>2.99</v>
      </c>
      <c r="G655" s="6">
        <f t="shared" si="30"/>
        <v>1677700.9600000002</v>
      </c>
      <c r="H655" s="6">
        <v>104856.31000000001</v>
      </c>
      <c r="I655" t="b">
        <f t="shared" si="31"/>
        <v>1</v>
      </c>
      <c r="J655" t="b">
        <f t="shared" si="32"/>
        <v>1</v>
      </c>
      <c r="K655" s="7">
        <v>0.2</v>
      </c>
    </row>
    <row r="656" spans="1:11" x14ac:dyDescent="0.25">
      <c r="A656">
        <v>2214</v>
      </c>
      <c r="B656" s="4">
        <v>37310</v>
      </c>
      <c r="C656" s="5">
        <v>11.304585900068446</v>
      </c>
      <c r="D656" s="9">
        <v>23</v>
      </c>
      <c r="E656" s="8">
        <v>264680</v>
      </c>
      <c r="F656" s="1">
        <v>2.99</v>
      </c>
      <c r="G656" s="6">
        <f t="shared" si="30"/>
        <v>791393.20000000007</v>
      </c>
      <c r="H656" s="6">
        <v>34408.400000000001</v>
      </c>
      <c r="I656" t="b">
        <f t="shared" si="31"/>
        <v>0</v>
      </c>
      <c r="J656" t="b">
        <f t="shared" si="32"/>
        <v>1</v>
      </c>
      <c r="K656" s="7">
        <v>0.2</v>
      </c>
    </row>
    <row r="657" spans="1:11" x14ac:dyDescent="0.25">
      <c r="A657">
        <v>2217</v>
      </c>
      <c r="B657" s="4">
        <v>38413</v>
      </c>
      <c r="C657" s="5">
        <v>8.2847364818617386</v>
      </c>
      <c r="D657" s="9">
        <v>22</v>
      </c>
      <c r="E657" s="8">
        <v>684754</v>
      </c>
      <c r="F657" s="1">
        <v>10.99</v>
      </c>
      <c r="G657" s="6">
        <f t="shared" si="30"/>
        <v>7525446.46</v>
      </c>
      <c r="H657" s="6">
        <v>342065.74818181817</v>
      </c>
      <c r="I657" t="b">
        <f t="shared" si="31"/>
        <v>0</v>
      </c>
      <c r="J657" t="b">
        <f t="shared" si="32"/>
        <v>1</v>
      </c>
      <c r="K657" s="7">
        <v>0.15</v>
      </c>
    </row>
    <row r="658" spans="1:11" x14ac:dyDescent="0.25">
      <c r="A658">
        <v>2218</v>
      </c>
      <c r="B658" s="4">
        <v>37387</v>
      </c>
      <c r="C658" s="5">
        <v>11.093771389459274</v>
      </c>
      <c r="D658" s="9">
        <v>5</v>
      </c>
      <c r="E658" s="8">
        <v>574050</v>
      </c>
      <c r="F658" s="1">
        <v>7.99</v>
      </c>
      <c r="G658" s="6">
        <f t="shared" si="30"/>
        <v>4586659.5</v>
      </c>
      <c r="H658" s="6">
        <v>917331.9</v>
      </c>
      <c r="I658" t="b">
        <f t="shared" si="31"/>
        <v>0</v>
      </c>
      <c r="J658" t="b">
        <f t="shared" si="32"/>
        <v>1</v>
      </c>
      <c r="K658" s="7">
        <v>0.2</v>
      </c>
    </row>
    <row r="659" spans="1:11" x14ac:dyDescent="0.25">
      <c r="A659">
        <v>2218</v>
      </c>
      <c r="B659" s="4">
        <v>39233</v>
      </c>
      <c r="C659" s="5">
        <v>6.0396988364134154</v>
      </c>
      <c r="D659" s="9">
        <v>7</v>
      </c>
      <c r="E659" s="8">
        <v>183707</v>
      </c>
      <c r="F659" s="1">
        <v>10.99</v>
      </c>
      <c r="G659" s="6">
        <f t="shared" si="30"/>
        <v>2018939.93</v>
      </c>
      <c r="H659" s="6">
        <v>288419.99</v>
      </c>
      <c r="I659" t="b">
        <f t="shared" si="31"/>
        <v>0</v>
      </c>
      <c r="J659" t="b">
        <f t="shared" si="32"/>
        <v>1</v>
      </c>
      <c r="K659" s="7">
        <v>0.09</v>
      </c>
    </row>
    <row r="660" spans="1:11" x14ac:dyDescent="0.25">
      <c r="A660">
        <v>2219</v>
      </c>
      <c r="B660" s="4">
        <v>39273</v>
      </c>
      <c r="C660" s="5">
        <v>5.9301848049281318</v>
      </c>
      <c r="D660" s="9">
        <v>3</v>
      </c>
      <c r="E660" s="8">
        <v>309277</v>
      </c>
      <c r="F660" s="1">
        <v>3.99</v>
      </c>
      <c r="G660" s="6">
        <f t="shared" si="30"/>
        <v>1234015.23</v>
      </c>
      <c r="H660" s="6">
        <v>411338.41</v>
      </c>
      <c r="I660" t="b">
        <f t="shared" si="31"/>
        <v>0</v>
      </c>
      <c r="J660" t="b">
        <f t="shared" si="32"/>
        <v>1</v>
      </c>
      <c r="K660" s="7">
        <v>0.09</v>
      </c>
    </row>
    <row r="661" spans="1:11" x14ac:dyDescent="0.25">
      <c r="A661">
        <v>2219</v>
      </c>
      <c r="B661" s="4">
        <v>38858</v>
      </c>
      <c r="C661" s="5">
        <v>7.0663928815879533</v>
      </c>
      <c r="D661" s="9">
        <v>15</v>
      </c>
      <c r="E661" s="8">
        <v>327412</v>
      </c>
      <c r="F661" s="1">
        <v>23.99</v>
      </c>
      <c r="G661" s="6">
        <f t="shared" si="30"/>
        <v>7854613.8799999999</v>
      </c>
      <c r="H661" s="6">
        <v>523640.92533333332</v>
      </c>
      <c r="I661" t="b">
        <f t="shared" si="31"/>
        <v>0</v>
      </c>
      <c r="J661" t="b">
        <f t="shared" si="32"/>
        <v>1</v>
      </c>
      <c r="K661" s="7">
        <v>0.15</v>
      </c>
    </row>
    <row r="662" spans="1:11" x14ac:dyDescent="0.25">
      <c r="A662">
        <v>2220</v>
      </c>
      <c r="B662" s="4">
        <v>38100</v>
      </c>
      <c r="C662" s="5">
        <v>9.1444216290212186</v>
      </c>
      <c r="D662" s="9">
        <v>24</v>
      </c>
      <c r="E662" s="8">
        <v>350850</v>
      </c>
      <c r="F662" s="1">
        <v>9.99</v>
      </c>
      <c r="G662" s="6">
        <f t="shared" si="30"/>
        <v>3504991.5</v>
      </c>
      <c r="H662" s="6">
        <v>146041.3125</v>
      </c>
      <c r="I662" t="b">
        <f t="shared" si="31"/>
        <v>0</v>
      </c>
      <c r="J662" t="b">
        <f t="shared" si="32"/>
        <v>1</v>
      </c>
      <c r="K662" s="7">
        <v>0.09</v>
      </c>
    </row>
    <row r="663" spans="1:11" x14ac:dyDescent="0.25">
      <c r="A663">
        <v>2220</v>
      </c>
      <c r="B663" s="4">
        <v>40533</v>
      </c>
      <c r="C663" s="5">
        <v>2.4804928131416837</v>
      </c>
      <c r="D663" s="9">
        <v>8</v>
      </c>
      <c r="E663" s="8">
        <v>66837</v>
      </c>
      <c r="F663" s="1">
        <v>7.99</v>
      </c>
      <c r="G663" s="6">
        <f t="shared" si="30"/>
        <v>534027.63</v>
      </c>
      <c r="H663" s="6">
        <v>66753.453750000001</v>
      </c>
      <c r="I663" t="b">
        <f t="shared" si="31"/>
        <v>0</v>
      </c>
      <c r="J663" t="b">
        <f t="shared" si="32"/>
        <v>0</v>
      </c>
      <c r="K663" s="7">
        <v>0.2</v>
      </c>
    </row>
    <row r="664" spans="1:11" x14ac:dyDescent="0.25">
      <c r="A664">
        <v>2221</v>
      </c>
      <c r="B664" s="4">
        <v>40566</v>
      </c>
      <c r="C664" s="5">
        <v>2.3901437371663246</v>
      </c>
      <c r="D664" s="9">
        <v>19</v>
      </c>
      <c r="E664" s="8">
        <v>175519</v>
      </c>
      <c r="F664" s="1">
        <v>5.99</v>
      </c>
      <c r="G664" s="6">
        <f t="shared" si="30"/>
        <v>1051358.81</v>
      </c>
      <c r="H664" s="6">
        <v>55334.674210526318</v>
      </c>
      <c r="I664" t="b">
        <f t="shared" si="31"/>
        <v>0</v>
      </c>
      <c r="J664" t="b">
        <f t="shared" si="32"/>
        <v>1</v>
      </c>
      <c r="K664" s="7">
        <v>0.09</v>
      </c>
    </row>
    <row r="665" spans="1:11" x14ac:dyDescent="0.25">
      <c r="A665">
        <v>2223</v>
      </c>
      <c r="B665" s="4">
        <v>38575</v>
      </c>
      <c r="C665" s="5">
        <v>7.8412046543463383</v>
      </c>
      <c r="D665" s="9">
        <v>21</v>
      </c>
      <c r="E665" s="8">
        <v>677769</v>
      </c>
      <c r="F665" s="1">
        <v>9.99</v>
      </c>
      <c r="G665" s="6">
        <f t="shared" si="30"/>
        <v>6770912.3100000005</v>
      </c>
      <c r="H665" s="6">
        <v>322424.39571428573</v>
      </c>
      <c r="I665" t="b">
        <f t="shared" si="31"/>
        <v>0</v>
      </c>
      <c r="J665" t="b">
        <f t="shared" si="32"/>
        <v>1</v>
      </c>
      <c r="K665" s="7">
        <v>0.15</v>
      </c>
    </row>
    <row r="666" spans="1:11" x14ac:dyDescent="0.25">
      <c r="A666">
        <v>2224</v>
      </c>
      <c r="B666" s="4">
        <v>36947</v>
      </c>
      <c r="C666" s="5">
        <v>12.301163586584531</v>
      </c>
      <c r="D666" s="9">
        <v>21</v>
      </c>
      <c r="E666" s="8">
        <v>428122</v>
      </c>
      <c r="F666" s="1">
        <v>2.99</v>
      </c>
      <c r="G666" s="6">
        <f t="shared" si="30"/>
        <v>1280084.78</v>
      </c>
      <c r="H666" s="6">
        <v>60956.418095238099</v>
      </c>
      <c r="I666" t="b">
        <f t="shared" si="31"/>
        <v>0</v>
      </c>
      <c r="J666" t="b">
        <f t="shared" si="32"/>
        <v>1</v>
      </c>
      <c r="K666" s="7">
        <v>0.15</v>
      </c>
    </row>
    <row r="667" spans="1:11" x14ac:dyDescent="0.25">
      <c r="A667">
        <v>2227</v>
      </c>
      <c r="B667" s="4">
        <v>37049</v>
      </c>
      <c r="C667" s="5">
        <v>12.019164955509925</v>
      </c>
      <c r="D667" s="9">
        <v>2</v>
      </c>
      <c r="E667" s="8">
        <v>227001</v>
      </c>
      <c r="F667" s="1">
        <v>7.99</v>
      </c>
      <c r="G667" s="6">
        <f t="shared" si="30"/>
        <v>1813737.99</v>
      </c>
      <c r="H667" s="6">
        <v>906868.995</v>
      </c>
      <c r="I667" t="b">
        <f t="shared" si="31"/>
        <v>0</v>
      </c>
      <c r="J667" t="b">
        <f t="shared" si="32"/>
        <v>1</v>
      </c>
      <c r="K667" s="7">
        <v>0.2</v>
      </c>
    </row>
    <row r="668" spans="1:11" x14ac:dyDescent="0.25">
      <c r="A668">
        <v>2227</v>
      </c>
      <c r="B668" s="4">
        <v>37947</v>
      </c>
      <c r="C668" s="5">
        <v>9.5605749486652982</v>
      </c>
      <c r="D668" s="9">
        <v>1</v>
      </c>
      <c r="E668" s="8">
        <v>466927</v>
      </c>
      <c r="F668" s="1">
        <v>7.99</v>
      </c>
      <c r="G668" s="6">
        <f t="shared" si="30"/>
        <v>3730746.73</v>
      </c>
      <c r="H668" s="6">
        <v>3730746.73</v>
      </c>
      <c r="I668" t="b">
        <f t="shared" si="31"/>
        <v>0</v>
      </c>
      <c r="J668" t="b">
        <f t="shared" si="32"/>
        <v>1</v>
      </c>
      <c r="K668" s="7">
        <v>0.2</v>
      </c>
    </row>
    <row r="669" spans="1:11" x14ac:dyDescent="0.25">
      <c r="A669">
        <v>2231</v>
      </c>
      <c r="B669" s="4">
        <v>38589</v>
      </c>
      <c r="C669" s="5">
        <v>7.8028747433264884</v>
      </c>
      <c r="D669" s="9">
        <v>9</v>
      </c>
      <c r="E669" s="8">
        <v>693605</v>
      </c>
      <c r="F669" s="1">
        <v>5.99</v>
      </c>
      <c r="G669" s="6">
        <f t="shared" si="30"/>
        <v>4154693.95</v>
      </c>
      <c r="H669" s="6">
        <v>461632.66111111111</v>
      </c>
      <c r="I669" t="b">
        <f t="shared" si="31"/>
        <v>0</v>
      </c>
      <c r="J669" t="b">
        <f t="shared" si="32"/>
        <v>1</v>
      </c>
      <c r="K669" s="7">
        <v>0.15</v>
      </c>
    </row>
    <row r="670" spans="1:11" x14ac:dyDescent="0.25">
      <c r="A670">
        <v>2232</v>
      </c>
      <c r="B670" s="4">
        <v>38400</v>
      </c>
      <c r="C670" s="5">
        <v>8.3230663928815876</v>
      </c>
      <c r="D670" s="9">
        <v>24</v>
      </c>
      <c r="E670" s="8">
        <v>561189</v>
      </c>
      <c r="F670" s="1">
        <v>9.99</v>
      </c>
      <c r="G670" s="6">
        <f t="shared" si="30"/>
        <v>5606278.1100000003</v>
      </c>
      <c r="H670" s="6">
        <v>233594.92125000001</v>
      </c>
      <c r="I670" t="b">
        <f t="shared" si="31"/>
        <v>0</v>
      </c>
      <c r="J670" t="b">
        <f t="shared" si="32"/>
        <v>1</v>
      </c>
      <c r="K670" s="7">
        <v>0.2</v>
      </c>
    </row>
    <row r="671" spans="1:11" x14ac:dyDescent="0.25">
      <c r="A671">
        <v>2236</v>
      </c>
      <c r="B671" s="4">
        <v>37043</v>
      </c>
      <c r="C671" s="5">
        <v>12.035592060232718</v>
      </c>
      <c r="D671" s="9">
        <v>24</v>
      </c>
      <c r="E671" s="8">
        <v>311071</v>
      </c>
      <c r="F671" s="1">
        <v>9.99</v>
      </c>
      <c r="G671" s="6">
        <f t="shared" si="30"/>
        <v>3107599.29</v>
      </c>
      <c r="H671" s="6">
        <v>129483.30375000001</v>
      </c>
      <c r="I671" t="b">
        <f t="shared" si="31"/>
        <v>0</v>
      </c>
      <c r="J671" t="b">
        <f t="shared" si="32"/>
        <v>1</v>
      </c>
      <c r="K671" s="7">
        <v>0.09</v>
      </c>
    </row>
    <row r="672" spans="1:11" x14ac:dyDescent="0.25">
      <c r="A672">
        <v>2237</v>
      </c>
      <c r="B672" s="4">
        <v>39153</v>
      </c>
      <c r="C672" s="5">
        <v>6.2587268993839835</v>
      </c>
      <c r="D672" s="9">
        <v>7</v>
      </c>
      <c r="E672" s="8">
        <v>543210</v>
      </c>
      <c r="F672" s="1">
        <v>3.99</v>
      </c>
      <c r="G672" s="6">
        <f t="shared" si="30"/>
        <v>2167407.9</v>
      </c>
      <c r="H672" s="6">
        <v>309629.7</v>
      </c>
      <c r="I672" t="b">
        <f t="shared" si="31"/>
        <v>0</v>
      </c>
      <c r="J672" t="b">
        <f t="shared" si="32"/>
        <v>1</v>
      </c>
      <c r="K672" s="7">
        <v>0.09</v>
      </c>
    </row>
    <row r="673" spans="1:11" x14ac:dyDescent="0.25">
      <c r="A673">
        <v>2237</v>
      </c>
      <c r="B673" s="4">
        <v>41116</v>
      </c>
      <c r="C673" s="5">
        <v>0.88706365503080087</v>
      </c>
      <c r="D673" s="9">
        <v>16</v>
      </c>
      <c r="E673" s="8">
        <v>587800</v>
      </c>
      <c r="F673" s="1">
        <v>9.99</v>
      </c>
      <c r="G673" s="6">
        <f t="shared" si="30"/>
        <v>5872122</v>
      </c>
      <c r="H673" s="6">
        <v>367007.625</v>
      </c>
      <c r="I673" t="b">
        <f t="shared" si="31"/>
        <v>1</v>
      </c>
      <c r="J673" t="b">
        <f t="shared" si="32"/>
        <v>1</v>
      </c>
      <c r="K673" s="7">
        <v>0.15</v>
      </c>
    </row>
    <row r="674" spans="1:11" x14ac:dyDescent="0.25">
      <c r="A674">
        <v>2248</v>
      </c>
      <c r="B674" s="4">
        <v>39855</v>
      </c>
      <c r="C674" s="5">
        <v>4.3394934976043809</v>
      </c>
      <c r="D674" s="9">
        <v>23</v>
      </c>
      <c r="E674" s="8">
        <v>145549</v>
      </c>
      <c r="F674" s="1">
        <v>5.99</v>
      </c>
      <c r="G674" s="6">
        <f t="shared" si="30"/>
        <v>871838.51</v>
      </c>
      <c r="H674" s="6">
        <v>37906.022173913043</v>
      </c>
      <c r="I674" t="b">
        <f t="shared" si="31"/>
        <v>0</v>
      </c>
      <c r="J674" t="b">
        <f t="shared" si="32"/>
        <v>1</v>
      </c>
      <c r="K674" s="7">
        <v>0.09</v>
      </c>
    </row>
    <row r="675" spans="1:11" x14ac:dyDescent="0.25">
      <c r="A675">
        <v>2250</v>
      </c>
      <c r="B675" s="4">
        <v>38704</v>
      </c>
      <c r="C675" s="5">
        <v>7.4880219028062971</v>
      </c>
      <c r="D675" s="9">
        <v>6</v>
      </c>
      <c r="E675" s="8">
        <v>240953</v>
      </c>
      <c r="F675" s="1">
        <v>3.99</v>
      </c>
      <c r="G675" s="6">
        <f t="shared" si="30"/>
        <v>961402.47000000009</v>
      </c>
      <c r="H675" s="6">
        <v>160233.74500000002</v>
      </c>
      <c r="I675" t="b">
        <f t="shared" si="31"/>
        <v>0</v>
      </c>
      <c r="J675" t="b">
        <f t="shared" si="32"/>
        <v>1</v>
      </c>
      <c r="K675" s="7">
        <v>0.2</v>
      </c>
    </row>
    <row r="676" spans="1:11" x14ac:dyDescent="0.25">
      <c r="A676">
        <v>2254</v>
      </c>
      <c r="B676" s="4">
        <v>39589</v>
      </c>
      <c r="C676" s="5">
        <v>5.0677618069815198</v>
      </c>
      <c r="D676" s="9">
        <v>15</v>
      </c>
      <c r="E676" s="8">
        <v>326625</v>
      </c>
      <c r="F676" s="1">
        <v>3.99</v>
      </c>
      <c r="G676" s="6">
        <f t="shared" si="30"/>
        <v>1303233.75</v>
      </c>
      <c r="H676" s="6">
        <v>86882.25</v>
      </c>
      <c r="I676" t="b">
        <f t="shared" si="31"/>
        <v>0</v>
      </c>
      <c r="J676" t="b">
        <f t="shared" si="32"/>
        <v>1</v>
      </c>
      <c r="K676" s="7">
        <v>0.09</v>
      </c>
    </row>
    <row r="677" spans="1:11" x14ac:dyDescent="0.25">
      <c r="A677">
        <v>2256</v>
      </c>
      <c r="B677" s="4">
        <v>37000</v>
      </c>
      <c r="C677" s="5">
        <v>12.153319644079398</v>
      </c>
      <c r="D677" s="9">
        <v>14</v>
      </c>
      <c r="E677" s="8">
        <v>4056</v>
      </c>
      <c r="F677" s="1">
        <v>23.99</v>
      </c>
      <c r="G677" s="6">
        <f t="shared" si="30"/>
        <v>97303.439999999988</v>
      </c>
      <c r="H677" s="6">
        <v>6950.2457142857138</v>
      </c>
      <c r="I677" t="b">
        <f t="shared" si="31"/>
        <v>0</v>
      </c>
      <c r="J677" t="b">
        <f t="shared" si="32"/>
        <v>1</v>
      </c>
      <c r="K677" s="7">
        <v>0.09</v>
      </c>
    </row>
    <row r="678" spans="1:11" x14ac:dyDescent="0.25">
      <c r="A678">
        <v>2259</v>
      </c>
      <c r="B678" s="4">
        <v>40077</v>
      </c>
      <c r="C678" s="5">
        <v>3.7289527720739222</v>
      </c>
      <c r="D678" s="9">
        <v>4</v>
      </c>
      <c r="E678" s="8">
        <v>348630</v>
      </c>
      <c r="F678" s="1">
        <v>10.99</v>
      </c>
      <c r="G678" s="6">
        <f t="shared" si="30"/>
        <v>3831443.7</v>
      </c>
      <c r="H678" s="6">
        <v>957860.92500000005</v>
      </c>
      <c r="I678" t="b">
        <f t="shared" si="31"/>
        <v>0</v>
      </c>
      <c r="J678" t="b">
        <f t="shared" si="32"/>
        <v>0</v>
      </c>
      <c r="K678" s="7">
        <v>0.09</v>
      </c>
    </row>
    <row r="679" spans="1:11" x14ac:dyDescent="0.25">
      <c r="A679">
        <v>2263</v>
      </c>
      <c r="B679" s="4">
        <v>37306</v>
      </c>
      <c r="C679" s="5">
        <v>11.315537303216974</v>
      </c>
      <c r="D679" s="9">
        <v>8</v>
      </c>
      <c r="E679" s="8">
        <v>352524</v>
      </c>
      <c r="F679" s="1">
        <v>10.99</v>
      </c>
      <c r="G679" s="6">
        <f t="shared" si="30"/>
        <v>3874238.7600000002</v>
      </c>
      <c r="H679" s="6">
        <v>484279.84500000003</v>
      </c>
      <c r="I679" t="b">
        <f t="shared" si="31"/>
        <v>0</v>
      </c>
      <c r="J679" t="b">
        <f t="shared" si="32"/>
        <v>1</v>
      </c>
      <c r="K679" s="7">
        <v>0.15</v>
      </c>
    </row>
    <row r="680" spans="1:11" x14ac:dyDescent="0.25">
      <c r="A680">
        <v>2264</v>
      </c>
      <c r="B680" s="4">
        <v>41066</v>
      </c>
      <c r="C680" s="5">
        <v>1.0239561943874058</v>
      </c>
      <c r="D680" s="9">
        <v>6</v>
      </c>
      <c r="E680" s="8">
        <v>501268</v>
      </c>
      <c r="F680" s="1">
        <v>3.99</v>
      </c>
      <c r="G680" s="6">
        <f t="shared" si="30"/>
        <v>2000059.32</v>
      </c>
      <c r="H680" s="6">
        <v>333343.22000000003</v>
      </c>
      <c r="I680" t="b">
        <f t="shared" si="31"/>
        <v>1</v>
      </c>
      <c r="J680" t="b">
        <f t="shared" si="32"/>
        <v>0</v>
      </c>
      <c r="K680" s="7">
        <v>0.15</v>
      </c>
    </row>
    <row r="681" spans="1:11" x14ac:dyDescent="0.25">
      <c r="A681">
        <v>2266</v>
      </c>
      <c r="B681" s="4">
        <v>41225</v>
      </c>
      <c r="C681" s="5">
        <v>0.58863791923340181</v>
      </c>
      <c r="D681" s="9">
        <v>2</v>
      </c>
      <c r="E681" s="8">
        <v>577430</v>
      </c>
      <c r="F681" s="1">
        <v>12.99</v>
      </c>
      <c r="G681" s="6">
        <f t="shared" si="30"/>
        <v>7500815.7000000002</v>
      </c>
      <c r="H681" s="6">
        <v>3750407.85</v>
      </c>
      <c r="I681" t="b">
        <f t="shared" si="31"/>
        <v>0</v>
      </c>
      <c r="J681" t="b">
        <f t="shared" si="32"/>
        <v>0</v>
      </c>
      <c r="K681" s="7">
        <v>0.2</v>
      </c>
    </row>
    <row r="682" spans="1:11" x14ac:dyDescent="0.25">
      <c r="A682">
        <v>2270</v>
      </c>
      <c r="B682" s="4">
        <v>36933</v>
      </c>
      <c r="C682" s="5">
        <v>12.33949349760438</v>
      </c>
      <c r="D682" s="9">
        <v>18</v>
      </c>
      <c r="E682" s="8">
        <v>542359</v>
      </c>
      <c r="F682" s="1">
        <v>7.99</v>
      </c>
      <c r="G682" s="6">
        <f t="shared" si="30"/>
        <v>4333448.41</v>
      </c>
      <c r="H682" s="6">
        <v>240747.1338888889</v>
      </c>
      <c r="I682" t="b">
        <f t="shared" si="31"/>
        <v>0</v>
      </c>
      <c r="J682" t="b">
        <f t="shared" si="32"/>
        <v>1</v>
      </c>
      <c r="K682" s="7">
        <v>0.2</v>
      </c>
    </row>
    <row r="683" spans="1:11" x14ac:dyDescent="0.25">
      <c r="A683">
        <v>2273</v>
      </c>
      <c r="B683" s="4">
        <v>39619</v>
      </c>
      <c r="C683" s="5">
        <v>4.9856262833675569</v>
      </c>
      <c r="D683" s="9">
        <v>8</v>
      </c>
      <c r="E683" s="8">
        <v>228695</v>
      </c>
      <c r="F683" s="1">
        <v>10.99</v>
      </c>
      <c r="G683" s="6">
        <f t="shared" si="30"/>
        <v>2513358.0500000003</v>
      </c>
      <c r="H683" s="6">
        <v>314169.75625000003</v>
      </c>
      <c r="I683" t="b">
        <f t="shared" si="31"/>
        <v>0</v>
      </c>
      <c r="J683" t="b">
        <f t="shared" si="32"/>
        <v>0</v>
      </c>
      <c r="K683" s="7">
        <v>0.15</v>
      </c>
    </row>
    <row r="684" spans="1:11" x14ac:dyDescent="0.25">
      <c r="A684">
        <v>2275</v>
      </c>
      <c r="B684" s="4">
        <v>40074</v>
      </c>
      <c r="C684" s="5">
        <v>3.7371663244353184</v>
      </c>
      <c r="D684" s="9">
        <v>8</v>
      </c>
      <c r="E684" s="8">
        <v>514734</v>
      </c>
      <c r="F684" s="1">
        <v>12.99</v>
      </c>
      <c r="G684" s="6">
        <f t="shared" si="30"/>
        <v>6686394.6600000001</v>
      </c>
      <c r="H684" s="6">
        <v>835799.33250000002</v>
      </c>
      <c r="I684" t="b">
        <f t="shared" si="31"/>
        <v>0</v>
      </c>
      <c r="J684" t="b">
        <f t="shared" si="32"/>
        <v>0</v>
      </c>
      <c r="K684" s="7">
        <v>0.2</v>
      </c>
    </row>
    <row r="685" spans="1:11" x14ac:dyDescent="0.25">
      <c r="A685">
        <v>2275</v>
      </c>
      <c r="B685" s="4">
        <v>38041</v>
      </c>
      <c r="C685" s="5">
        <v>9.3032169746748803</v>
      </c>
      <c r="D685" s="9">
        <v>10</v>
      </c>
      <c r="E685" s="8">
        <v>646633</v>
      </c>
      <c r="F685" s="1">
        <v>12.99</v>
      </c>
      <c r="G685" s="6">
        <f t="shared" si="30"/>
        <v>8399762.6699999999</v>
      </c>
      <c r="H685" s="6">
        <v>839976.26699999999</v>
      </c>
      <c r="I685" t="b">
        <f t="shared" si="31"/>
        <v>0</v>
      </c>
      <c r="J685" t="b">
        <f t="shared" si="32"/>
        <v>1</v>
      </c>
      <c r="K685" s="7">
        <v>0.09</v>
      </c>
    </row>
    <row r="686" spans="1:11" x14ac:dyDescent="0.25">
      <c r="A686">
        <v>2276</v>
      </c>
      <c r="B686" s="4">
        <v>40876</v>
      </c>
      <c r="C686" s="5">
        <v>1.5414099931553731</v>
      </c>
      <c r="D686" s="9">
        <v>25</v>
      </c>
      <c r="E686" s="8">
        <v>497341</v>
      </c>
      <c r="F686" s="1">
        <v>10.99</v>
      </c>
      <c r="G686" s="6">
        <f t="shared" si="30"/>
        <v>5465777.5899999999</v>
      </c>
      <c r="H686" s="6">
        <v>218631.1036</v>
      </c>
      <c r="I686" t="b">
        <f t="shared" si="31"/>
        <v>1</v>
      </c>
      <c r="J686" t="b">
        <f t="shared" si="32"/>
        <v>1</v>
      </c>
      <c r="K686" s="7">
        <v>0.09</v>
      </c>
    </row>
    <row r="687" spans="1:11" x14ac:dyDescent="0.25">
      <c r="A687">
        <v>2277</v>
      </c>
      <c r="B687" s="4">
        <v>38042</v>
      </c>
      <c r="C687" s="5">
        <v>9.3004791238877473</v>
      </c>
      <c r="D687" s="9">
        <v>23</v>
      </c>
      <c r="E687" s="8">
        <v>402837</v>
      </c>
      <c r="F687" s="1">
        <v>10.99</v>
      </c>
      <c r="G687" s="6">
        <f t="shared" si="30"/>
        <v>4427178.63</v>
      </c>
      <c r="H687" s="6">
        <v>192486.02739130435</v>
      </c>
      <c r="I687" t="b">
        <f t="shared" si="31"/>
        <v>0</v>
      </c>
      <c r="J687" t="b">
        <f t="shared" si="32"/>
        <v>1</v>
      </c>
      <c r="K687" s="7">
        <v>0.15</v>
      </c>
    </row>
    <row r="688" spans="1:11" x14ac:dyDescent="0.25">
      <c r="A688">
        <v>2279</v>
      </c>
      <c r="B688" s="4">
        <v>40226</v>
      </c>
      <c r="C688" s="5">
        <v>3.3210130047912387</v>
      </c>
      <c r="D688" s="9">
        <v>8</v>
      </c>
      <c r="E688" s="8">
        <v>126694</v>
      </c>
      <c r="F688" s="1">
        <v>7.99</v>
      </c>
      <c r="G688" s="6">
        <f t="shared" si="30"/>
        <v>1012285.06</v>
      </c>
      <c r="H688" s="6">
        <v>126535.63250000001</v>
      </c>
      <c r="I688" t="b">
        <f t="shared" si="31"/>
        <v>0</v>
      </c>
      <c r="J688" t="b">
        <f t="shared" si="32"/>
        <v>0</v>
      </c>
      <c r="K688" s="7">
        <v>0.09</v>
      </c>
    </row>
    <row r="689" spans="1:11" x14ac:dyDescent="0.25">
      <c r="A689">
        <v>2280</v>
      </c>
      <c r="B689" s="4">
        <v>40629</v>
      </c>
      <c r="C689" s="5">
        <v>2.2176591375770021</v>
      </c>
      <c r="D689" s="9">
        <v>13</v>
      </c>
      <c r="E689" s="8">
        <v>195327</v>
      </c>
      <c r="F689" s="1">
        <v>23.99</v>
      </c>
      <c r="G689" s="6">
        <f t="shared" si="30"/>
        <v>4685894.7299999995</v>
      </c>
      <c r="H689" s="6">
        <v>360453.44076923071</v>
      </c>
      <c r="I689" t="b">
        <f t="shared" si="31"/>
        <v>0</v>
      </c>
      <c r="J689" t="b">
        <f t="shared" si="32"/>
        <v>1</v>
      </c>
      <c r="K689" s="7">
        <v>0.2</v>
      </c>
    </row>
    <row r="690" spans="1:11" x14ac:dyDescent="0.25">
      <c r="A690">
        <v>2281</v>
      </c>
      <c r="B690" s="4">
        <v>37365</v>
      </c>
      <c r="C690" s="5">
        <v>11.154004106776181</v>
      </c>
      <c r="D690" s="9">
        <v>1</v>
      </c>
      <c r="E690" s="8">
        <v>383093</v>
      </c>
      <c r="F690" s="1">
        <v>2.99</v>
      </c>
      <c r="G690" s="6">
        <f t="shared" si="30"/>
        <v>1145448.07</v>
      </c>
      <c r="H690" s="6">
        <v>1145448.07</v>
      </c>
      <c r="I690" t="b">
        <f t="shared" si="31"/>
        <v>0</v>
      </c>
      <c r="J690" t="b">
        <f t="shared" si="32"/>
        <v>1</v>
      </c>
      <c r="K690" s="7">
        <v>0.2</v>
      </c>
    </row>
    <row r="691" spans="1:11" x14ac:dyDescent="0.25">
      <c r="A691">
        <v>2282</v>
      </c>
      <c r="B691" s="4">
        <v>40765</v>
      </c>
      <c r="C691" s="5">
        <v>1.8453114305270362</v>
      </c>
      <c r="D691" s="9">
        <v>9</v>
      </c>
      <c r="E691" s="8">
        <v>95455</v>
      </c>
      <c r="F691" s="1">
        <v>12.99</v>
      </c>
      <c r="G691" s="6">
        <f t="shared" si="30"/>
        <v>1239960.45</v>
      </c>
      <c r="H691" s="6">
        <v>137773.38333333333</v>
      </c>
      <c r="I691" t="b">
        <f t="shared" si="31"/>
        <v>1</v>
      </c>
      <c r="J691" t="b">
        <f t="shared" si="32"/>
        <v>0</v>
      </c>
      <c r="K691" s="7">
        <v>0.15</v>
      </c>
    </row>
    <row r="692" spans="1:11" x14ac:dyDescent="0.25">
      <c r="A692">
        <v>2283</v>
      </c>
      <c r="B692" s="4">
        <v>39646</v>
      </c>
      <c r="C692" s="5">
        <v>4.9117043121149901</v>
      </c>
      <c r="D692" s="9">
        <v>1</v>
      </c>
      <c r="E692" s="8">
        <v>152685</v>
      </c>
      <c r="F692" s="1">
        <v>5.99</v>
      </c>
      <c r="G692" s="6">
        <f t="shared" si="30"/>
        <v>914583.15</v>
      </c>
      <c r="H692" s="6">
        <v>914583.15</v>
      </c>
      <c r="I692" t="b">
        <f t="shared" si="31"/>
        <v>0</v>
      </c>
      <c r="J692" t="b">
        <f t="shared" si="32"/>
        <v>0</v>
      </c>
      <c r="K692" s="7">
        <v>0.2</v>
      </c>
    </row>
    <row r="693" spans="1:11" x14ac:dyDescent="0.25">
      <c r="A693">
        <v>2284</v>
      </c>
      <c r="B693" s="4">
        <v>39353</v>
      </c>
      <c r="C693" s="5">
        <v>5.7111567419575637</v>
      </c>
      <c r="D693" s="9">
        <v>3</v>
      </c>
      <c r="E693" s="8">
        <v>575923</v>
      </c>
      <c r="F693" s="1">
        <v>2.99</v>
      </c>
      <c r="G693" s="6">
        <f t="shared" si="30"/>
        <v>1722009.77</v>
      </c>
      <c r="H693" s="6">
        <v>574003.25666666671</v>
      </c>
      <c r="I693" t="b">
        <f t="shared" si="31"/>
        <v>0</v>
      </c>
      <c r="J693" t="b">
        <f t="shared" si="32"/>
        <v>1</v>
      </c>
      <c r="K693" s="7">
        <v>0.09</v>
      </c>
    </row>
    <row r="694" spans="1:11" x14ac:dyDescent="0.25">
      <c r="A694">
        <v>2285</v>
      </c>
      <c r="B694" s="4">
        <v>40161</v>
      </c>
      <c r="C694" s="5">
        <v>3.4989733059548254</v>
      </c>
      <c r="D694" s="9">
        <v>7</v>
      </c>
      <c r="E694" s="8">
        <v>259137</v>
      </c>
      <c r="F694" s="1">
        <v>2.99</v>
      </c>
      <c r="G694" s="6">
        <f t="shared" si="30"/>
        <v>774819.63</v>
      </c>
      <c r="H694" s="6">
        <v>110688.51857142858</v>
      </c>
      <c r="I694" t="b">
        <f t="shared" si="31"/>
        <v>0</v>
      </c>
      <c r="J694" t="b">
        <f t="shared" si="32"/>
        <v>0</v>
      </c>
      <c r="K694" s="7">
        <v>0.09</v>
      </c>
    </row>
    <row r="695" spans="1:11" x14ac:dyDescent="0.25">
      <c r="A695">
        <v>2287</v>
      </c>
      <c r="B695" s="4">
        <v>39385</v>
      </c>
      <c r="C695" s="5">
        <v>5.6235455167693358</v>
      </c>
      <c r="D695" s="9">
        <v>9</v>
      </c>
      <c r="E695" s="8">
        <v>131267</v>
      </c>
      <c r="F695" s="1">
        <v>12.99</v>
      </c>
      <c r="G695" s="6">
        <f t="shared" si="30"/>
        <v>1705158.33</v>
      </c>
      <c r="H695" s="6">
        <v>189462.03666666668</v>
      </c>
      <c r="I695" t="b">
        <f t="shared" si="31"/>
        <v>0</v>
      </c>
      <c r="J695" t="b">
        <f t="shared" si="32"/>
        <v>1</v>
      </c>
      <c r="K695" s="7">
        <v>0.15</v>
      </c>
    </row>
    <row r="696" spans="1:11" x14ac:dyDescent="0.25">
      <c r="A696">
        <v>2289</v>
      </c>
      <c r="B696" s="4">
        <v>38428</v>
      </c>
      <c r="C696" s="5">
        <v>8.2436687200547567</v>
      </c>
      <c r="D696" s="9">
        <v>15</v>
      </c>
      <c r="E696" s="8">
        <v>235795</v>
      </c>
      <c r="F696" s="1">
        <v>5.99</v>
      </c>
      <c r="G696" s="6">
        <f t="shared" si="30"/>
        <v>1412412.05</v>
      </c>
      <c r="H696" s="6">
        <v>94160.80333333333</v>
      </c>
      <c r="I696" t="b">
        <f t="shared" si="31"/>
        <v>0</v>
      </c>
      <c r="J696" t="b">
        <f t="shared" si="32"/>
        <v>1</v>
      </c>
      <c r="K696" s="7">
        <v>0.09</v>
      </c>
    </row>
    <row r="697" spans="1:11" x14ac:dyDescent="0.25">
      <c r="A697">
        <v>2289</v>
      </c>
      <c r="B697" s="4">
        <v>39319</v>
      </c>
      <c r="C697" s="5">
        <v>5.8042436687200549</v>
      </c>
      <c r="D697" s="9">
        <v>17</v>
      </c>
      <c r="E697" s="8">
        <v>24474</v>
      </c>
      <c r="F697" s="1">
        <v>2.99</v>
      </c>
      <c r="G697" s="6">
        <f t="shared" si="30"/>
        <v>73177.260000000009</v>
      </c>
      <c r="H697" s="6">
        <v>4304.5447058823538</v>
      </c>
      <c r="I697" t="b">
        <f t="shared" si="31"/>
        <v>0</v>
      </c>
      <c r="J697" t="b">
        <f t="shared" si="32"/>
        <v>1</v>
      </c>
      <c r="K697" s="7">
        <v>0.2</v>
      </c>
    </row>
    <row r="698" spans="1:11" x14ac:dyDescent="0.25">
      <c r="A698">
        <v>2292</v>
      </c>
      <c r="B698" s="4">
        <v>38227</v>
      </c>
      <c r="C698" s="5">
        <v>8.7967145790554415</v>
      </c>
      <c r="D698" s="9">
        <v>7</v>
      </c>
      <c r="E698" s="8">
        <v>139000</v>
      </c>
      <c r="F698" s="1">
        <v>12.99</v>
      </c>
      <c r="G698" s="6">
        <f t="shared" si="30"/>
        <v>1805610</v>
      </c>
      <c r="H698" s="6">
        <v>257944.28571428571</v>
      </c>
      <c r="I698" t="b">
        <f t="shared" si="31"/>
        <v>0</v>
      </c>
      <c r="J698" t="b">
        <f t="shared" si="32"/>
        <v>1</v>
      </c>
      <c r="K698" s="7">
        <v>0.09</v>
      </c>
    </row>
    <row r="699" spans="1:11" x14ac:dyDescent="0.25">
      <c r="A699">
        <v>2299</v>
      </c>
      <c r="B699" s="4">
        <v>41030</v>
      </c>
      <c r="C699" s="5">
        <v>1.1225188227241616</v>
      </c>
      <c r="D699" s="9">
        <v>25</v>
      </c>
      <c r="E699" s="8">
        <v>232049</v>
      </c>
      <c r="F699" s="1">
        <v>9.99</v>
      </c>
      <c r="G699" s="6">
        <f t="shared" si="30"/>
        <v>2318169.5100000002</v>
      </c>
      <c r="H699" s="6">
        <v>92726.780400000003</v>
      </c>
      <c r="I699" t="b">
        <f t="shared" si="31"/>
        <v>1</v>
      </c>
      <c r="J699" t="b">
        <f t="shared" si="32"/>
        <v>1</v>
      </c>
      <c r="K699" s="7">
        <v>0.15</v>
      </c>
    </row>
    <row r="700" spans="1:11" x14ac:dyDescent="0.25">
      <c r="A700">
        <v>2301</v>
      </c>
      <c r="B700" s="4">
        <v>38149</v>
      </c>
      <c r="C700" s="5">
        <v>9.0102669404517446</v>
      </c>
      <c r="D700" s="9">
        <v>11</v>
      </c>
      <c r="E700" s="8">
        <v>504676</v>
      </c>
      <c r="F700" s="1">
        <v>7.99</v>
      </c>
      <c r="G700" s="6">
        <f t="shared" si="30"/>
        <v>4032361.24</v>
      </c>
      <c r="H700" s="6">
        <v>366578.29454545456</v>
      </c>
      <c r="I700" t="b">
        <f t="shared" si="31"/>
        <v>0</v>
      </c>
      <c r="J700" t="b">
        <f t="shared" si="32"/>
        <v>1</v>
      </c>
      <c r="K700" s="7">
        <v>0.15</v>
      </c>
    </row>
    <row r="701" spans="1:11" x14ac:dyDescent="0.25">
      <c r="A701">
        <v>2304</v>
      </c>
      <c r="B701" s="4">
        <v>38720</v>
      </c>
      <c r="C701" s="5">
        <v>7.4442162902121831</v>
      </c>
      <c r="D701" s="9">
        <v>9</v>
      </c>
      <c r="E701" s="8">
        <v>675401</v>
      </c>
      <c r="F701" s="1">
        <v>7.99</v>
      </c>
      <c r="G701" s="6">
        <f t="shared" si="30"/>
        <v>5396453.9900000002</v>
      </c>
      <c r="H701" s="6">
        <v>599605.99888888886</v>
      </c>
      <c r="I701" t="b">
        <f t="shared" si="31"/>
        <v>0</v>
      </c>
      <c r="J701" t="b">
        <f t="shared" si="32"/>
        <v>1</v>
      </c>
      <c r="K701" s="7">
        <v>0.2</v>
      </c>
    </row>
    <row r="702" spans="1:11" x14ac:dyDescent="0.25">
      <c r="A702">
        <v>2308</v>
      </c>
      <c r="B702" s="4">
        <v>37199</v>
      </c>
      <c r="C702" s="5">
        <v>11.60848733744011</v>
      </c>
      <c r="D702" s="9">
        <v>13</v>
      </c>
      <c r="E702" s="8">
        <v>690304</v>
      </c>
      <c r="F702" s="1">
        <v>3.99</v>
      </c>
      <c r="G702" s="6">
        <f t="shared" si="30"/>
        <v>2754312.96</v>
      </c>
      <c r="H702" s="6">
        <v>211870.2276923077</v>
      </c>
      <c r="I702" t="b">
        <f t="shared" si="31"/>
        <v>0</v>
      </c>
      <c r="J702" t="b">
        <f t="shared" si="32"/>
        <v>1</v>
      </c>
      <c r="K702" s="7">
        <v>0.2</v>
      </c>
    </row>
    <row r="703" spans="1:11" x14ac:dyDescent="0.25">
      <c r="A703">
        <v>2314</v>
      </c>
      <c r="B703" s="4">
        <v>38291</v>
      </c>
      <c r="C703" s="5">
        <v>8.6214921286789874</v>
      </c>
      <c r="D703" s="9">
        <v>10</v>
      </c>
      <c r="E703" s="8">
        <v>593436</v>
      </c>
      <c r="F703" s="1">
        <v>23.99</v>
      </c>
      <c r="G703" s="6">
        <f t="shared" si="30"/>
        <v>14236529.639999999</v>
      </c>
      <c r="H703" s="6">
        <v>1423652.9639999999</v>
      </c>
      <c r="I703" t="b">
        <f t="shared" si="31"/>
        <v>0</v>
      </c>
      <c r="J703" t="b">
        <f t="shared" si="32"/>
        <v>1</v>
      </c>
      <c r="K703" s="7">
        <v>0.15</v>
      </c>
    </row>
    <row r="704" spans="1:11" x14ac:dyDescent="0.25">
      <c r="A704">
        <v>2315</v>
      </c>
      <c r="B704" s="4">
        <v>40214</v>
      </c>
      <c r="C704" s="5">
        <v>3.353867214236824</v>
      </c>
      <c r="D704" s="9">
        <v>8</v>
      </c>
      <c r="E704" s="8">
        <v>278991</v>
      </c>
      <c r="F704" s="1">
        <v>10.99</v>
      </c>
      <c r="G704" s="6">
        <f t="shared" si="30"/>
        <v>3066111.09</v>
      </c>
      <c r="H704" s="6">
        <v>383263.88624999998</v>
      </c>
      <c r="I704" t="b">
        <f t="shared" si="31"/>
        <v>0</v>
      </c>
      <c r="J704" t="b">
        <f t="shared" si="32"/>
        <v>0</v>
      </c>
      <c r="K704" s="7">
        <v>0.2</v>
      </c>
    </row>
    <row r="705" spans="1:11" x14ac:dyDescent="0.25">
      <c r="A705">
        <v>2318</v>
      </c>
      <c r="B705" s="4">
        <v>38008</v>
      </c>
      <c r="C705" s="5">
        <v>9.3935660506502394</v>
      </c>
      <c r="D705" s="9">
        <v>7</v>
      </c>
      <c r="E705" s="8">
        <v>489459</v>
      </c>
      <c r="F705" s="1">
        <v>5.99</v>
      </c>
      <c r="G705" s="6">
        <f t="shared" si="30"/>
        <v>2931859.41</v>
      </c>
      <c r="H705" s="6">
        <v>418837.05857142858</v>
      </c>
      <c r="I705" t="b">
        <f t="shared" si="31"/>
        <v>0</v>
      </c>
      <c r="J705" t="b">
        <f t="shared" si="32"/>
        <v>1</v>
      </c>
      <c r="K705" s="7">
        <v>0.09</v>
      </c>
    </row>
    <row r="706" spans="1:11" x14ac:dyDescent="0.25">
      <c r="A706">
        <v>2319</v>
      </c>
      <c r="B706" s="4">
        <v>39506</v>
      </c>
      <c r="C706" s="5">
        <v>5.292265571526352</v>
      </c>
      <c r="D706" s="9">
        <v>9</v>
      </c>
      <c r="E706" s="8">
        <v>601620</v>
      </c>
      <c r="F706" s="1">
        <v>2.99</v>
      </c>
      <c r="G706" s="6">
        <f t="shared" ref="G706:G769" si="33">Number_of_Books_Sold*Sell_Price</f>
        <v>1798843.8</v>
      </c>
      <c r="H706" s="6">
        <v>199871.53333333333</v>
      </c>
      <c r="I706" t="b">
        <f t="shared" ref="I706:I769" si="34">AND(Years_Under_Contract&lt;2,No_of_Titles_in_Print&gt;4)</f>
        <v>0</v>
      </c>
      <c r="J706" t="b">
        <f t="shared" ref="J706:J769" si="35">OR(No_of_Titles_in_Print&gt;=10,Years_Under_Contract&gt;5)</f>
        <v>1</v>
      </c>
      <c r="K706" s="7">
        <v>0.09</v>
      </c>
    </row>
    <row r="707" spans="1:11" x14ac:dyDescent="0.25">
      <c r="A707">
        <v>2320</v>
      </c>
      <c r="B707" s="4">
        <v>37720</v>
      </c>
      <c r="C707" s="5">
        <v>10.182067077344286</v>
      </c>
      <c r="D707" s="9">
        <v>15</v>
      </c>
      <c r="E707" s="8">
        <v>504615</v>
      </c>
      <c r="F707" s="1">
        <v>10.99</v>
      </c>
      <c r="G707" s="6">
        <f t="shared" si="33"/>
        <v>5545718.8500000006</v>
      </c>
      <c r="H707" s="6">
        <v>369714.59</v>
      </c>
      <c r="I707" t="b">
        <f t="shared" si="34"/>
        <v>0</v>
      </c>
      <c r="J707" t="b">
        <f t="shared" si="35"/>
        <v>1</v>
      </c>
      <c r="K707" s="7">
        <v>0.15</v>
      </c>
    </row>
    <row r="708" spans="1:11" x14ac:dyDescent="0.25">
      <c r="A708">
        <v>2325</v>
      </c>
      <c r="B708" s="4">
        <v>40926</v>
      </c>
      <c r="C708" s="5">
        <v>1.4045174537987679</v>
      </c>
      <c r="D708" s="9">
        <v>4</v>
      </c>
      <c r="E708" s="8">
        <v>21267</v>
      </c>
      <c r="F708" s="1">
        <v>10.99</v>
      </c>
      <c r="G708" s="6">
        <f t="shared" si="33"/>
        <v>233724.33000000002</v>
      </c>
      <c r="H708" s="6">
        <v>58431.082500000004</v>
      </c>
      <c r="I708" t="b">
        <f t="shared" si="34"/>
        <v>0</v>
      </c>
      <c r="J708" t="b">
        <f t="shared" si="35"/>
        <v>0</v>
      </c>
      <c r="K708" s="7">
        <v>0.09</v>
      </c>
    </row>
    <row r="709" spans="1:11" x14ac:dyDescent="0.25">
      <c r="A709">
        <v>2326</v>
      </c>
      <c r="B709" s="4">
        <v>37799</v>
      </c>
      <c r="C709" s="5">
        <v>9.9657768651608496</v>
      </c>
      <c r="D709" s="9">
        <v>24</v>
      </c>
      <c r="E709" s="8">
        <v>406846</v>
      </c>
      <c r="F709" s="1">
        <v>7.99</v>
      </c>
      <c r="G709" s="6">
        <f t="shared" si="33"/>
        <v>3250699.54</v>
      </c>
      <c r="H709" s="6">
        <v>135445.81416666668</v>
      </c>
      <c r="I709" t="b">
        <f t="shared" si="34"/>
        <v>0</v>
      </c>
      <c r="J709" t="b">
        <f t="shared" si="35"/>
        <v>1</v>
      </c>
      <c r="K709" s="7">
        <v>0.15</v>
      </c>
    </row>
    <row r="710" spans="1:11" x14ac:dyDescent="0.25">
      <c r="A710">
        <v>2329</v>
      </c>
      <c r="B710" s="4">
        <v>37722</v>
      </c>
      <c r="C710" s="5">
        <v>10.17659137577002</v>
      </c>
      <c r="D710" s="9">
        <v>18</v>
      </c>
      <c r="E710" s="8">
        <v>144212</v>
      </c>
      <c r="F710" s="1">
        <v>15.99</v>
      </c>
      <c r="G710" s="6">
        <f t="shared" si="33"/>
        <v>2305949.88</v>
      </c>
      <c r="H710" s="6">
        <v>128108.32666666666</v>
      </c>
      <c r="I710" t="b">
        <f t="shared" si="34"/>
        <v>0</v>
      </c>
      <c r="J710" t="b">
        <f t="shared" si="35"/>
        <v>1</v>
      </c>
      <c r="K710" s="7">
        <v>0.15</v>
      </c>
    </row>
    <row r="711" spans="1:11" x14ac:dyDescent="0.25">
      <c r="A711">
        <v>2331</v>
      </c>
      <c r="B711" s="4">
        <v>38532</v>
      </c>
      <c r="C711" s="5">
        <v>7.9589322381930181</v>
      </c>
      <c r="D711" s="9">
        <v>14</v>
      </c>
      <c r="E711" s="8">
        <v>280008</v>
      </c>
      <c r="F711" s="1">
        <v>12.99</v>
      </c>
      <c r="G711" s="6">
        <f t="shared" si="33"/>
        <v>3637303.92</v>
      </c>
      <c r="H711" s="6">
        <v>259807.42285714284</v>
      </c>
      <c r="I711" t="b">
        <f t="shared" si="34"/>
        <v>0</v>
      </c>
      <c r="J711" t="b">
        <f t="shared" si="35"/>
        <v>1</v>
      </c>
      <c r="K711" s="7">
        <v>0.2</v>
      </c>
    </row>
    <row r="712" spans="1:11" x14ac:dyDescent="0.25">
      <c r="A712">
        <v>2331</v>
      </c>
      <c r="B712" s="4">
        <v>39458</v>
      </c>
      <c r="C712" s="5">
        <v>5.4236824093086931</v>
      </c>
      <c r="D712" s="9">
        <v>14</v>
      </c>
      <c r="E712" s="8">
        <v>492111</v>
      </c>
      <c r="F712" s="1">
        <v>10.99</v>
      </c>
      <c r="G712" s="6">
        <f t="shared" si="33"/>
        <v>5408299.8899999997</v>
      </c>
      <c r="H712" s="6">
        <v>386307.13499999995</v>
      </c>
      <c r="I712" t="b">
        <f t="shared" si="34"/>
        <v>0</v>
      </c>
      <c r="J712" t="b">
        <f t="shared" si="35"/>
        <v>1</v>
      </c>
      <c r="K712" s="7">
        <v>0.2</v>
      </c>
    </row>
    <row r="713" spans="1:11" x14ac:dyDescent="0.25">
      <c r="A713">
        <v>2334</v>
      </c>
      <c r="B713" s="4">
        <v>37186</v>
      </c>
      <c r="C713" s="5">
        <v>11.644079397672828</v>
      </c>
      <c r="D713" s="9">
        <v>2</v>
      </c>
      <c r="E713" s="8">
        <v>450795</v>
      </c>
      <c r="F713" s="1">
        <v>7.99</v>
      </c>
      <c r="G713" s="6">
        <f t="shared" si="33"/>
        <v>3601852.0500000003</v>
      </c>
      <c r="H713" s="6">
        <v>1800926.0250000001</v>
      </c>
      <c r="I713" t="b">
        <f t="shared" si="34"/>
        <v>0</v>
      </c>
      <c r="J713" t="b">
        <f t="shared" si="35"/>
        <v>1</v>
      </c>
      <c r="K713" s="7">
        <v>0.15</v>
      </c>
    </row>
    <row r="714" spans="1:11" x14ac:dyDescent="0.25">
      <c r="A714">
        <v>2335</v>
      </c>
      <c r="B714" s="4">
        <v>41255</v>
      </c>
      <c r="C714" s="5">
        <v>0.50650239561943877</v>
      </c>
      <c r="D714" s="9">
        <v>21</v>
      </c>
      <c r="E714" s="8">
        <v>699000</v>
      </c>
      <c r="F714" s="1">
        <v>2.99</v>
      </c>
      <c r="G714" s="6">
        <f t="shared" si="33"/>
        <v>2090010.0000000002</v>
      </c>
      <c r="H714" s="6">
        <v>99524.285714285725</v>
      </c>
      <c r="I714" t="b">
        <f t="shared" si="34"/>
        <v>1</v>
      </c>
      <c r="J714" t="b">
        <f t="shared" si="35"/>
        <v>1</v>
      </c>
      <c r="K714" s="7">
        <v>0.2</v>
      </c>
    </row>
    <row r="715" spans="1:11" x14ac:dyDescent="0.25">
      <c r="A715">
        <v>2337</v>
      </c>
      <c r="B715" s="4">
        <v>41112</v>
      </c>
      <c r="C715" s="5">
        <v>0.89801505817932925</v>
      </c>
      <c r="D715" s="9">
        <v>20</v>
      </c>
      <c r="E715" s="8">
        <v>111382</v>
      </c>
      <c r="F715" s="1">
        <v>7.99</v>
      </c>
      <c r="G715" s="6">
        <f t="shared" si="33"/>
        <v>889942.18</v>
      </c>
      <c r="H715" s="6">
        <v>44497.109000000004</v>
      </c>
      <c r="I715" t="b">
        <f t="shared" si="34"/>
        <v>1</v>
      </c>
      <c r="J715" t="b">
        <f t="shared" si="35"/>
        <v>1</v>
      </c>
      <c r="K715" s="7">
        <v>0.09</v>
      </c>
    </row>
    <row r="716" spans="1:11" x14ac:dyDescent="0.25">
      <c r="A716">
        <v>2339</v>
      </c>
      <c r="B716" s="4">
        <v>39127</v>
      </c>
      <c r="C716" s="5">
        <v>6.3299110198494182</v>
      </c>
      <c r="D716" s="9">
        <v>10</v>
      </c>
      <c r="E716" s="8">
        <v>448613</v>
      </c>
      <c r="F716" s="1">
        <v>10.99</v>
      </c>
      <c r="G716" s="6">
        <f t="shared" si="33"/>
        <v>4930256.87</v>
      </c>
      <c r="H716" s="6">
        <v>493025.68700000003</v>
      </c>
      <c r="I716" t="b">
        <f t="shared" si="34"/>
        <v>0</v>
      </c>
      <c r="J716" t="b">
        <f t="shared" si="35"/>
        <v>1</v>
      </c>
      <c r="K716" s="7">
        <v>0.09</v>
      </c>
    </row>
    <row r="717" spans="1:11" x14ac:dyDescent="0.25">
      <c r="A717">
        <v>2343</v>
      </c>
      <c r="B717" s="4">
        <v>38958</v>
      </c>
      <c r="C717" s="5">
        <v>6.792607802874743</v>
      </c>
      <c r="D717" s="9">
        <v>5</v>
      </c>
      <c r="E717" s="8">
        <v>652787</v>
      </c>
      <c r="F717" s="1">
        <v>12.99</v>
      </c>
      <c r="G717" s="6">
        <f t="shared" si="33"/>
        <v>8479703.1300000008</v>
      </c>
      <c r="H717" s="6">
        <v>1695940.6260000002</v>
      </c>
      <c r="I717" t="b">
        <f t="shared" si="34"/>
        <v>0</v>
      </c>
      <c r="J717" t="b">
        <f t="shared" si="35"/>
        <v>1</v>
      </c>
      <c r="K717" s="7">
        <v>0.15</v>
      </c>
    </row>
    <row r="718" spans="1:11" x14ac:dyDescent="0.25">
      <c r="A718">
        <v>2345</v>
      </c>
      <c r="B718" s="4">
        <v>41407</v>
      </c>
      <c r="C718" s="5">
        <v>8.761122518822724E-2</v>
      </c>
      <c r="D718" s="9">
        <v>14</v>
      </c>
      <c r="E718" s="8">
        <v>491163</v>
      </c>
      <c r="F718" s="1">
        <v>12.99</v>
      </c>
      <c r="G718" s="6">
        <f t="shared" si="33"/>
        <v>6380207.3700000001</v>
      </c>
      <c r="H718" s="6">
        <v>455729.09785714286</v>
      </c>
      <c r="I718" t="b">
        <f t="shared" si="34"/>
        <v>1</v>
      </c>
      <c r="J718" t="b">
        <f t="shared" si="35"/>
        <v>1</v>
      </c>
      <c r="K718" s="7">
        <v>0.09</v>
      </c>
    </row>
    <row r="719" spans="1:11" x14ac:dyDescent="0.25">
      <c r="A719">
        <v>2347</v>
      </c>
      <c r="B719" s="4">
        <v>36902</v>
      </c>
      <c r="C719" s="5">
        <v>12.424366872005475</v>
      </c>
      <c r="D719" s="9">
        <v>21</v>
      </c>
      <c r="E719" s="8">
        <v>481315</v>
      </c>
      <c r="F719" s="1">
        <v>3.99</v>
      </c>
      <c r="G719" s="6">
        <f t="shared" si="33"/>
        <v>1920446.85</v>
      </c>
      <c r="H719" s="6">
        <v>91449.85</v>
      </c>
      <c r="I719" t="b">
        <f t="shared" si="34"/>
        <v>0</v>
      </c>
      <c r="J719" t="b">
        <f t="shared" si="35"/>
        <v>1</v>
      </c>
      <c r="K719" s="7">
        <v>0.09</v>
      </c>
    </row>
    <row r="720" spans="1:11" x14ac:dyDescent="0.25">
      <c r="A720">
        <v>2347</v>
      </c>
      <c r="B720" s="4">
        <v>39775</v>
      </c>
      <c r="C720" s="5">
        <v>4.5585215605749489</v>
      </c>
      <c r="D720" s="9">
        <v>25</v>
      </c>
      <c r="E720" s="8">
        <v>105193</v>
      </c>
      <c r="F720" s="1">
        <v>2.99</v>
      </c>
      <c r="G720" s="6">
        <f t="shared" si="33"/>
        <v>314527.07</v>
      </c>
      <c r="H720" s="6">
        <v>12581.0828</v>
      </c>
      <c r="I720" t="b">
        <f t="shared" si="34"/>
        <v>0</v>
      </c>
      <c r="J720" t="b">
        <f t="shared" si="35"/>
        <v>1</v>
      </c>
      <c r="K720" s="7">
        <v>0.15</v>
      </c>
    </row>
    <row r="721" spans="1:11" x14ac:dyDescent="0.25">
      <c r="A721">
        <v>2349</v>
      </c>
      <c r="B721" s="4">
        <v>38375</v>
      </c>
      <c r="C721" s="5">
        <v>8.3915126625598901</v>
      </c>
      <c r="D721" s="9">
        <v>15</v>
      </c>
      <c r="E721" s="8">
        <v>393011</v>
      </c>
      <c r="F721" s="1">
        <v>3.99</v>
      </c>
      <c r="G721" s="6">
        <f t="shared" si="33"/>
        <v>1568113.8900000001</v>
      </c>
      <c r="H721" s="6">
        <v>104540.92600000001</v>
      </c>
      <c r="I721" t="b">
        <f t="shared" si="34"/>
        <v>0</v>
      </c>
      <c r="J721" t="b">
        <f t="shared" si="35"/>
        <v>1</v>
      </c>
      <c r="K721" s="7">
        <v>0.15</v>
      </c>
    </row>
    <row r="722" spans="1:11" x14ac:dyDescent="0.25">
      <c r="A722">
        <v>2350</v>
      </c>
      <c r="B722" s="4">
        <v>40451</v>
      </c>
      <c r="C722" s="5">
        <v>2.7049965776865159</v>
      </c>
      <c r="D722" s="9">
        <v>19</v>
      </c>
      <c r="E722" s="8">
        <v>430900</v>
      </c>
      <c r="F722" s="1">
        <v>23.99</v>
      </c>
      <c r="G722" s="6">
        <f t="shared" si="33"/>
        <v>10337291</v>
      </c>
      <c r="H722" s="6">
        <v>544067.94736842101</v>
      </c>
      <c r="I722" t="b">
        <f t="shared" si="34"/>
        <v>0</v>
      </c>
      <c r="J722" t="b">
        <f t="shared" si="35"/>
        <v>1</v>
      </c>
      <c r="K722" s="7">
        <v>0.2</v>
      </c>
    </row>
    <row r="723" spans="1:11" x14ac:dyDescent="0.25">
      <c r="A723">
        <v>2351</v>
      </c>
      <c r="B723" s="4">
        <v>39213</v>
      </c>
      <c r="C723" s="5">
        <v>6.0944558521560577</v>
      </c>
      <c r="D723" s="9">
        <v>21</v>
      </c>
      <c r="E723" s="8">
        <v>300164</v>
      </c>
      <c r="F723" s="1">
        <v>7.99</v>
      </c>
      <c r="G723" s="6">
        <f t="shared" si="33"/>
        <v>2398310.36</v>
      </c>
      <c r="H723" s="6">
        <v>114205.25523809523</v>
      </c>
      <c r="I723" t="b">
        <f t="shared" si="34"/>
        <v>0</v>
      </c>
      <c r="J723" t="b">
        <f t="shared" si="35"/>
        <v>1</v>
      </c>
      <c r="K723" s="7">
        <v>0.2</v>
      </c>
    </row>
    <row r="724" spans="1:11" x14ac:dyDescent="0.25">
      <c r="A724">
        <v>2354</v>
      </c>
      <c r="B724" s="4">
        <v>38690</v>
      </c>
      <c r="C724" s="5">
        <v>7.526351813826146</v>
      </c>
      <c r="D724" s="9">
        <v>9</v>
      </c>
      <c r="E724" s="8">
        <v>429843</v>
      </c>
      <c r="F724" s="1">
        <v>12.99</v>
      </c>
      <c r="G724" s="6">
        <f t="shared" si="33"/>
        <v>5583660.5700000003</v>
      </c>
      <c r="H724" s="6">
        <v>620406.73</v>
      </c>
      <c r="I724" t="b">
        <f t="shared" si="34"/>
        <v>0</v>
      </c>
      <c r="J724" t="b">
        <f t="shared" si="35"/>
        <v>1</v>
      </c>
      <c r="K724" s="7">
        <v>0.15</v>
      </c>
    </row>
    <row r="725" spans="1:11" x14ac:dyDescent="0.25">
      <c r="A725">
        <v>2360</v>
      </c>
      <c r="B725" s="4">
        <v>36900</v>
      </c>
      <c r="C725" s="5">
        <v>12.429842573579739</v>
      </c>
      <c r="D725" s="9">
        <v>10</v>
      </c>
      <c r="E725" s="8">
        <v>531869</v>
      </c>
      <c r="F725" s="1">
        <v>10.99</v>
      </c>
      <c r="G725" s="6">
        <f t="shared" si="33"/>
        <v>5845240.3100000005</v>
      </c>
      <c r="H725" s="6">
        <v>584524.03100000008</v>
      </c>
      <c r="I725" t="b">
        <f t="shared" si="34"/>
        <v>0</v>
      </c>
      <c r="J725" t="b">
        <f t="shared" si="35"/>
        <v>1</v>
      </c>
      <c r="K725" s="7">
        <v>0.2</v>
      </c>
    </row>
    <row r="726" spans="1:11" x14ac:dyDescent="0.25">
      <c r="A726">
        <v>2361</v>
      </c>
      <c r="B726" s="4">
        <v>37656</v>
      </c>
      <c r="C726" s="5">
        <v>10.35728952772074</v>
      </c>
      <c r="D726" s="9">
        <v>7</v>
      </c>
      <c r="E726" s="8">
        <v>161690</v>
      </c>
      <c r="F726" s="1">
        <v>12.99</v>
      </c>
      <c r="G726" s="6">
        <f t="shared" si="33"/>
        <v>2100353.1</v>
      </c>
      <c r="H726" s="6">
        <v>300050.44285714289</v>
      </c>
      <c r="I726" t="b">
        <f t="shared" si="34"/>
        <v>0</v>
      </c>
      <c r="J726" t="b">
        <f t="shared" si="35"/>
        <v>1</v>
      </c>
      <c r="K726" s="7">
        <v>0.09</v>
      </c>
    </row>
    <row r="727" spans="1:11" x14ac:dyDescent="0.25">
      <c r="A727">
        <v>2362</v>
      </c>
      <c r="B727" s="4">
        <v>41595</v>
      </c>
      <c r="C727" s="5">
        <v>-0.4271047227926078</v>
      </c>
      <c r="D727" s="9">
        <v>10</v>
      </c>
      <c r="E727" s="8">
        <v>244868</v>
      </c>
      <c r="F727" s="1">
        <v>7.99</v>
      </c>
      <c r="G727" s="6">
        <f t="shared" si="33"/>
        <v>1956495.32</v>
      </c>
      <c r="H727" s="6">
        <v>195649.53200000001</v>
      </c>
      <c r="I727" t="b">
        <f t="shared" si="34"/>
        <v>1</v>
      </c>
      <c r="J727" t="b">
        <f t="shared" si="35"/>
        <v>1</v>
      </c>
      <c r="K727" s="7">
        <v>0.09</v>
      </c>
    </row>
    <row r="728" spans="1:11" x14ac:dyDescent="0.25">
      <c r="A728">
        <v>2364</v>
      </c>
      <c r="B728" s="4">
        <v>38149</v>
      </c>
      <c r="C728" s="5">
        <v>9.0102669404517446</v>
      </c>
      <c r="D728" s="9">
        <v>16</v>
      </c>
      <c r="E728" s="8">
        <v>407418</v>
      </c>
      <c r="F728" s="1">
        <v>3.99</v>
      </c>
      <c r="G728" s="6">
        <f t="shared" si="33"/>
        <v>1625597.82</v>
      </c>
      <c r="H728" s="6">
        <v>101599.86375</v>
      </c>
      <c r="I728" t="b">
        <f t="shared" si="34"/>
        <v>0</v>
      </c>
      <c r="J728" t="b">
        <f t="shared" si="35"/>
        <v>1</v>
      </c>
      <c r="K728" s="7">
        <v>0.15</v>
      </c>
    </row>
    <row r="729" spans="1:11" x14ac:dyDescent="0.25">
      <c r="A729">
        <v>2368</v>
      </c>
      <c r="B729" s="4">
        <v>38945</v>
      </c>
      <c r="C729" s="5">
        <v>6.8281998631074607</v>
      </c>
      <c r="D729" s="9">
        <v>13</v>
      </c>
      <c r="E729" s="8">
        <v>428159</v>
      </c>
      <c r="F729" s="1">
        <v>15.99</v>
      </c>
      <c r="G729" s="6">
        <f t="shared" si="33"/>
        <v>6846262.4100000001</v>
      </c>
      <c r="H729" s="6">
        <v>526635.57000000007</v>
      </c>
      <c r="I729" t="b">
        <f t="shared" si="34"/>
        <v>0</v>
      </c>
      <c r="J729" t="b">
        <f t="shared" si="35"/>
        <v>1</v>
      </c>
      <c r="K729" s="7">
        <v>0.09</v>
      </c>
    </row>
    <row r="730" spans="1:11" x14ac:dyDescent="0.25">
      <c r="A730">
        <v>2368</v>
      </c>
      <c r="B730" s="4">
        <v>37173</v>
      </c>
      <c r="C730" s="5">
        <v>11.679671457905544</v>
      </c>
      <c r="D730" s="9">
        <v>9</v>
      </c>
      <c r="E730" s="8">
        <v>431529</v>
      </c>
      <c r="F730" s="1">
        <v>23.99</v>
      </c>
      <c r="G730" s="6">
        <f t="shared" si="33"/>
        <v>10352380.709999999</v>
      </c>
      <c r="H730" s="6">
        <v>1150264.5233333332</v>
      </c>
      <c r="I730" t="b">
        <f t="shared" si="34"/>
        <v>0</v>
      </c>
      <c r="J730" t="b">
        <f t="shared" si="35"/>
        <v>1</v>
      </c>
      <c r="K730" s="7">
        <v>0.2</v>
      </c>
    </row>
    <row r="731" spans="1:11" x14ac:dyDescent="0.25">
      <c r="A731">
        <v>2376</v>
      </c>
      <c r="B731" s="4">
        <v>39401</v>
      </c>
      <c r="C731" s="5">
        <v>5.5797399041752227</v>
      </c>
      <c r="D731" s="9">
        <v>12</v>
      </c>
      <c r="E731" s="8">
        <v>143328</v>
      </c>
      <c r="F731" s="1">
        <v>12.99</v>
      </c>
      <c r="G731" s="6">
        <f t="shared" si="33"/>
        <v>1861830.72</v>
      </c>
      <c r="H731" s="6">
        <v>155152.56</v>
      </c>
      <c r="I731" t="b">
        <f t="shared" si="34"/>
        <v>0</v>
      </c>
      <c r="J731" t="b">
        <f t="shared" si="35"/>
        <v>1</v>
      </c>
      <c r="K731" s="7">
        <v>0.09</v>
      </c>
    </row>
    <row r="732" spans="1:11" x14ac:dyDescent="0.25">
      <c r="A732">
        <v>2377</v>
      </c>
      <c r="B732" s="4">
        <v>40353</v>
      </c>
      <c r="C732" s="5">
        <v>2.9733059548254621</v>
      </c>
      <c r="D732" s="9">
        <v>20</v>
      </c>
      <c r="E732" s="8">
        <v>663303</v>
      </c>
      <c r="F732" s="1">
        <v>10.99</v>
      </c>
      <c r="G732" s="6">
        <f t="shared" si="33"/>
        <v>7289699.9699999997</v>
      </c>
      <c r="H732" s="6">
        <v>364484.99849999999</v>
      </c>
      <c r="I732" t="b">
        <f t="shared" si="34"/>
        <v>0</v>
      </c>
      <c r="J732" t="b">
        <f t="shared" si="35"/>
        <v>1</v>
      </c>
      <c r="K732" s="7">
        <v>0.15</v>
      </c>
    </row>
    <row r="733" spans="1:11" x14ac:dyDescent="0.25">
      <c r="A733">
        <v>2378</v>
      </c>
      <c r="B733" s="4">
        <v>41085</v>
      </c>
      <c r="C733" s="5">
        <v>0.97193702943189597</v>
      </c>
      <c r="D733" s="9">
        <v>6</v>
      </c>
      <c r="E733" s="8">
        <v>40276</v>
      </c>
      <c r="F733" s="1">
        <v>15.99</v>
      </c>
      <c r="G733" s="6">
        <f t="shared" si="33"/>
        <v>644013.24</v>
      </c>
      <c r="H733" s="6">
        <v>107335.54</v>
      </c>
      <c r="I733" t="b">
        <f t="shared" si="34"/>
        <v>1</v>
      </c>
      <c r="J733" t="b">
        <f t="shared" si="35"/>
        <v>0</v>
      </c>
      <c r="K733" s="7">
        <v>0.15</v>
      </c>
    </row>
    <row r="734" spans="1:11" x14ac:dyDescent="0.25">
      <c r="A734">
        <v>2379</v>
      </c>
      <c r="B734" s="4">
        <v>37195</v>
      </c>
      <c r="C734" s="5">
        <v>11.619438740588638</v>
      </c>
      <c r="D734" s="9">
        <v>13</v>
      </c>
      <c r="E734" s="8">
        <v>634343</v>
      </c>
      <c r="F734" s="1">
        <v>10.99</v>
      </c>
      <c r="G734" s="6">
        <f t="shared" si="33"/>
        <v>6971429.5700000003</v>
      </c>
      <c r="H734" s="6">
        <v>536263.81307692314</v>
      </c>
      <c r="I734" t="b">
        <f t="shared" si="34"/>
        <v>0</v>
      </c>
      <c r="J734" t="b">
        <f t="shared" si="35"/>
        <v>1</v>
      </c>
      <c r="K734" s="7">
        <v>0.2</v>
      </c>
    </row>
    <row r="735" spans="1:11" x14ac:dyDescent="0.25">
      <c r="A735">
        <v>2379</v>
      </c>
      <c r="B735" s="4">
        <v>38387</v>
      </c>
      <c r="C735" s="5">
        <v>8.3586584531143053</v>
      </c>
      <c r="D735" s="9">
        <v>10</v>
      </c>
      <c r="E735" s="8">
        <v>265376</v>
      </c>
      <c r="F735" s="1">
        <v>2.99</v>
      </c>
      <c r="G735" s="6">
        <f t="shared" si="33"/>
        <v>793474.24000000011</v>
      </c>
      <c r="H735" s="6">
        <v>79347.424000000014</v>
      </c>
      <c r="I735" t="b">
        <f t="shared" si="34"/>
        <v>0</v>
      </c>
      <c r="J735" t="b">
        <f t="shared" si="35"/>
        <v>1</v>
      </c>
      <c r="K735" s="7">
        <v>0.2</v>
      </c>
    </row>
    <row r="736" spans="1:11" x14ac:dyDescent="0.25">
      <c r="A736">
        <v>2382</v>
      </c>
      <c r="B736" s="4">
        <v>39018</v>
      </c>
      <c r="C736" s="5">
        <v>6.6283367556468171</v>
      </c>
      <c r="D736" s="9">
        <v>16</v>
      </c>
      <c r="E736" s="8">
        <v>598839</v>
      </c>
      <c r="F736" s="1">
        <v>3.99</v>
      </c>
      <c r="G736" s="6">
        <f t="shared" si="33"/>
        <v>2389367.6100000003</v>
      </c>
      <c r="H736" s="6">
        <v>149335.47562500002</v>
      </c>
      <c r="I736" t="b">
        <f t="shared" si="34"/>
        <v>0</v>
      </c>
      <c r="J736" t="b">
        <f t="shared" si="35"/>
        <v>1</v>
      </c>
      <c r="K736" s="7">
        <v>0.15</v>
      </c>
    </row>
    <row r="737" spans="1:11" x14ac:dyDescent="0.25">
      <c r="A737">
        <v>2383</v>
      </c>
      <c r="B737" s="4">
        <v>39172</v>
      </c>
      <c r="C737" s="5">
        <v>6.2067077344284733</v>
      </c>
      <c r="D737" s="9">
        <v>20</v>
      </c>
      <c r="E737" s="8">
        <v>172143</v>
      </c>
      <c r="F737" s="1">
        <v>9.99</v>
      </c>
      <c r="G737" s="6">
        <f t="shared" si="33"/>
        <v>1719708.57</v>
      </c>
      <c r="H737" s="6">
        <v>85985.428500000009</v>
      </c>
      <c r="I737" t="b">
        <f t="shared" si="34"/>
        <v>0</v>
      </c>
      <c r="J737" t="b">
        <f t="shared" si="35"/>
        <v>1</v>
      </c>
      <c r="K737" s="7">
        <v>0.2</v>
      </c>
    </row>
    <row r="738" spans="1:11" x14ac:dyDescent="0.25">
      <c r="A738">
        <v>2384</v>
      </c>
      <c r="B738" s="4">
        <v>38387</v>
      </c>
      <c r="C738" s="5">
        <v>8.3586584531143053</v>
      </c>
      <c r="D738" s="9">
        <v>22</v>
      </c>
      <c r="E738" s="8">
        <v>22609</v>
      </c>
      <c r="F738" s="1">
        <v>12.99</v>
      </c>
      <c r="G738" s="6">
        <f t="shared" si="33"/>
        <v>293690.91000000003</v>
      </c>
      <c r="H738" s="6">
        <v>13349.58681818182</v>
      </c>
      <c r="I738" t="b">
        <f t="shared" si="34"/>
        <v>0</v>
      </c>
      <c r="J738" t="b">
        <f t="shared" si="35"/>
        <v>1</v>
      </c>
      <c r="K738" s="7">
        <v>0.09</v>
      </c>
    </row>
    <row r="739" spans="1:11" x14ac:dyDescent="0.25">
      <c r="A739">
        <v>2387</v>
      </c>
      <c r="B739" s="4">
        <v>39174</v>
      </c>
      <c r="C739" s="5">
        <v>6.2012320328542092</v>
      </c>
      <c r="D739" s="9">
        <v>22</v>
      </c>
      <c r="E739" s="8">
        <v>552194</v>
      </c>
      <c r="F739" s="1">
        <v>23.99</v>
      </c>
      <c r="G739" s="6">
        <f t="shared" si="33"/>
        <v>13247134.059999999</v>
      </c>
      <c r="H739" s="6">
        <v>602142.45727272716</v>
      </c>
      <c r="I739" t="b">
        <f t="shared" si="34"/>
        <v>0</v>
      </c>
      <c r="J739" t="b">
        <f t="shared" si="35"/>
        <v>1</v>
      </c>
      <c r="K739" s="7">
        <v>0.09</v>
      </c>
    </row>
    <row r="740" spans="1:11" x14ac:dyDescent="0.25">
      <c r="A740">
        <v>2388</v>
      </c>
      <c r="B740" s="4">
        <v>37450</v>
      </c>
      <c r="C740" s="5">
        <v>10.921286789869953</v>
      </c>
      <c r="D740" s="9">
        <v>19</v>
      </c>
      <c r="E740" s="8">
        <v>278990</v>
      </c>
      <c r="F740" s="1">
        <v>10.99</v>
      </c>
      <c r="G740" s="6">
        <f t="shared" si="33"/>
        <v>3066100.1</v>
      </c>
      <c r="H740" s="6">
        <v>161373.68947368421</v>
      </c>
      <c r="I740" t="b">
        <f t="shared" si="34"/>
        <v>0</v>
      </c>
      <c r="J740" t="b">
        <f t="shared" si="35"/>
        <v>1</v>
      </c>
      <c r="K740" s="7">
        <v>0.15</v>
      </c>
    </row>
    <row r="741" spans="1:11" x14ac:dyDescent="0.25">
      <c r="A741">
        <v>2390</v>
      </c>
      <c r="B741" s="4">
        <v>40818</v>
      </c>
      <c r="C741" s="5">
        <v>1.700205338809035</v>
      </c>
      <c r="D741" s="9">
        <v>7</v>
      </c>
      <c r="E741" s="8">
        <v>556513</v>
      </c>
      <c r="F741" s="1">
        <v>2.99</v>
      </c>
      <c r="G741" s="6">
        <f t="shared" si="33"/>
        <v>1663973.87</v>
      </c>
      <c r="H741" s="6">
        <v>237710.55285714287</v>
      </c>
      <c r="I741" t="b">
        <f t="shared" si="34"/>
        <v>1</v>
      </c>
      <c r="J741" t="b">
        <f t="shared" si="35"/>
        <v>0</v>
      </c>
      <c r="K741" s="7">
        <v>0.09</v>
      </c>
    </row>
    <row r="742" spans="1:11" x14ac:dyDescent="0.25">
      <c r="A742">
        <v>2393</v>
      </c>
      <c r="B742" s="4">
        <v>37399</v>
      </c>
      <c r="C742" s="5">
        <v>11.060917180013689</v>
      </c>
      <c r="D742" s="9">
        <v>3</v>
      </c>
      <c r="E742" s="8">
        <v>158009</v>
      </c>
      <c r="F742" s="1">
        <v>15.99</v>
      </c>
      <c r="G742" s="6">
        <f t="shared" si="33"/>
        <v>2526563.91</v>
      </c>
      <c r="H742" s="6">
        <v>842187.97000000009</v>
      </c>
      <c r="I742" t="b">
        <f t="shared" si="34"/>
        <v>0</v>
      </c>
      <c r="J742" t="b">
        <f t="shared" si="35"/>
        <v>1</v>
      </c>
      <c r="K742" s="7">
        <v>0.2</v>
      </c>
    </row>
    <row r="743" spans="1:11" x14ac:dyDescent="0.25">
      <c r="A743">
        <v>2394</v>
      </c>
      <c r="B743" s="4">
        <v>37772</v>
      </c>
      <c r="C743" s="5">
        <v>10.039698836413416</v>
      </c>
      <c r="D743" s="9">
        <v>21</v>
      </c>
      <c r="E743" s="8">
        <v>37936</v>
      </c>
      <c r="F743" s="1">
        <v>7.99</v>
      </c>
      <c r="G743" s="6">
        <f t="shared" si="33"/>
        <v>303108.64</v>
      </c>
      <c r="H743" s="6">
        <v>14433.744761904763</v>
      </c>
      <c r="I743" t="b">
        <f t="shared" si="34"/>
        <v>0</v>
      </c>
      <c r="J743" t="b">
        <f t="shared" si="35"/>
        <v>1</v>
      </c>
      <c r="K743" s="7">
        <v>0.09</v>
      </c>
    </row>
    <row r="744" spans="1:11" x14ac:dyDescent="0.25">
      <c r="A744">
        <v>2394</v>
      </c>
      <c r="B744" s="4">
        <v>37059</v>
      </c>
      <c r="C744" s="5">
        <v>11.991786447638603</v>
      </c>
      <c r="D744" s="9">
        <v>20</v>
      </c>
      <c r="E744" s="8">
        <v>304590</v>
      </c>
      <c r="F744" s="1">
        <v>12.99</v>
      </c>
      <c r="G744" s="6">
        <f t="shared" si="33"/>
        <v>3956624.1</v>
      </c>
      <c r="H744" s="6">
        <v>197831.20500000002</v>
      </c>
      <c r="I744" t="b">
        <f t="shared" si="34"/>
        <v>0</v>
      </c>
      <c r="J744" t="b">
        <f t="shared" si="35"/>
        <v>1</v>
      </c>
      <c r="K744" s="7">
        <v>0.15</v>
      </c>
    </row>
    <row r="745" spans="1:11" x14ac:dyDescent="0.25">
      <c r="A745">
        <v>2396</v>
      </c>
      <c r="B745" s="4">
        <v>38654</v>
      </c>
      <c r="C745" s="5">
        <v>7.6249144421629023</v>
      </c>
      <c r="D745" s="9">
        <v>14</v>
      </c>
      <c r="E745" s="8">
        <v>302703</v>
      </c>
      <c r="F745" s="1">
        <v>5.99</v>
      </c>
      <c r="G745" s="6">
        <f t="shared" si="33"/>
        <v>1813190.97</v>
      </c>
      <c r="H745" s="6">
        <v>129513.64071428571</v>
      </c>
      <c r="I745" t="b">
        <f t="shared" si="34"/>
        <v>0</v>
      </c>
      <c r="J745" t="b">
        <f t="shared" si="35"/>
        <v>1</v>
      </c>
      <c r="K745" s="7">
        <v>0.15</v>
      </c>
    </row>
    <row r="746" spans="1:11" x14ac:dyDescent="0.25">
      <c r="A746">
        <v>2397</v>
      </c>
      <c r="B746" s="4">
        <v>37216</v>
      </c>
      <c r="C746" s="5">
        <v>11.561943874058864</v>
      </c>
      <c r="D746" s="9">
        <v>7</v>
      </c>
      <c r="E746" s="8">
        <v>19854</v>
      </c>
      <c r="F746" s="1">
        <v>2.99</v>
      </c>
      <c r="G746" s="6">
        <f t="shared" si="33"/>
        <v>59363.460000000006</v>
      </c>
      <c r="H746" s="6">
        <v>8480.4942857142869</v>
      </c>
      <c r="I746" t="b">
        <f t="shared" si="34"/>
        <v>0</v>
      </c>
      <c r="J746" t="b">
        <f t="shared" si="35"/>
        <v>1</v>
      </c>
      <c r="K746" s="7">
        <v>0.2</v>
      </c>
    </row>
    <row r="747" spans="1:11" x14ac:dyDescent="0.25">
      <c r="A747">
        <v>2398</v>
      </c>
      <c r="B747" s="4">
        <v>39312</v>
      </c>
      <c r="C747" s="5">
        <v>5.8234086242299794</v>
      </c>
      <c r="D747" s="9">
        <v>22</v>
      </c>
      <c r="E747" s="8">
        <v>564562</v>
      </c>
      <c r="F747" s="1">
        <v>2.99</v>
      </c>
      <c r="G747" s="6">
        <f t="shared" si="33"/>
        <v>1688040.3800000001</v>
      </c>
      <c r="H747" s="6">
        <v>76729.108181818185</v>
      </c>
      <c r="I747" t="b">
        <f t="shared" si="34"/>
        <v>0</v>
      </c>
      <c r="J747" t="b">
        <f t="shared" si="35"/>
        <v>1</v>
      </c>
      <c r="K747" s="7">
        <v>0.2</v>
      </c>
    </row>
    <row r="748" spans="1:11" x14ac:dyDescent="0.25">
      <c r="A748">
        <v>2401</v>
      </c>
      <c r="B748" s="4">
        <v>39767</v>
      </c>
      <c r="C748" s="5">
        <v>4.5804243668720055</v>
      </c>
      <c r="D748" s="9">
        <v>24</v>
      </c>
      <c r="E748" s="8">
        <v>131644</v>
      </c>
      <c r="F748" s="1">
        <v>10.99</v>
      </c>
      <c r="G748" s="6">
        <f t="shared" si="33"/>
        <v>1446767.56</v>
      </c>
      <c r="H748" s="6">
        <v>60281.981666666667</v>
      </c>
      <c r="I748" t="b">
        <f t="shared" si="34"/>
        <v>0</v>
      </c>
      <c r="J748" t="b">
        <f t="shared" si="35"/>
        <v>1</v>
      </c>
      <c r="K748" s="7">
        <v>0.15</v>
      </c>
    </row>
    <row r="749" spans="1:11" x14ac:dyDescent="0.25">
      <c r="A749">
        <v>2402</v>
      </c>
      <c r="B749" s="4">
        <v>39114</v>
      </c>
      <c r="C749" s="5">
        <v>6.3655030800821359</v>
      </c>
      <c r="D749" s="9">
        <v>4</v>
      </c>
      <c r="E749" s="8">
        <v>178575</v>
      </c>
      <c r="F749" s="1">
        <v>2.99</v>
      </c>
      <c r="G749" s="6">
        <f t="shared" si="33"/>
        <v>533939.25</v>
      </c>
      <c r="H749" s="6">
        <v>133484.8125</v>
      </c>
      <c r="I749" t="b">
        <f t="shared" si="34"/>
        <v>0</v>
      </c>
      <c r="J749" t="b">
        <f t="shared" si="35"/>
        <v>1</v>
      </c>
      <c r="K749" s="7">
        <v>0.2</v>
      </c>
    </row>
    <row r="750" spans="1:11" x14ac:dyDescent="0.25">
      <c r="A750">
        <v>2404</v>
      </c>
      <c r="B750" s="4">
        <v>39118</v>
      </c>
      <c r="C750" s="5">
        <v>6.3545516769336068</v>
      </c>
      <c r="D750" s="9">
        <v>21</v>
      </c>
      <c r="E750" s="8">
        <v>177300</v>
      </c>
      <c r="F750" s="1">
        <v>9.99</v>
      </c>
      <c r="G750" s="6">
        <f t="shared" si="33"/>
        <v>1771227</v>
      </c>
      <c r="H750" s="6">
        <v>84344.142857142855</v>
      </c>
      <c r="I750" t="b">
        <f t="shared" si="34"/>
        <v>0</v>
      </c>
      <c r="J750" t="b">
        <f t="shared" si="35"/>
        <v>1</v>
      </c>
      <c r="K750" s="7">
        <v>0.09</v>
      </c>
    </row>
    <row r="751" spans="1:11" x14ac:dyDescent="0.25">
      <c r="A751">
        <v>2404</v>
      </c>
      <c r="B751" s="4">
        <v>38673</v>
      </c>
      <c r="C751" s="5">
        <v>7.5728952772073921</v>
      </c>
      <c r="D751" s="9">
        <v>6</v>
      </c>
      <c r="E751" s="8">
        <v>574585</v>
      </c>
      <c r="F751" s="1">
        <v>2.99</v>
      </c>
      <c r="G751" s="6">
        <f t="shared" si="33"/>
        <v>1718009.1500000001</v>
      </c>
      <c r="H751" s="6">
        <v>286334.85833333334</v>
      </c>
      <c r="I751" t="b">
        <f t="shared" si="34"/>
        <v>0</v>
      </c>
      <c r="J751" t="b">
        <f t="shared" si="35"/>
        <v>1</v>
      </c>
      <c r="K751" s="7">
        <v>0.09</v>
      </c>
    </row>
    <row r="752" spans="1:11" x14ac:dyDescent="0.25">
      <c r="A752">
        <v>2406</v>
      </c>
      <c r="B752" s="4">
        <v>41615</v>
      </c>
      <c r="C752" s="5">
        <v>-0.48186173853524983</v>
      </c>
      <c r="D752" s="9">
        <v>25</v>
      </c>
      <c r="E752" s="8">
        <v>426515</v>
      </c>
      <c r="F752" s="1">
        <v>7.99</v>
      </c>
      <c r="G752" s="6">
        <f t="shared" si="33"/>
        <v>3407854.85</v>
      </c>
      <c r="H752" s="6">
        <v>136314.19400000002</v>
      </c>
      <c r="I752" t="b">
        <f t="shared" si="34"/>
        <v>1</v>
      </c>
      <c r="J752" t="b">
        <f t="shared" si="35"/>
        <v>1</v>
      </c>
      <c r="K752" s="7">
        <v>0.15</v>
      </c>
    </row>
    <row r="753" spans="1:11" x14ac:dyDescent="0.25">
      <c r="A753">
        <v>2408</v>
      </c>
      <c r="B753" s="4">
        <v>39780</v>
      </c>
      <c r="C753" s="5">
        <v>4.5448323066392877</v>
      </c>
      <c r="D753" s="9">
        <v>24</v>
      </c>
      <c r="E753" s="8">
        <v>441164</v>
      </c>
      <c r="F753" s="1">
        <v>12.99</v>
      </c>
      <c r="G753" s="6">
        <f t="shared" si="33"/>
        <v>5730720.3600000003</v>
      </c>
      <c r="H753" s="6">
        <v>238780.01500000001</v>
      </c>
      <c r="I753" t="b">
        <f t="shared" si="34"/>
        <v>0</v>
      </c>
      <c r="J753" t="b">
        <f t="shared" si="35"/>
        <v>1</v>
      </c>
      <c r="K753" s="7">
        <v>0.09</v>
      </c>
    </row>
    <row r="754" spans="1:11" x14ac:dyDescent="0.25">
      <c r="A754">
        <v>2408</v>
      </c>
      <c r="B754" s="4">
        <v>38473</v>
      </c>
      <c r="C754" s="5">
        <v>8.1204654346338128</v>
      </c>
      <c r="D754" s="9">
        <v>18</v>
      </c>
      <c r="E754" s="8">
        <v>638012</v>
      </c>
      <c r="F754" s="1">
        <v>15.99</v>
      </c>
      <c r="G754" s="6">
        <f t="shared" si="33"/>
        <v>10201811.880000001</v>
      </c>
      <c r="H754" s="6">
        <v>566767.32666666666</v>
      </c>
      <c r="I754" t="b">
        <f t="shared" si="34"/>
        <v>0</v>
      </c>
      <c r="J754" t="b">
        <f t="shared" si="35"/>
        <v>1</v>
      </c>
      <c r="K754" s="7">
        <v>0.2</v>
      </c>
    </row>
    <row r="755" spans="1:11" x14ac:dyDescent="0.25">
      <c r="A755">
        <v>2410</v>
      </c>
      <c r="B755" s="4">
        <v>39356</v>
      </c>
      <c r="C755" s="5">
        <v>5.7029431895961666</v>
      </c>
      <c r="D755" s="9">
        <v>20</v>
      </c>
      <c r="E755" s="8">
        <v>415941</v>
      </c>
      <c r="F755" s="1">
        <v>9.99</v>
      </c>
      <c r="G755" s="6">
        <f t="shared" si="33"/>
        <v>4155250.5900000003</v>
      </c>
      <c r="H755" s="6">
        <v>207762.5295</v>
      </c>
      <c r="I755" t="b">
        <f t="shared" si="34"/>
        <v>0</v>
      </c>
      <c r="J755" t="b">
        <f t="shared" si="35"/>
        <v>1</v>
      </c>
      <c r="K755" s="7">
        <v>0.09</v>
      </c>
    </row>
    <row r="756" spans="1:11" x14ac:dyDescent="0.25">
      <c r="A756">
        <v>2412</v>
      </c>
      <c r="B756" s="4">
        <v>37001</v>
      </c>
      <c r="C756" s="5">
        <v>12.150581793292266</v>
      </c>
      <c r="D756" s="9">
        <v>19</v>
      </c>
      <c r="E756" s="8">
        <v>497467</v>
      </c>
      <c r="F756" s="1">
        <v>2.99</v>
      </c>
      <c r="G756" s="6">
        <f t="shared" si="33"/>
        <v>1487426.33</v>
      </c>
      <c r="H756" s="6">
        <v>78285.596315789473</v>
      </c>
      <c r="I756" t="b">
        <f t="shared" si="34"/>
        <v>0</v>
      </c>
      <c r="J756" t="b">
        <f t="shared" si="35"/>
        <v>1</v>
      </c>
      <c r="K756" s="7">
        <v>0.09</v>
      </c>
    </row>
    <row r="757" spans="1:11" x14ac:dyDescent="0.25">
      <c r="A757">
        <v>2412</v>
      </c>
      <c r="B757" s="4">
        <v>38255</v>
      </c>
      <c r="C757" s="5">
        <v>8.7200547570157418</v>
      </c>
      <c r="D757" s="9">
        <v>9</v>
      </c>
      <c r="E757" s="8">
        <v>458020</v>
      </c>
      <c r="F757" s="1">
        <v>2.99</v>
      </c>
      <c r="G757" s="6">
        <f t="shared" si="33"/>
        <v>1369479.8</v>
      </c>
      <c r="H757" s="6">
        <v>152164.42222222223</v>
      </c>
      <c r="I757" t="b">
        <f t="shared" si="34"/>
        <v>0</v>
      </c>
      <c r="J757" t="b">
        <f t="shared" si="35"/>
        <v>1</v>
      </c>
      <c r="K757" s="7">
        <v>0.09</v>
      </c>
    </row>
    <row r="758" spans="1:11" x14ac:dyDescent="0.25">
      <c r="A758">
        <v>2416</v>
      </c>
      <c r="B758" s="4">
        <v>40267</v>
      </c>
      <c r="C758" s="5">
        <v>3.2087611225188226</v>
      </c>
      <c r="D758" s="9">
        <v>2</v>
      </c>
      <c r="E758" s="8">
        <v>362472</v>
      </c>
      <c r="F758" s="1">
        <v>2.99</v>
      </c>
      <c r="G758" s="6">
        <f t="shared" si="33"/>
        <v>1083791.28</v>
      </c>
      <c r="H758" s="6">
        <v>541895.64</v>
      </c>
      <c r="I758" t="b">
        <f t="shared" si="34"/>
        <v>0</v>
      </c>
      <c r="J758" t="b">
        <f t="shared" si="35"/>
        <v>0</v>
      </c>
      <c r="K758" s="7">
        <v>0.15</v>
      </c>
    </row>
    <row r="759" spans="1:11" x14ac:dyDescent="0.25">
      <c r="A759">
        <v>2417</v>
      </c>
      <c r="B759" s="4">
        <v>39493</v>
      </c>
      <c r="C759" s="5">
        <v>5.3278576317590689</v>
      </c>
      <c r="D759" s="9">
        <v>18</v>
      </c>
      <c r="E759" s="8">
        <v>340561</v>
      </c>
      <c r="F759" s="1">
        <v>2.99</v>
      </c>
      <c r="G759" s="6">
        <f t="shared" si="33"/>
        <v>1018277.3900000001</v>
      </c>
      <c r="H759" s="6">
        <v>56570.96611111112</v>
      </c>
      <c r="I759" t="b">
        <f t="shared" si="34"/>
        <v>0</v>
      </c>
      <c r="J759" t="b">
        <f t="shared" si="35"/>
        <v>1</v>
      </c>
      <c r="K759" s="7">
        <v>0.15</v>
      </c>
    </row>
    <row r="760" spans="1:11" x14ac:dyDescent="0.25">
      <c r="A760">
        <v>2418</v>
      </c>
      <c r="B760" s="4">
        <v>38089</v>
      </c>
      <c r="C760" s="5">
        <v>9.1745379876796722</v>
      </c>
      <c r="D760" s="9">
        <v>19</v>
      </c>
      <c r="E760" s="8">
        <v>288112</v>
      </c>
      <c r="F760" s="1">
        <v>12.99</v>
      </c>
      <c r="G760" s="6">
        <f t="shared" si="33"/>
        <v>3742574.88</v>
      </c>
      <c r="H760" s="6">
        <v>196977.62526315788</v>
      </c>
      <c r="I760" t="b">
        <f t="shared" si="34"/>
        <v>0</v>
      </c>
      <c r="J760" t="b">
        <f t="shared" si="35"/>
        <v>1</v>
      </c>
      <c r="K760" s="7">
        <v>0.2</v>
      </c>
    </row>
    <row r="761" spans="1:11" x14ac:dyDescent="0.25">
      <c r="A761">
        <v>2419</v>
      </c>
      <c r="B761" s="4">
        <v>39570</v>
      </c>
      <c r="C761" s="5">
        <v>5.1197809719370291</v>
      </c>
      <c r="D761" s="9">
        <v>25</v>
      </c>
      <c r="E761" s="8">
        <v>3598</v>
      </c>
      <c r="F761" s="1">
        <v>2.99</v>
      </c>
      <c r="G761" s="6">
        <f t="shared" si="33"/>
        <v>10758.02</v>
      </c>
      <c r="H761" s="6">
        <v>430.32080000000002</v>
      </c>
      <c r="I761" t="b">
        <f t="shared" si="34"/>
        <v>0</v>
      </c>
      <c r="J761" t="b">
        <f t="shared" si="35"/>
        <v>1</v>
      </c>
      <c r="K761" s="7">
        <v>0.2</v>
      </c>
    </row>
    <row r="762" spans="1:11" x14ac:dyDescent="0.25">
      <c r="A762">
        <v>2420</v>
      </c>
      <c r="B762" s="4">
        <v>37836</v>
      </c>
      <c r="C762" s="5">
        <v>9.8644763860369604</v>
      </c>
      <c r="D762" s="9">
        <v>3</v>
      </c>
      <c r="E762" s="8">
        <v>425634</v>
      </c>
      <c r="F762" s="1">
        <v>15.99</v>
      </c>
      <c r="G762" s="6">
        <f t="shared" si="33"/>
        <v>6805887.6600000001</v>
      </c>
      <c r="H762" s="6">
        <v>2268629.2200000002</v>
      </c>
      <c r="I762" t="b">
        <f t="shared" si="34"/>
        <v>0</v>
      </c>
      <c r="J762" t="b">
        <f t="shared" si="35"/>
        <v>1</v>
      </c>
      <c r="K762" s="7">
        <v>0.15</v>
      </c>
    </row>
    <row r="763" spans="1:11" x14ac:dyDescent="0.25">
      <c r="A763">
        <v>2422</v>
      </c>
      <c r="B763" s="4">
        <v>38001</v>
      </c>
      <c r="C763" s="5">
        <v>9.4127310061601648</v>
      </c>
      <c r="D763" s="9">
        <v>12</v>
      </c>
      <c r="E763" s="8">
        <v>181067</v>
      </c>
      <c r="F763" s="1">
        <v>2.99</v>
      </c>
      <c r="G763" s="6">
        <f t="shared" si="33"/>
        <v>541390.33000000007</v>
      </c>
      <c r="H763" s="6">
        <v>45115.86083333334</v>
      </c>
      <c r="I763" t="b">
        <f t="shared" si="34"/>
        <v>0</v>
      </c>
      <c r="J763" t="b">
        <f t="shared" si="35"/>
        <v>1</v>
      </c>
      <c r="K763" s="7">
        <v>0.2</v>
      </c>
    </row>
    <row r="764" spans="1:11" x14ac:dyDescent="0.25">
      <c r="A764">
        <v>2427</v>
      </c>
      <c r="B764" s="4">
        <v>40725</v>
      </c>
      <c r="C764" s="5">
        <v>1.9548254620123204</v>
      </c>
      <c r="D764" s="9">
        <v>18</v>
      </c>
      <c r="E764" s="8">
        <v>267995</v>
      </c>
      <c r="F764" s="1">
        <v>9.99</v>
      </c>
      <c r="G764" s="6">
        <f t="shared" si="33"/>
        <v>2677270.0500000003</v>
      </c>
      <c r="H764" s="6">
        <v>148737.22500000001</v>
      </c>
      <c r="I764" t="b">
        <f t="shared" si="34"/>
        <v>1</v>
      </c>
      <c r="J764" t="b">
        <f t="shared" si="35"/>
        <v>1</v>
      </c>
      <c r="K764" s="7">
        <v>0.09</v>
      </c>
    </row>
    <row r="765" spans="1:11" x14ac:dyDescent="0.25">
      <c r="A765">
        <v>2429</v>
      </c>
      <c r="B765" s="4">
        <v>41181</v>
      </c>
      <c r="C765" s="5">
        <v>0.70910335386721424</v>
      </c>
      <c r="D765" s="9">
        <v>19</v>
      </c>
      <c r="E765" s="8">
        <v>393331</v>
      </c>
      <c r="F765" s="1">
        <v>7.99</v>
      </c>
      <c r="G765" s="6">
        <f t="shared" si="33"/>
        <v>3142714.69</v>
      </c>
      <c r="H765" s="6">
        <v>165406.03631578948</v>
      </c>
      <c r="I765" t="b">
        <f t="shared" si="34"/>
        <v>1</v>
      </c>
      <c r="J765" t="b">
        <f t="shared" si="35"/>
        <v>1</v>
      </c>
      <c r="K765" s="7">
        <v>0.09</v>
      </c>
    </row>
    <row r="766" spans="1:11" x14ac:dyDescent="0.25">
      <c r="A766">
        <v>2429</v>
      </c>
      <c r="B766" s="4">
        <v>37523</v>
      </c>
      <c r="C766" s="5">
        <v>10.721423682409309</v>
      </c>
      <c r="D766" s="9">
        <v>13</v>
      </c>
      <c r="E766" s="8">
        <v>459842</v>
      </c>
      <c r="F766" s="1">
        <v>15.99</v>
      </c>
      <c r="G766" s="6">
        <f t="shared" si="33"/>
        <v>7352873.5800000001</v>
      </c>
      <c r="H766" s="6">
        <v>565605.66</v>
      </c>
      <c r="I766" t="b">
        <f t="shared" si="34"/>
        <v>0</v>
      </c>
      <c r="J766" t="b">
        <f t="shared" si="35"/>
        <v>1</v>
      </c>
      <c r="K766" s="7">
        <v>0.15</v>
      </c>
    </row>
    <row r="767" spans="1:11" x14ac:dyDescent="0.25">
      <c r="A767">
        <v>2429</v>
      </c>
      <c r="B767" s="4">
        <v>41079</v>
      </c>
      <c r="C767" s="5">
        <v>0.9883641341546886</v>
      </c>
      <c r="D767" s="9">
        <v>24</v>
      </c>
      <c r="E767" s="8">
        <v>683391</v>
      </c>
      <c r="F767" s="1">
        <v>12.99</v>
      </c>
      <c r="G767" s="6">
        <f t="shared" si="33"/>
        <v>8877249.0899999999</v>
      </c>
      <c r="H767" s="6">
        <v>369885.37874999997</v>
      </c>
      <c r="I767" t="b">
        <f t="shared" si="34"/>
        <v>1</v>
      </c>
      <c r="J767" t="b">
        <f t="shared" si="35"/>
        <v>1</v>
      </c>
      <c r="K767" s="7">
        <v>0.09</v>
      </c>
    </row>
    <row r="768" spans="1:11" x14ac:dyDescent="0.25">
      <c r="A768">
        <v>2430</v>
      </c>
      <c r="B768" s="4">
        <v>39486</v>
      </c>
      <c r="C768" s="5">
        <v>5.3470225872689943</v>
      </c>
      <c r="D768" s="9">
        <v>11</v>
      </c>
      <c r="E768" s="8">
        <v>622169</v>
      </c>
      <c r="F768" s="1">
        <v>12.99</v>
      </c>
      <c r="G768" s="6">
        <f t="shared" si="33"/>
        <v>8081975.3100000005</v>
      </c>
      <c r="H768" s="6">
        <v>734725.0281818182</v>
      </c>
      <c r="I768" t="b">
        <f t="shared" si="34"/>
        <v>0</v>
      </c>
      <c r="J768" t="b">
        <f t="shared" si="35"/>
        <v>1</v>
      </c>
      <c r="K768" s="7">
        <v>0.2</v>
      </c>
    </row>
    <row r="769" spans="1:11" x14ac:dyDescent="0.25">
      <c r="A769">
        <v>2430</v>
      </c>
      <c r="B769" s="4">
        <v>39193</v>
      </c>
      <c r="C769" s="5">
        <v>6.1492128678986999</v>
      </c>
      <c r="D769" s="9">
        <v>12</v>
      </c>
      <c r="E769" s="8">
        <v>22979</v>
      </c>
      <c r="F769" s="1">
        <v>9.99</v>
      </c>
      <c r="G769" s="6">
        <f t="shared" si="33"/>
        <v>229560.21</v>
      </c>
      <c r="H769" s="6">
        <v>19130.017499999998</v>
      </c>
      <c r="I769" t="b">
        <f t="shared" si="34"/>
        <v>0</v>
      </c>
      <c r="J769" t="b">
        <f t="shared" si="35"/>
        <v>1</v>
      </c>
      <c r="K769" s="7">
        <v>0.2</v>
      </c>
    </row>
    <row r="770" spans="1:11" x14ac:dyDescent="0.25">
      <c r="A770">
        <v>2432</v>
      </c>
      <c r="B770" s="4">
        <v>37608</v>
      </c>
      <c r="C770" s="5">
        <v>10.488706365503081</v>
      </c>
      <c r="D770" s="9">
        <v>16</v>
      </c>
      <c r="E770" s="8">
        <v>9584</v>
      </c>
      <c r="F770" s="1">
        <v>10.99</v>
      </c>
      <c r="G770" s="6">
        <f t="shared" ref="G770:G833" si="36">Number_of_Books_Sold*Sell_Price</f>
        <v>105328.16</v>
      </c>
      <c r="H770" s="6">
        <v>6583.01</v>
      </c>
      <c r="I770" t="b">
        <f t="shared" ref="I770:I833" si="37">AND(Years_Under_Contract&lt;2,No_of_Titles_in_Print&gt;4)</f>
        <v>0</v>
      </c>
      <c r="J770" t="b">
        <f t="shared" ref="J770:J833" si="38">OR(No_of_Titles_in_Print&gt;=10,Years_Under_Contract&gt;5)</f>
        <v>1</v>
      </c>
      <c r="K770" s="7">
        <v>0.15</v>
      </c>
    </row>
    <row r="771" spans="1:11" x14ac:dyDescent="0.25">
      <c r="A771">
        <v>2433</v>
      </c>
      <c r="B771" s="4">
        <v>37922</v>
      </c>
      <c r="C771" s="5">
        <v>9.6290212183436008</v>
      </c>
      <c r="D771" s="9">
        <v>9</v>
      </c>
      <c r="E771" s="8">
        <v>586851</v>
      </c>
      <c r="F771" s="1">
        <v>2.99</v>
      </c>
      <c r="G771" s="6">
        <f t="shared" si="36"/>
        <v>1754684.4900000002</v>
      </c>
      <c r="H771" s="6">
        <v>194964.94333333336</v>
      </c>
      <c r="I771" t="b">
        <f t="shared" si="37"/>
        <v>0</v>
      </c>
      <c r="J771" t="b">
        <f t="shared" si="38"/>
        <v>1</v>
      </c>
      <c r="K771" s="7">
        <v>0.2</v>
      </c>
    </row>
    <row r="772" spans="1:11" x14ac:dyDescent="0.25">
      <c r="A772">
        <v>2436</v>
      </c>
      <c r="B772" s="4">
        <v>37873</v>
      </c>
      <c r="C772" s="5">
        <v>9.763175906913073</v>
      </c>
      <c r="D772" s="9">
        <v>12</v>
      </c>
      <c r="E772" s="8">
        <v>664385</v>
      </c>
      <c r="F772" s="1">
        <v>23.99</v>
      </c>
      <c r="G772" s="6">
        <f t="shared" si="36"/>
        <v>15938596.149999999</v>
      </c>
      <c r="H772" s="6">
        <v>1328216.3458333332</v>
      </c>
      <c r="I772" t="b">
        <f t="shared" si="37"/>
        <v>0</v>
      </c>
      <c r="J772" t="b">
        <f t="shared" si="38"/>
        <v>1</v>
      </c>
      <c r="K772" s="7">
        <v>0.09</v>
      </c>
    </row>
    <row r="773" spans="1:11" x14ac:dyDescent="0.25">
      <c r="A773">
        <v>2436</v>
      </c>
      <c r="B773" s="4">
        <v>40442</v>
      </c>
      <c r="C773" s="5">
        <v>2.729637234770705</v>
      </c>
      <c r="D773" s="9">
        <v>15</v>
      </c>
      <c r="E773" s="8">
        <v>199309</v>
      </c>
      <c r="F773" s="1">
        <v>2.99</v>
      </c>
      <c r="G773" s="6">
        <f t="shared" si="36"/>
        <v>595933.91</v>
      </c>
      <c r="H773" s="6">
        <v>39728.927333333333</v>
      </c>
      <c r="I773" t="b">
        <f t="shared" si="37"/>
        <v>0</v>
      </c>
      <c r="J773" t="b">
        <f t="shared" si="38"/>
        <v>1</v>
      </c>
      <c r="K773" s="7">
        <v>0.09</v>
      </c>
    </row>
    <row r="774" spans="1:11" x14ac:dyDescent="0.25">
      <c r="A774">
        <v>2436</v>
      </c>
      <c r="B774" s="4">
        <v>39720</v>
      </c>
      <c r="C774" s="5">
        <v>4.7091033538672145</v>
      </c>
      <c r="D774" s="9">
        <v>21</v>
      </c>
      <c r="E774" s="8">
        <v>480134</v>
      </c>
      <c r="F774" s="1">
        <v>10.99</v>
      </c>
      <c r="G774" s="6">
        <f t="shared" si="36"/>
        <v>5276672.66</v>
      </c>
      <c r="H774" s="6">
        <v>251270.12666666668</v>
      </c>
      <c r="I774" t="b">
        <f t="shared" si="37"/>
        <v>0</v>
      </c>
      <c r="J774" t="b">
        <f t="shared" si="38"/>
        <v>1</v>
      </c>
      <c r="K774" s="7">
        <v>0.15</v>
      </c>
    </row>
    <row r="775" spans="1:11" x14ac:dyDescent="0.25">
      <c r="A775">
        <v>2441</v>
      </c>
      <c r="B775" s="4">
        <v>37434</v>
      </c>
      <c r="C775" s="5">
        <v>10.965092402464066</v>
      </c>
      <c r="D775" s="9">
        <v>14</v>
      </c>
      <c r="E775" s="8">
        <v>602808</v>
      </c>
      <c r="F775" s="1">
        <v>9.99</v>
      </c>
      <c r="G775" s="6">
        <f t="shared" si="36"/>
        <v>6022051.9199999999</v>
      </c>
      <c r="H775" s="6">
        <v>430146.56571428571</v>
      </c>
      <c r="I775" t="b">
        <f t="shared" si="37"/>
        <v>0</v>
      </c>
      <c r="J775" t="b">
        <f t="shared" si="38"/>
        <v>1</v>
      </c>
      <c r="K775" s="7">
        <v>0.09</v>
      </c>
    </row>
    <row r="776" spans="1:11" x14ac:dyDescent="0.25">
      <c r="A776">
        <v>2444</v>
      </c>
      <c r="B776" s="4">
        <v>37715</v>
      </c>
      <c r="C776" s="5">
        <v>10.195756331279945</v>
      </c>
      <c r="D776" s="9">
        <v>16</v>
      </c>
      <c r="E776" s="8">
        <v>602670</v>
      </c>
      <c r="F776" s="1">
        <v>10.99</v>
      </c>
      <c r="G776" s="6">
        <f t="shared" si="36"/>
        <v>6623343.2999999998</v>
      </c>
      <c r="H776" s="6">
        <v>413958.95624999999</v>
      </c>
      <c r="I776" t="b">
        <f t="shared" si="37"/>
        <v>0</v>
      </c>
      <c r="J776" t="b">
        <f t="shared" si="38"/>
        <v>1</v>
      </c>
      <c r="K776" s="7">
        <v>0.2</v>
      </c>
    </row>
    <row r="777" spans="1:11" x14ac:dyDescent="0.25">
      <c r="A777">
        <v>2444</v>
      </c>
      <c r="B777" s="4">
        <v>41417</v>
      </c>
      <c r="C777" s="5">
        <v>6.0232717316906229E-2</v>
      </c>
      <c r="D777" s="9">
        <v>19</v>
      </c>
      <c r="E777" s="8">
        <v>490995</v>
      </c>
      <c r="F777" s="1">
        <v>5.99</v>
      </c>
      <c r="G777" s="6">
        <f t="shared" si="36"/>
        <v>2941060.0500000003</v>
      </c>
      <c r="H777" s="6">
        <v>154792.63421052633</v>
      </c>
      <c r="I777" t="b">
        <f t="shared" si="37"/>
        <v>1</v>
      </c>
      <c r="J777" t="b">
        <f t="shared" si="38"/>
        <v>1</v>
      </c>
      <c r="K777" s="7">
        <v>0.09</v>
      </c>
    </row>
    <row r="778" spans="1:11" x14ac:dyDescent="0.25">
      <c r="A778">
        <v>2445</v>
      </c>
      <c r="B778" s="4">
        <v>40951</v>
      </c>
      <c r="C778" s="5">
        <v>1.3360711841204653</v>
      </c>
      <c r="D778" s="9">
        <v>20</v>
      </c>
      <c r="E778" s="8">
        <v>649404</v>
      </c>
      <c r="F778" s="1">
        <v>7.99</v>
      </c>
      <c r="G778" s="6">
        <f t="shared" si="36"/>
        <v>5188737.96</v>
      </c>
      <c r="H778" s="6">
        <v>259436.89799999999</v>
      </c>
      <c r="I778" t="b">
        <f t="shared" si="37"/>
        <v>1</v>
      </c>
      <c r="J778" t="b">
        <f t="shared" si="38"/>
        <v>1</v>
      </c>
      <c r="K778" s="7">
        <v>0.15</v>
      </c>
    </row>
    <row r="779" spans="1:11" x14ac:dyDescent="0.25">
      <c r="A779">
        <v>2451</v>
      </c>
      <c r="B779" s="4">
        <v>40176</v>
      </c>
      <c r="C779" s="5">
        <v>3.4579055441478439</v>
      </c>
      <c r="D779" s="9">
        <v>21</v>
      </c>
      <c r="E779" s="8">
        <v>168055</v>
      </c>
      <c r="F779" s="1">
        <v>3.99</v>
      </c>
      <c r="G779" s="6">
        <f t="shared" si="36"/>
        <v>670539.45000000007</v>
      </c>
      <c r="H779" s="6">
        <v>31930.450000000004</v>
      </c>
      <c r="I779" t="b">
        <f t="shared" si="37"/>
        <v>0</v>
      </c>
      <c r="J779" t="b">
        <f t="shared" si="38"/>
        <v>1</v>
      </c>
      <c r="K779" s="7">
        <v>0.15</v>
      </c>
    </row>
    <row r="780" spans="1:11" x14ac:dyDescent="0.25">
      <c r="A780">
        <v>2453</v>
      </c>
      <c r="B780" s="4">
        <v>36972</v>
      </c>
      <c r="C780" s="5">
        <v>12.229979466119097</v>
      </c>
      <c r="D780" s="9">
        <v>2</v>
      </c>
      <c r="E780" s="8">
        <v>193276</v>
      </c>
      <c r="F780" s="1">
        <v>9.99</v>
      </c>
      <c r="G780" s="6">
        <f t="shared" si="36"/>
        <v>1930827.24</v>
      </c>
      <c r="H780" s="6">
        <v>965413.62</v>
      </c>
      <c r="I780" t="b">
        <f t="shared" si="37"/>
        <v>0</v>
      </c>
      <c r="J780" t="b">
        <f t="shared" si="38"/>
        <v>1</v>
      </c>
      <c r="K780" s="7">
        <v>0.2</v>
      </c>
    </row>
    <row r="781" spans="1:11" x14ac:dyDescent="0.25">
      <c r="A781">
        <v>2456</v>
      </c>
      <c r="B781" s="4">
        <v>41247</v>
      </c>
      <c r="C781" s="5">
        <v>0.52840520191649554</v>
      </c>
      <c r="D781" s="9">
        <v>23</v>
      </c>
      <c r="E781" s="8">
        <v>563534</v>
      </c>
      <c r="F781" s="1">
        <v>2.99</v>
      </c>
      <c r="G781" s="6">
        <f t="shared" si="36"/>
        <v>1684966.6600000001</v>
      </c>
      <c r="H781" s="6">
        <v>73259.420000000013</v>
      </c>
      <c r="I781" t="b">
        <f t="shared" si="37"/>
        <v>1</v>
      </c>
      <c r="J781" t="b">
        <f t="shared" si="38"/>
        <v>1</v>
      </c>
      <c r="K781" s="7">
        <v>0.2</v>
      </c>
    </row>
    <row r="782" spans="1:11" x14ac:dyDescent="0.25">
      <c r="A782">
        <v>2456</v>
      </c>
      <c r="B782" s="4">
        <v>37240</v>
      </c>
      <c r="C782" s="5">
        <v>11.496235455167694</v>
      </c>
      <c r="D782" s="9">
        <v>20</v>
      </c>
      <c r="E782" s="8">
        <v>300382</v>
      </c>
      <c r="F782" s="1">
        <v>2.99</v>
      </c>
      <c r="G782" s="6">
        <f t="shared" si="36"/>
        <v>898142.18</v>
      </c>
      <c r="H782" s="6">
        <v>44907.109000000004</v>
      </c>
      <c r="I782" t="b">
        <f t="shared" si="37"/>
        <v>0</v>
      </c>
      <c r="J782" t="b">
        <f t="shared" si="38"/>
        <v>1</v>
      </c>
      <c r="K782" s="7">
        <v>0.15</v>
      </c>
    </row>
    <row r="783" spans="1:11" x14ac:dyDescent="0.25">
      <c r="A783">
        <v>2459</v>
      </c>
      <c r="B783" s="4">
        <v>39610</v>
      </c>
      <c r="C783" s="5">
        <v>5.0102669404517455</v>
      </c>
      <c r="D783" s="9">
        <v>1</v>
      </c>
      <c r="E783" s="8">
        <v>447781</v>
      </c>
      <c r="F783" s="1">
        <v>2.99</v>
      </c>
      <c r="G783" s="6">
        <f t="shared" si="36"/>
        <v>1338865.1900000002</v>
      </c>
      <c r="H783" s="6">
        <v>1338865.1900000002</v>
      </c>
      <c r="I783" t="b">
        <f t="shared" si="37"/>
        <v>0</v>
      </c>
      <c r="J783" t="b">
        <f t="shared" si="38"/>
        <v>1</v>
      </c>
      <c r="K783" s="7">
        <v>0.2</v>
      </c>
    </row>
    <row r="784" spans="1:11" x14ac:dyDescent="0.25">
      <c r="A784">
        <v>2460</v>
      </c>
      <c r="B784" s="4">
        <v>37683</v>
      </c>
      <c r="C784" s="5">
        <v>10.283367556468173</v>
      </c>
      <c r="D784" s="9">
        <v>18</v>
      </c>
      <c r="E784" s="8">
        <v>182104</v>
      </c>
      <c r="F784" s="1">
        <v>12.99</v>
      </c>
      <c r="G784" s="6">
        <f t="shared" si="36"/>
        <v>2365530.96</v>
      </c>
      <c r="H784" s="6">
        <v>131418.38666666666</v>
      </c>
      <c r="I784" t="b">
        <f t="shared" si="37"/>
        <v>0</v>
      </c>
      <c r="J784" t="b">
        <f t="shared" si="38"/>
        <v>1</v>
      </c>
      <c r="K784" s="7">
        <v>0.09</v>
      </c>
    </row>
    <row r="785" spans="1:11" x14ac:dyDescent="0.25">
      <c r="A785">
        <v>2460</v>
      </c>
      <c r="B785" s="4">
        <v>37868</v>
      </c>
      <c r="C785" s="5">
        <v>9.7768651608487342</v>
      </c>
      <c r="D785" s="9">
        <v>7</v>
      </c>
      <c r="E785" s="8">
        <v>177805</v>
      </c>
      <c r="F785" s="1">
        <v>7.99</v>
      </c>
      <c r="G785" s="6">
        <f t="shared" si="36"/>
        <v>1420661.95</v>
      </c>
      <c r="H785" s="6">
        <v>202951.70714285714</v>
      </c>
      <c r="I785" t="b">
        <f t="shared" si="37"/>
        <v>0</v>
      </c>
      <c r="J785" t="b">
        <f t="shared" si="38"/>
        <v>1</v>
      </c>
      <c r="K785" s="7">
        <v>0.09</v>
      </c>
    </row>
    <row r="786" spans="1:11" x14ac:dyDescent="0.25">
      <c r="A786">
        <v>2461</v>
      </c>
      <c r="B786" s="4">
        <v>37611</v>
      </c>
      <c r="C786" s="5">
        <v>10.480492813141684</v>
      </c>
      <c r="D786" s="9">
        <v>14</v>
      </c>
      <c r="E786" s="8">
        <v>480624</v>
      </c>
      <c r="F786" s="1">
        <v>10.99</v>
      </c>
      <c r="G786" s="6">
        <f t="shared" si="36"/>
        <v>5282057.76</v>
      </c>
      <c r="H786" s="6">
        <v>377289.83999999997</v>
      </c>
      <c r="I786" t="b">
        <f t="shared" si="37"/>
        <v>0</v>
      </c>
      <c r="J786" t="b">
        <f t="shared" si="38"/>
        <v>1</v>
      </c>
      <c r="K786" s="7">
        <v>0.15</v>
      </c>
    </row>
    <row r="787" spans="1:11" x14ac:dyDescent="0.25">
      <c r="A787">
        <v>2464</v>
      </c>
      <c r="B787" s="4">
        <v>37957</v>
      </c>
      <c r="C787" s="5">
        <v>9.5331964407939775</v>
      </c>
      <c r="D787" s="9">
        <v>25</v>
      </c>
      <c r="E787" s="8">
        <v>8744</v>
      </c>
      <c r="F787" s="1">
        <v>23.99</v>
      </c>
      <c r="G787" s="6">
        <f t="shared" si="36"/>
        <v>209768.56</v>
      </c>
      <c r="H787" s="6">
        <v>8390.7423999999992</v>
      </c>
      <c r="I787" t="b">
        <f t="shared" si="37"/>
        <v>0</v>
      </c>
      <c r="J787" t="b">
        <f t="shared" si="38"/>
        <v>1</v>
      </c>
      <c r="K787" s="7">
        <v>0.09</v>
      </c>
    </row>
    <row r="788" spans="1:11" x14ac:dyDescent="0.25">
      <c r="A788">
        <v>2464</v>
      </c>
      <c r="B788" s="4">
        <v>40476</v>
      </c>
      <c r="C788" s="5">
        <v>2.6365503080082138</v>
      </c>
      <c r="D788" s="9">
        <v>7</v>
      </c>
      <c r="E788" s="8">
        <v>287169</v>
      </c>
      <c r="F788" s="1">
        <v>3.99</v>
      </c>
      <c r="G788" s="6">
        <f t="shared" si="36"/>
        <v>1145804.31</v>
      </c>
      <c r="H788" s="6">
        <v>163686.33000000002</v>
      </c>
      <c r="I788" t="b">
        <f t="shared" si="37"/>
        <v>0</v>
      </c>
      <c r="J788" t="b">
        <f t="shared" si="38"/>
        <v>0</v>
      </c>
      <c r="K788" s="7">
        <v>0.15</v>
      </c>
    </row>
    <row r="789" spans="1:11" x14ac:dyDescent="0.25">
      <c r="A789">
        <v>2464</v>
      </c>
      <c r="B789" s="4">
        <v>40906</v>
      </c>
      <c r="C789" s="5">
        <v>1.4592744695414099</v>
      </c>
      <c r="D789" s="9">
        <v>25</v>
      </c>
      <c r="E789" s="8">
        <v>404167</v>
      </c>
      <c r="F789" s="1">
        <v>2.99</v>
      </c>
      <c r="G789" s="6">
        <f t="shared" si="36"/>
        <v>1208459.33</v>
      </c>
      <c r="H789" s="6">
        <v>48338.373200000002</v>
      </c>
      <c r="I789" t="b">
        <f t="shared" si="37"/>
        <v>1</v>
      </c>
      <c r="J789" t="b">
        <f t="shared" si="38"/>
        <v>1</v>
      </c>
      <c r="K789" s="7">
        <v>0.15</v>
      </c>
    </row>
    <row r="790" spans="1:11" x14ac:dyDescent="0.25">
      <c r="A790">
        <v>2467</v>
      </c>
      <c r="B790" s="4">
        <v>39771</v>
      </c>
      <c r="C790" s="5">
        <v>4.5694729637234772</v>
      </c>
      <c r="D790" s="9">
        <v>3</v>
      </c>
      <c r="E790" s="8">
        <v>275492</v>
      </c>
      <c r="F790" s="1">
        <v>2.99</v>
      </c>
      <c r="G790" s="6">
        <f t="shared" si="36"/>
        <v>823721.08000000007</v>
      </c>
      <c r="H790" s="6">
        <v>274573.69333333336</v>
      </c>
      <c r="I790" t="b">
        <f t="shared" si="37"/>
        <v>0</v>
      </c>
      <c r="J790" t="b">
        <f t="shared" si="38"/>
        <v>0</v>
      </c>
      <c r="K790" s="7">
        <v>0.2</v>
      </c>
    </row>
    <row r="791" spans="1:11" x14ac:dyDescent="0.25">
      <c r="A791">
        <v>2467</v>
      </c>
      <c r="B791" s="4">
        <v>39599</v>
      </c>
      <c r="C791" s="5">
        <v>5.0403832991101982</v>
      </c>
      <c r="D791" s="9">
        <v>6</v>
      </c>
      <c r="E791" s="8">
        <v>521744</v>
      </c>
      <c r="F791" s="1">
        <v>2.99</v>
      </c>
      <c r="G791" s="6">
        <f t="shared" si="36"/>
        <v>1560014.56</v>
      </c>
      <c r="H791" s="6">
        <v>260002.42666666667</v>
      </c>
      <c r="I791" t="b">
        <f t="shared" si="37"/>
        <v>0</v>
      </c>
      <c r="J791" t="b">
        <f t="shared" si="38"/>
        <v>1</v>
      </c>
      <c r="K791" s="7">
        <v>0.2</v>
      </c>
    </row>
    <row r="792" spans="1:11" x14ac:dyDescent="0.25">
      <c r="A792">
        <v>2468</v>
      </c>
      <c r="B792" s="4">
        <v>39377</v>
      </c>
      <c r="C792" s="5">
        <v>5.6454483230663932</v>
      </c>
      <c r="D792" s="9">
        <v>2</v>
      </c>
      <c r="E792" s="8">
        <v>521571</v>
      </c>
      <c r="F792" s="1">
        <v>12.99</v>
      </c>
      <c r="G792" s="6">
        <f t="shared" si="36"/>
        <v>6775207.29</v>
      </c>
      <c r="H792" s="6">
        <v>3387603.645</v>
      </c>
      <c r="I792" t="b">
        <f t="shared" si="37"/>
        <v>0</v>
      </c>
      <c r="J792" t="b">
        <f t="shared" si="38"/>
        <v>1</v>
      </c>
      <c r="K792" s="7">
        <v>0.15</v>
      </c>
    </row>
    <row r="793" spans="1:11" x14ac:dyDescent="0.25">
      <c r="A793">
        <v>2470</v>
      </c>
      <c r="B793" s="4">
        <v>37726</v>
      </c>
      <c r="C793" s="5">
        <v>10.165639972621491</v>
      </c>
      <c r="D793" s="9">
        <v>12</v>
      </c>
      <c r="E793" s="8">
        <v>577697</v>
      </c>
      <c r="F793" s="1">
        <v>5.99</v>
      </c>
      <c r="G793" s="6">
        <f t="shared" si="36"/>
        <v>3460405.0300000003</v>
      </c>
      <c r="H793" s="6">
        <v>288367.08583333337</v>
      </c>
      <c r="I793" t="b">
        <f t="shared" si="37"/>
        <v>0</v>
      </c>
      <c r="J793" t="b">
        <f t="shared" si="38"/>
        <v>1</v>
      </c>
      <c r="K793" s="7">
        <v>0.2</v>
      </c>
    </row>
    <row r="794" spans="1:11" x14ac:dyDescent="0.25">
      <c r="A794">
        <v>2473</v>
      </c>
      <c r="B794" s="4">
        <v>38725</v>
      </c>
      <c r="C794" s="5">
        <v>7.4305270362765228</v>
      </c>
      <c r="D794" s="9">
        <v>25</v>
      </c>
      <c r="E794" s="8">
        <v>657159</v>
      </c>
      <c r="F794" s="1">
        <v>9.99</v>
      </c>
      <c r="G794" s="6">
        <f t="shared" si="36"/>
        <v>6565018.4100000001</v>
      </c>
      <c r="H794" s="6">
        <v>262600.73639999999</v>
      </c>
      <c r="I794" t="b">
        <f t="shared" si="37"/>
        <v>0</v>
      </c>
      <c r="J794" t="b">
        <f t="shared" si="38"/>
        <v>1</v>
      </c>
      <c r="K794" s="7">
        <v>0.09</v>
      </c>
    </row>
    <row r="795" spans="1:11" x14ac:dyDescent="0.25">
      <c r="A795">
        <v>2474</v>
      </c>
      <c r="B795" s="4">
        <v>37128</v>
      </c>
      <c r="C795" s="5">
        <v>11.802874743326489</v>
      </c>
      <c r="D795" s="9">
        <v>18</v>
      </c>
      <c r="E795" s="8">
        <v>431514</v>
      </c>
      <c r="F795" s="1">
        <v>2.99</v>
      </c>
      <c r="G795" s="6">
        <f t="shared" si="36"/>
        <v>1290226.8600000001</v>
      </c>
      <c r="H795" s="6">
        <v>71679.27</v>
      </c>
      <c r="I795" t="b">
        <f t="shared" si="37"/>
        <v>0</v>
      </c>
      <c r="J795" t="b">
        <f t="shared" si="38"/>
        <v>1</v>
      </c>
      <c r="K795" s="7">
        <v>0.09</v>
      </c>
    </row>
    <row r="796" spans="1:11" x14ac:dyDescent="0.25">
      <c r="A796">
        <v>2474</v>
      </c>
      <c r="B796" s="4">
        <v>41427</v>
      </c>
      <c r="C796" s="5">
        <v>3.2854209445585217E-2</v>
      </c>
      <c r="D796" s="9">
        <v>17</v>
      </c>
      <c r="E796" s="8">
        <v>114745</v>
      </c>
      <c r="F796" s="1">
        <v>12.99</v>
      </c>
      <c r="G796" s="6">
        <f t="shared" si="36"/>
        <v>1490537.55</v>
      </c>
      <c r="H796" s="6">
        <v>87678.679411764708</v>
      </c>
      <c r="I796" t="b">
        <f t="shared" si="37"/>
        <v>1</v>
      </c>
      <c r="J796" t="b">
        <f t="shared" si="38"/>
        <v>1</v>
      </c>
      <c r="K796" s="7">
        <v>0.15</v>
      </c>
    </row>
    <row r="797" spans="1:11" x14ac:dyDescent="0.25">
      <c r="A797">
        <v>2475</v>
      </c>
      <c r="B797" s="4">
        <v>37704</v>
      </c>
      <c r="C797" s="5">
        <v>10.225872689938399</v>
      </c>
      <c r="D797" s="9">
        <v>22</v>
      </c>
      <c r="E797" s="8">
        <v>661376</v>
      </c>
      <c r="F797" s="1">
        <v>10.99</v>
      </c>
      <c r="G797" s="6">
        <f t="shared" si="36"/>
        <v>7268522.2400000002</v>
      </c>
      <c r="H797" s="6">
        <v>330387.37454545457</v>
      </c>
      <c r="I797" t="b">
        <f t="shared" si="37"/>
        <v>0</v>
      </c>
      <c r="J797" t="b">
        <f t="shared" si="38"/>
        <v>1</v>
      </c>
      <c r="K797" s="7">
        <v>0.09</v>
      </c>
    </row>
    <row r="798" spans="1:11" x14ac:dyDescent="0.25">
      <c r="A798">
        <v>2478</v>
      </c>
      <c r="B798" s="4">
        <v>38770</v>
      </c>
      <c r="C798" s="5">
        <v>7.3073237508555779</v>
      </c>
      <c r="D798" s="9">
        <v>11</v>
      </c>
      <c r="E798" s="8">
        <v>497403</v>
      </c>
      <c r="F798" s="1">
        <v>2.99</v>
      </c>
      <c r="G798" s="6">
        <f t="shared" si="36"/>
        <v>1487234.9700000002</v>
      </c>
      <c r="H798" s="6">
        <v>135203.17909090911</v>
      </c>
      <c r="I798" t="b">
        <f t="shared" si="37"/>
        <v>0</v>
      </c>
      <c r="J798" t="b">
        <f t="shared" si="38"/>
        <v>1</v>
      </c>
      <c r="K798" s="7">
        <v>0.2</v>
      </c>
    </row>
    <row r="799" spans="1:11" x14ac:dyDescent="0.25">
      <c r="A799">
        <v>2482</v>
      </c>
      <c r="B799" s="4">
        <v>39433</v>
      </c>
      <c r="C799" s="5">
        <v>5.4921286789869956</v>
      </c>
      <c r="D799" s="9">
        <v>23</v>
      </c>
      <c r="E799" s="8">
        <v>290663</v>
      </c>
      <c r="F799" s="1">
        <v>10.99</v>
      </c>
      <c r="G799" s="6">
        <f t="shared" si="36"/>
        <v>3194386.37</v>
      </c>
      <c r="H799" s="6">
        <v>138886.36391304349</v>
      </c>
      <c r="I799" t="b">
        <f t="shared" si="37"/>
        <v>0</v>
      </c>
      <c r="J799" t="b">
        <f t="shared" si="38"/>
        <v>1</v>
      </c>
      <c r="K799" s="7">
        <v>0.09</v>
      </c>
    </row>
    <row r="800" spans="1:11" x14ac:dyDescent="0.25">
      <c r="A800">
        <v>2483</v>
      </c>
      <c r="B800" s="4">
        <v>38509</v>
      </c>
      <c r="C800" s="5">
        <v>8.0219028062970565</v>
      </c>
      <c r="D800" s="9">
        <v>2</v>
      </c>
      <c r="E800" s="8">
        <v>156567</v>
      </c>
      <c r="F800" s="1">
        <v>3.99</v>
      </c>
      <c r="G800" s="6">
        <f t="shared" si="36"/>
        <v>624702.33000000007</v>
      </c>
      <c r="H800" s="6">
        <v>312351.16500000004</v>
      </c>
      <c r="I800" t="b">
        <f t="shared" si="37"/>
        <v>0</v>
      </c>
      <c r="J800" t="b">
        <f t="shared" si="38"/>
        <v>1</v>
      </c>
      <c r="K800" s="7">
        <v>0.15</v>
      </c>
    </row>
    <row r="801" spans="1:11" x14ac:dyDescent="0.25">
      <c r="A801">
        <v>2485</v>
      </c>
      <c r="B801" s="4">
        <v>36941</v>
      </c>
      <c r="C801" s="5">
        <v>12.317590691307323</v>
      </c>
      <c r="D801" s="9">
        <v>7</v>
      </c>
      <c r="E801" s="8">
        <v>446436</v>
      </c>
      <c r="F801" s="1">
        <v>5.99</v>
      </c>
      <c r="G801" s="6">
        <f t="shared" si="36"/>
        <v>2674151.64</v>
      </c>
      <c r="H801" s="6">
        <v>382021.66285714286</v>
      </c>
      <c r="I801" t="b">
        <f t="shared" si="37"/>
        <v>0</v>
      </c>
      <c r="J801" t="b">
        <f t="shared" si="38"/>
        <v>1</v>
      </c>
      <c r="K801" s="7">
        <v>0.15</v>
      </c>
    </row>
    <row r="802" spans="1:11" x14ac:dyDescent="0.25">
      <c r="A802">
        <v>2486</v>
      </c>
      <c r="B802" s="4">
        <v>40800</v>
      </c>
      <c r="C802" s="5">
        <v>1.7494866529774127</v>
      </c>
      <c r="D802" s="9">
        <v>1</v>
      </c>
      <c r="E802" s="8">
        <v>101570</v>
      </c>
      <c r="F802" s="1">
        <v>12.99</v>
      </c>
      <c r="G802" s="6">
        <f t="shared" si="36"/>
        <v>1319394.3</v>
      </c>
      <c r="H802" s="6">
        <v>1319394.3</v>
      </c>
      <c r="I802" t="b">
        <f t="shared" si="37"/>
        <v>0</v>
      </c>
      <c r="J802" t="b">
        <f t="shared" si="38"/>
        <v>0</v>
      </c>
      <c r="K802" s="7">
        <v>0.2</v>
      </c>
    </row>
    <row r="803" spans="1:11" x14ac:dyDescent="0.25">
      <c r="A803">
        <v>2491</v>
      </c>
      <c r="B803" s="4">
        <v>41171</v>
      </c>
      <c r="C803" s="5">
        <v>0.73648186173853525</v>
      </c>
      <c r="D803" s="9">
        <v>3</v>
      </c>
      <c r="E803" s="8">
        <v>76964</v>
      </c>
      <c r="F803" s="1">
        <v>12.99</v>
      </c>
      <c r="G803" s="6">
        <f t="shared" si="36"/>
        <v>999762.36</v>
      </c>
      <c r="H803" s="6">
        <v>333254.12</v>
      </c>
      <c r="I803" t="b">
        <f t="shared" si="37"/>
        <v>0</v>
      </c>
      <c r="J803" t="b">
        <f t="shared" si="38"/>
        <v>0</v>
      </c>
      <c r="K803" s="7">
        <v>0.2</v>
      </c>
    </row>
    <row r="804" spans="1:11" x14ac:dyDescent="0.25">
      <c r="A804">
        <v>2491</v>
      </c>
      <c r="B804" s="4">
        <v>41504</v>
      </c>
      <c r="C804" s="5">
        <v>-0.17796030116358658</v>
      </c>
      <c r="D804" s="9">
        <v>6</v>
      </c>
      <c r="E804" s="8">
        <v>276964</v>
      </c>
      <c r="F804" s="1">
        <v>7.99</v>
      </c>
      <c r="G804" s="6">
        <f t="shared" si="36"/>
        <v>2212942.36</v>
      </c>
      <c r="H804" s="6">
        <v>368823.72666666663</v>
      </c>
      <c r="I804" t="b">
        <f t="shared" si="37"/>
        <v>1</v>
      </c>
      <c r="J804" t="b">
        <f t="shared" si="38"/>
        <v>0</v>
      </c>
      <c r="K804" s="7">
        <v>0.15</v>
      </c>
    </row>
    <row r="805" spans="1:11" x14ac:dyDescent="0.25">
      <c r="A805">
        <v>2491</v>
      </c>
      <c r="B805" s="4">
        <v>38145</v>
      </c>
      <c r="C805" s="5">
        <v>9.0212183436002746</v>
      </c>
      <c r="D805" s="9">
        <v>19</v>
      </c>
      <c r="E805" s="8">
        <v>619819</v>
      </c>
      <c r="F805" s="1">
        <v>2.99</v>
      </c>
      <c r="G805" s="6">
        <f t="shared" si="36"/>
        <v>1853258.81</v>
      </c>
      <c r="H805" s="6">
        <v>97539.937368421059</v>
      </c>
      <c r="I805" t="b">
        <f t="shared" si="37"/>
        <v>0</v>
      </c>
      <c r="J805" t="b">
        <f t="shared" si="38"/>
        <v>1</v>
      </c>
      <c r="K805" s="7">
        <v>0.2</v>
      </c>
    </row>
    <row r="806" spans="1:11" x14ac:dyDescent="0.25">
      <c r="A806">
        <v>2493</v>
      </c>
      <c r="B806" s="4">
        <v>38355</v>
      </c>
      <c r="C806" s="5">
        <v>8.4462696783025333</v>
      </c>
      <c r="D806" s="9">
        <v>4</v>
      </c>
      <c r="E806" s="8">
        <v>304649</v>
      </c>
      <c r="F806" s="1">
        <v>9.99</v>
      </c>
      <c r="G806" s="6">
        <f t="shared" si="36"/>
        <v>3043443.5100000002</v>
      </c>
      <c r="H806" s="6">
        <v>760860.87750000006</v>
      </c>
      <c r="I806" t="b">
        <f t="shared" si="37"/>
        <v>0</v>
      </c>
      <c r="J806" t="b">
        <f t="shared" si="38"/>
        <v>1</v>
      </c>
      <c r="K806" s="7">
        <v>0.09</v>
      </c>
    </row>
    <row r="807" spans="1:11" x14ac:dyDescent="0.25">
      <c r="A807">
        <v>2494</v>
      </c>
      <c r="B807" s="4">
        <v>39659</v>
      </c>
      <c r="C807" s="5">
        <v>4.8761122518822724</v>
      </c>
      <c r="D807" s="9">
        <v>7</v>
      </c>
      <c r="E807" s="8">
        <v>627148</v>
      </c>
      <c r="F807" s="1">
        <v>9.99</v>
      </c>
      <c r="G807" s="6">
        <f t="shared" si="36"/>
        <v>6265208.5200000005</v>
      </c>
      <c r="H807" s="6">
        <v>895029.78857142862</v>
      </c>
      <c r="I807" t="b">
        <f t="shared" si="37"/>
        <v>0</v>
      </c>
      <c r="J807" t="b">
        <f t="shared" si="38"/>
        <v>0</v>
      </c>
      <c r="K807" s="7">
        <v>0.09</v>
      </c>
    </row>
    <row r="808" spans="1:11" x14ac:dyDescent="0.25">
      <c r="A808">
        <v>2496</v>
      </c>
      <c r="B808" s="4">
        <v>38944</v>
      </c>
      <c r="C808" s="5">
        <v>6.8309377138945928</v>
      </c>
      <c r="D808" s="9">
        <v>22</v>
      </c>
      <c r="E808" s="8">
        <v>616375</v>
      </c>
      <c r="F808" s="1">
        <v>2.99</v>
      </c>
      <c r="G808" s="6">
        <f t="shared" si="36"/>
        <v>1842961.2500000002</v>
      </c>
      <c r="H808" s="6">
        <v>83770.965909090926</v>
      </c>
      <c r="I808" t="b">
        <f t="shared" si="37"/>
        <v>0</v>
      </c>
      <c r="J808" t="b">
        <f t="shared" si="38"/>
        <v>1</v>
      </c>
      <c r="K808" s="7">
        <v>0.15</v>
      </c>
    </row>
    <row r="809" spans="1:11" x14ac:dyDescent="0.25">
      <c r="A809">
        <v>2498</v>
      </c>
      <c r="B809" s="4">
        <v>37406</v>
      </c>
      <c r="C809" s="5">
        <v>11.041752224503764</v>
      </c>
      <c r="D809" s="9">
        <v>2</v>
      </c>
      <c r="E809" s="8">
        <v>75483</v>
      </c>
      <c r="F809" s="1">
        <v>9.99</v>
      </c>
      <c r="G809" s="6">
        <f t="shared" si="36"/>
        <v>754075.17</v>
      </c>
      <c r="H809" s="6">
        <v>377037.58500000002</v>
      </c>
      <c r="I809" t="b">
        <f t="shared" si="37"/>
        <v>0</v>
      </c>
      <c r="J809" t="b">
        <f t="shared" si="38"/>
        <v>1</v>
      </c>
      <c r="K809" s="7">
        <v>0.09</v>
      </c>
    </row>
    <row r="810" spans="1:11" x14ac:dyDescent="0.25">
      <c r="A810">
        <v>2498</v>
      </c>
      <c r="B810" s="4">
        <v>37158</v>
      </c>
      <c r="C810" s="5">
        <v>11.720739219712526</v>
      </c>
      <c r="D810" s="9">
        <v>1</v>
      </c>
      <c r="E810" s="8">
        <v>675254</v>
      </c>
      <c r="F810" s="1">
        <v>12.99</v>
      </c>
      <c r="G810" s="6">
        <f t="shared" si="36"/>
        <v>8771549.4600000009</v>
      </c>
      <c r="H810" s="6">
        <v>8771549.4600000009</v>
      </c>
      <c r="I810" t="b">
        <f t="shared" si="37"/>
        <v>0</v>
      </c>
      <c r="J810" t="b">
        <f t="shared" si="38"/>
        <v>1</v>
      </c>
      <c r="K810" s="7">
        <v>0.2</v>
      </c>
    </row>
    <row r="811" spans="1:11" x14ac:dyDescent="0.25">
      <c r="A811">
        <v>2498</v>
      </c>
      <c r="B811" s="4">
        <v>38558</v>
      </c>
      <c r="C811" s="5">
        <v>7.8877481177275834</v>
      </c>
      <c r="D811" s="9">
        <v>1</v>
      </c>
      <c r="E811" s="8">
        <v>254742</v>
      </c>
      <c r="F811" s="1">
        <v>2.99</v>
      </c>
      <c r="G811" s="6">
        <f t="shared" si="36"/>
        <v>761678.58000000007</v>
      </c>
      <c r="H811" s="6">
        <v>761678.58000000007</v>
      </c>
      <c r="I811" t="b">
        <f t="shared" si="37"/>
        <v>0</v>
      </c>
      <c r="J811" t="b">
        <f t="shared" si="38"/>
        <v>1</v>
      </c>
      <c r="K811" s="7">
        <v>0.09</v>
      </c>
    </row>
    <row r="812" spans="1:11" x14ac:dyDescent="0.25">
      <c r="A812">
        <v>2502</v>
      </c>
      <c r="B812" s="4">
        <v>40905</v>
      </c>
      <c r="C812" s="5">
        <v>1.462012320328542</v>
      </c>
      <c r="D812" s="9">
        <v>19</v>
      </c>
      <c r="E812" s="8">
        <v>274182</v>
      </c>
      <c r="F812" s="1">
        <v>7.99</v>
      </c>
      <c r="G812" s="6">
        <f t="shared" si="36"/>
        <v>2190714.1800000002</v>
      </c>
      <c r="H812" s="6">
        <v>115300.74631578948</v>
      </c>
      <c r="I812" t="b">
        <f t="shared" si="37"/>
        <v>1</v>
      </c>
      <c r="J812" t="b">
        <f t="shared" si="38"/>
        <v>1</v>
      </c>
      <c r="K812" s="7">
        <v>0.15</v>
      </c>
    </row>
    <row r="813" spans="1:11" x14ac:dyDescent="0.25">
      <c r="A813">
        <v>2503</v>
      </c>
      <c r="B813" s="4">
        <v>40362</v>
      </c>
      <c r="C813" s="5">
        <v>2.9486652977412731</v>
      </c>
      <c r="D813" s="9">
        <v>15</v>
      </c>
      <c r="E813" s="8">
        <v>483578</v>
      </c>
      <c r="F813" s="1">
        <v>5.99</v>
      </c>
      <c r="G813" s="6">
        <f t="shared" si="36"/>
        <v>2896632.22</v>
      </c>
      <c r="H813" s="6">
        <v>193108.81466666667</v>
      </c>
      <c r="I813" t="b">
        <f t="shared" si="37"/>
        <v>0</v>
      </c>
      <c r="J813" t="b">
        <f t="shared" si="38"/>
        <v>1</v>
      </c>
      <c r="K813" s="7">
        <v>0.15</v>
      </c>
    </row>
    <row r="814" spans="1:11" x14ac:dyDescent="0.25">
      <c r="A814">
        <v>2511</v>
      </c>
      <c r="B814" s="4">
        <v>38523</v>
      </c>
      <c r="C814" s="5">
        <v>7.9835728952772076</v>
      </c>
      <c r="D814" s="9">
        <v>3</v>
      </c>
      <c r="E814" s="8">
        <v>166091</v>
      </c>
      <c r="F814" s="1">
        <v>2.99</v>
      </c>
      <c r="G814" s="6">
        <f t="shared" si="36"/>
        <v>496612.09</v>
      </c>
      <c r="H814" s="6">
        <v>165537.36333333334</v>
      </c>
      <c r="I814" t="b">
        <f t="shared" si="37"/>
        <v>0</v>
      </c>
      <c r="J814" t="b">
        <f t="shared" si="38"/>
        <v>1</v>
      </c>
      <c r="K814" s="7">
        <v>0.2</v>
      </c>
    </row>
    <row r="815" spans="1:11" x14ac:dyDescent="0.25">
      <c r="A815">
        <v>2514</v>
      </c>
      <c r="B815" s="4">
        <v>37098</v>
      </c>
      <c r="C815" s="5">
        <v>11.885010266940451</v>
      </c>
      <c r="D815" s="9">
        <v>12</v>
      </c>
      <c r="E815" s="8">
        <v>582362</v>
      </c>
      <c r="F815" s="1">
        <v>23.99</v>
      </c>
      <c r="G815" s="6">
        <f t="shared" si="36"/>
        <v>13970864.379999999</v>
      </c>
      <c r="H815" s="6">
        <v>1164238.6983333332</v>
      </c>
      <c r="I815" t="b">
        <f t="shared" si="37"/>
        <v>0</v>
      </c>
      <c r="J815" t="b">
        <f t="shared" si="38"/>
        <v>1</v>
      </c>
      <c r="K815" s="7">
        <v>0.2</v>
      </c>
    </row>
    <row r="816" spans="1:11" x14ac:dyDescent="0.25">
      <c r="A816">
        <v>2515</v>
      </c>
      <c r="B816" s="4">
        <v>38423</v>
      </c>
      <c r="C816" s="5">
        <v>8.2573579739904179</v>
      </c>
      <c r="D816" s="9">
        <v>4</v>
      </c>
      <c r="E816" s="8">
        <v>684523</v>
      </c>
      <c r="F816" s="1">
        <v>12.99</v>
      </c>
      <c r="G816" s="6">
        <f t="shared" si="36"/>
        <v>8891953.7699999996</v>
      </c>
      <c r="H816" s="6">
        <v>2222988.4424999999</v>
      </c>
      <c r="I816" t="b">
        <f t="shared" si="37"/>
        <v>0</v>
      </c>
      <c r="J816" t="b">
        <f t="shared" si="38"/>
        <v>1</v>
      </c>
      <c r="K816" s="7">
        <v>0.15</v>
      </c>
    </row>
    <row r="817" spans="1:11" x14ac:dyDescent="0.25">
      <c r="A817">
        <v>2518</v>
      </c>
      <c r="B817" s="4" t="s">
        <v>14</v>
      </c>
      <c r="C817" s="5">
        <v>4.2902121834360027</v>
      </c>
      <c r="D817" s="9">
        <v>6</v>
      </c>
      <c r="E817" s="8">
        <v>518659</v>
      </c>
      <c r="F817" s="1">
        <v>7.99</v>
      </c>
      <c r="G817" s="6">
        <f t="shared" si="36"/>
        <v>4144085.41</v>
      </c>
      <c r="H817" s="6">
        <v>690680.90166666673</v>
      </c>
      <c r="I817" t="b">
        <f t="shared" si="37"/>
        <v>0</v>
      </c>
      <c r="J817" t="b">
        <f t="shared" si="38"/>
        <v>0</v>
      </c>
      <c r="K817" s="7">
        <v>0.2</v>
      </c>
    </row>
    <row r="818" spans="1:11" x14ac:dyDescent="0.25">
      <c r="A818">
        <v>2524</v>
      </c>
      <c r="B818" s="4">
        <v>39417</v>
      </c>
      <c r="C818" s="5">
        <v>5.5359342915811087</v>
      </c>
      <c r="D818" s="9">
        <v>7</v>
      </c>
      <c r="E818" s="8">
        <v>341000</v>
      </c>
      <c r="F818" s="1">
        <v>2.99</v>
      </c>
      <c r="G818" s="6">
        <f t="shared" si="36"/>
        <v>1019590.0000000001</v>
      </c>
      <c r="H818" s="6">
        <v>145655.71428571429</v>
      </c>
      <c r="I818" t="b">
        <f t="shared" si="37"/>
        <v>0</v>
      </c>
      <c r="J818" t="b">
        <f t="shared" si="38"/>
        <v>1</v>
      </c>
      <c r="K818" s="7">
        <v>0.09</v>
      </c>
    </row>
    <row r="819" spans="1:11" x14ac:dyDescent="0.25">
      <c r="A819">
        <v>2525</v>
      </c>
      <c r="B819" s="4">
        <v>41370</v>
      </c>
      <c r="C819" s="5">
        <v>0.18891170431211499</v>
      </c>
      <c r="D819" s="9">
        <v>2</v>
      </c>
      <c r="E819" s="8">
        <v>309962</v>
      </c>
      <c r="F819" s="1">
        <v>5.99</v>
      </c>
      <c r="G819" s="6">
        <f t="shared" si="36"/>
        <v>1856672.3800000001</v>
      </c>
      <c r="H819" s="6">
        <v>928336.19000000006</v>
      </c>
      <c r="I819" t="b">
        <f t="shared" si="37"/>
        <v>0</v>
      </c>
      <c r="J819" t="b">
        <f t="shared" si="38"/>
        <v>0</v>
      </c>
      <c r="K819" s="7">
        <v>0.09</v>
      </c>
    </row>
    <row r="820" spans="1:11" x14ac:dyDescent="0.25">
      <c r="A820">
        <v>2525</v>
      </c>
      <c r="B820" s="4">
        <v>37839</v>
      </c>
      <c r="C820" s="5">
        <v>9.8562628336755651</v>
      </c>
      <c r="D820" s="9">
        <v>2</v>
      </c>
      <c r="E820" s="8">
        <v>529945</v>
      </c>
      <c r="F820" s="1">
        <v>10.99</v>
      </c>
      <c r="G820" s="6">
        <f t="shared" si="36"/>
        <v>5824095.5499999998</v>
      </c>
      <c r="H820" s="6">
        <v>2912047.7749999999</v>
      </c>
      <c r="I820" t="b">
        <f t="shared" si="37"/>
        <v>0</v>
      </c>
      <c r="J820" t="b">
        <f t="shared" si="38"/>
        <v>1</v>
      </c>
      <c r="K820" s="7">
        <v>0.15</v>
      </c>
    </row>
    <row r="821" spans="1:11" x14ac:dyDescent="0.25">
      <c r="A821">
        <v>2528</v>
      </c>
      <c r="B821" s="4">
        <v>38618</v>
      </c>
      <c r="C821" s="5">
        <v>7.7234770704996576</v>
      </c>
      <c r="D821" s="9">
        <v>19</v>
      </c>
      <c r="E821" s="8">
        <v>179864</v>
      </c>
      <c r="F821" s="1">
        <v>3.99</v>
      </c>
      <c r="G821" s="6">
        <f t="shared" si="36"/>
        <v>717657.36</v>
      </c>
      <c r="H821" s="6">
        <v>37771.440000000002</v>
      </c>
      <c r="I821" t="b">
        <f t="shared" si="37"/>
        <v>0</v>
      </c>
      <c r="J821" t="b">
        <f t="shared" si="38"/>
        <v>1</v>
      </c>
      <c r="K821" s="7">
        <v>0.09</v>
      </c>
    </row>
    <row r="822" spans="1:11" x14ac:dyDescent="0.25">
      <c r="A822">
        <v>2529</v>
      </c>
      <c r="B822" s="4">
        <v>37844</v>
      </c>
      <c r="C822" s="5">
        <v>9.8425735797399039</v>
      </c>
      <c r="D822" s="9">
        <v>20</v>
      </c>
      <c r="E822" s="8">
        <v>299811</v>
      </c>
      <c r="F822" s="1">
        <v>7.99</v>
      </c>
      <c r="G822" s="6">
        <f t="shared" si="36"/>
        <v>2395489.89</v>
      </c>
      <c r="H822" s="6">
        <v>119774.4945</v>
      </c>
      <c r="I822" t="b">
        <f t="shared" si="37"/>
        <v>0</v>
      </c>
      <c r="J822" t="b">
        <f t="shared" si="38"/>
        <v>1</v>
      </c>
      <c r="K822" s="7">
        <v>0.2</v>
      </c>
    </row>
    <row r="823" spans="1:11" x14ac:dyDescent="0.25">
      <c r="A823">
        <v>2530</v>
      </c>
      <c r="B823" s="4">
        <v>41253</v>
      </c>
      <c r="C823" s="5">
        <v>0.51197809719370291</v>
      </c>
      <c r="D823" s="9">
        <v>3</v>
      </c>
      <c r="E823" s="8">
        <v>539695</v>
      </c>
      <c r="F823" s="1">
        <v>23.99</v>
      </c>
      <c r="G823" s="6">
        <f t="shared" si="36"/>
        <v>12947283.049999999</v>
      </c>
      <c r="H823" s="6">
        <v>4315761.0166666666</v>
      </c>
      <c r="I823" t="b">
        <f t="shared" si="37"/>
        <v>0</v>
      </c>
      <c r="J823" t="b">
        <f t="shared" si="38"/>
        <v>0</v>
      </c>
      <c r="K823" s="7">
        <v>0.09</v>
      </c>
    </row>
    <row r="824" spans="1:11" x14ac:dyDescent="0.25">
      <c r="A824">
        <v>2535</v>
      </c>
      <c r="B824" s="4">
        <v>39823</v>
      </c>
      <c r="C824" s="5">
        <v>4.4271047227926079</v>
      </c>
      <c r="D824" s="9">
        <v>4</v>
      </c>
      <c r="E824" s="8">
        <v>6302</v>
      </c>
      <c r="F824" s="1">
        <v>7.99</v>
      </c>
      <c r="G824" s="6">
        <f t="shared" si="36"/>
        <v>50352.98</v>
      </c>
      <c r="H824" s="6">
        <v>12588.245000000001</v>
      </c>
      <c r="I824" t="b">
        <f t="shared" si="37"/>
        <v>0</v>
      </c>
      <c r="J824" t="b">
        <f t="shared" si="38"/>
        <v>0</v>
      </c>
      <c r="K824" s="7">
        <v>0.15</v>
      </c>
    </row>
    <row r="825" spans="1:11" x14ac:dyDescent="0.25">
      <c r="A825">
        <v>2535</v>
      </c>
      <c r="B825" s="4">
        <v>41202</v>
      </c>
      <c r="C825" s="5">
        <v>0.65160848733744015</v>
      </c>
      <c r="D825" s="9">
        <v>15</v>
      </c>
      <c r="E825" s="8">
        <v>13485</v>
      </c>
      <c r="F825" s="1">
        <v>9.99</v>
      </c>
      <c r="G825" s="6">
        <f t="shared" si="36"/>
        <v>134715.15</v>
      </c>
      <c r="H825" s="6">
        <v>8981.01</v>
      </c>
      <c r="I825" t="b">
        <f t="shared" si="37"/>
        <v>1</v>
      </c>
      <c r="J825" t="b">
        <f t="shared" si="38"/>
        <v>1</v>
      </c>
      <c r="K825" s="7">
        <v>0.15</v>
      </c>
    </row>
    <row r="826" spans="1:11" x14ac:dyDescent="0.25">
      <c r="A826">
        <v>2538</v>
      </c>
      <c r="B826" s="4">
        <v>39193</v>
      </c>
      <c r="C826" s="5">
        <v>6.1492128678986999</v>
      </c>
      <c r="D826" s="9">
        <v>19</v>
      </c>
      <c r="E826" s="8">
        <v>104993</v>
      </c>
      <c r="F826" s="1">
        <v>7.99</v>
      </c>
      <c r="G826" s="6">
        <f t="shared" si="36"/>
        <v>838894.07000000007</v>
      </c>
      <c r="H826" s="6">
        <v>44152.319473684212</v>
      </c>
      <c r="I826" t="b">
        <f t="shared" si="37"/>
        <v>0</v>
      </c>
      <c r="J826" t="b">
        <f t="shared" si="38"/>
        <v>1</v>
      </c>
      <c r="K826" s="7">
        <v>0.2</v>
      </c>
    </row>
    <row r="827" spans="1:11" x14ac:dyDescent="0.25">
      <c r="A827">
        <v>2540</v>
      </c>
      <c r="B827" s="4">
        <v>39078</v>
      </c>
      <c r="C827" s="5">
        <v>6.4640657084188913</v>
      </c>
      <c r="D827" s="9">
        <v>24</v>
      </c>
      <c r="E827" s="8">
        <v>362335</v>
      </c>
      <c r="F827" s="1">
        <v>23.99</v>
      </c>
      <c r="G827" s="6">
        <f t="shared" si="36"/>
        <v>8692416.6499999985</v>
      </c>
      <c r="H827" s="6">
        <v>362184.02708333329</v>
      </c>
      <c r="I827" t="b">
        <f t="shared" si="37"/>
        <v>0</v>
      </c>
      <c r="J827" t="b">
        <f t="shared" si="38"/>
        <v>1</v>
      </c>
      <c r="K827" s="7">
        <v>0.2</v>
      </c>
    </row>
    <row r="828" spans="1:11" x14ac:dyDescent="0.25">
      <c r="A828">
        <v>2540</v>
      </c>
      <c r="B828" s="4">
        <v>37235</v>
      </c>
      <c r="C828" s="5">
        <v>11.509924709103354</v>
      </c>
      <c r="D828" s="9">
        <v>9</v>
      </c>
      <c r="E828" s="8">
        <v>504285</v>
      </c>
      <c r="F828" s="1">
        <v>12.99</v>
      </c>
      <c r="G828" s="6">
        <f t="shared" si="36"/>
        <v>6550662.1500000004</v>
      </c>
      <c r="H828" s="6">
        <v>727851.35000000009</v>
      </c>
      <c r="I828" t="b">
        <f t="shared" si="37"/>
        <v>0</v>
      </c>
      <c r="J828" t="b">
        <f t="shared" si="38"/>
        <v>1</v>
      </c>
      <c r="K828" s="7">
        <v>0.15</v>
      </c>
    </row>
    <row r="829" spans="1:11" x14ac:dyDescent="0.25">
      <c r="A829">
        <v>2541</v>
      </c>
      <c r="B829" s="4">
        <v>41100</v>
      </c>
      <c r="C829" s="5">
        <v>0.9308692676249144</v>
      </c>
      <c r="D829" s="9">
        <v>19</v>
      </c>
      <c r="E829" s="8">
        <v>479060</v>
      </c>
      <c r="F829" s="1">
        <v>2.99</v>
      </c>
      <c r="G829" s="6">
        <f t="shared" si="36"/>
        <v>1432389.4000000001</v>
      </c>
      <c r="H829" s="6">
        <v>75388.915789473685</v>
      </c>
      <c r="I829" t="b">
        <f t="shared" si="37"/>
        <v>1</v>
      </c>
      <c r="J829" t="b">
        <f t="shared" si="38"/>
        <v>1</v>
      </c>
      <c r="K829" s="7">
        <v>0.2</v>
      </c>
    </row>
    <row r="830" spans="1:11" x14ac:dyDescent="0.25">
      <c r="A830">
        <v>2542</v>
      </c>
      <c r="B830" s="4">
        <v>41098</v>
      </c>
      <c r="C830" s="5">
        <v>0.93634496919917864</v>
      </c>
      <c r="D830" s="9">
        <v>9</v>
      </c>
      <c r="E830" s="8">
        <v>69519</v>
      </c>
      <c r="F830" s="1">
        <v>23.99</v>
      </c>
      <c r="G830" s="6">
        <f t="shared" si="36"/>
        <v>1667760.8099999998</v>
      </c>
      <c r="H830" s="6">
        <v>185306.75666666665</v>
      </c>
      <c r="I830" t="b">
        <f t="shared" si="37"/>
        <v>1</v>
      </c>
      <c r="J830" t="b">
        <f t="shared" si="38"/>
        <v>0</v>
      </c>
      <c r="K830" s="7">
        <v>0.09</v>
      </c>
    </row>
    <row r="831" spans="1:11" x14ac:dyDescent="0.25">
      <c r="A831">
        <v>2543</v>
      </c>
      <c r="B831" s="4">
        <v>38903</v>
      </c>
      <c r="C831" s="5">
        <v>6.9431895961670085</v>
      </c>
      <c r="D831" s="9">
        <v>9</v>
      </c>
      <c r="E831" s="8">
        <v>148436</v>
      </c>
      <c r="F831" s="1">
        <v>5.99</v>
      </c>
      <c r="G831" s="6">
        <f t="shared" si="36"/>
        <v>889131.64</v>
      </c>
      <c r="H831" s="6">
        <v>98792.404444444444</v>
      </c>
      <c r="I831" t="b">
        <f t="shared" si="37"/>
        <v>0</v>
      </c>
      <c r="J831" t="b">
        <f t="shared" si="38"/>
        <v>1</v>
      </c>
      <c r="K831" s="7">
        <v>0.09</v>
      </c>
    </row>
    <row r="832" spans="1:11" x14ac:dyDescent="0.25">
      <c r="A832">
        <v>2550</v>
      </c>
      <c r="B832" s="4">
        <v>38507</v>
      </c>
      <c r="C832" s="5">
        <v>8.0273785078713207</v>
      </c>
      <c r="D832" s="9">
        <v>22</v>
      </c>
      <c r="E832" s="8">
        <v>277647</v>
      </c>
      <c r="F832" s="1">
        <v>7.99</v>
      </c>
      <c r="G832" s="6">
        <f t="shared" si="36"/>
        <v>2218399.5300000003</v>
      </c>
      <c r="H832" s="6">
        <v>100836.34227272728</v>
      </c>
      <c r="I832" t="b">
        <f t="shared" si="37"/>
        <v>0</v>
      </c>
      <c r="J832" t="b">
        <f t="shared" si="38"/>
        <v>1</v>
      </c>
      <c r="K832" s="7">
        <v>0.15</v>
      </c>
    </row>
    <row r="833" spans="1:11" x14ac:dyDescent="0.25">
      <c r="A833">
        <v>2552</v>
      </c>
      <c r="B833" s="4">
        <v>39833</v>
      </c>
      <c r="C833" s="5">
        <v>4.3997262149212863</v>
      </c>
      <c r="D833" s="9">
        <v>21</v>
      </c>
      <c r="E833" s="8">
        <v>557962</v>
      </c>
      <c r="F833" s="1">
        <v>15.99</v>
      </c>
      <c r="G833" s="6">
        <f t="shared" si="36"/>
        <v>8921812.3800000008</v>
      </c>
      <c r="H833" s="6">
        <v>424848.20857142861</v>
      </c>
      <c r="I833" t="b">
        <f t="shared" si="37"/>
        <v>0</v>
      </c>
      <c r="J833" t="b">
        <f t="shared" si="38"/>
        <v>1</v>
      </c>
      <c r="K833" s="7">
        <v>0.09</v>
      </c>
    </row>
    <row r="834" spans="1:11" x14ac:dyDescent="0.25">
      <c r="A834">
        <v>2552</v>
      </c>
      <c r="B834" s="4">
        <v>41478</v>
      </c>
      <c r="C834" s="5">
        <v>-0.10677618069815195</v>
      </c>
      <c r="D834" s="9">
        <v>18</v>
      </c>
      <c r="E834" s="8">
        <v>483060</v>
      </c>
      <c r="F834" s="1">
        <v>23.99</v>
      </c>
      <c r="G834" s="6">
        <f t="shared" ref="G834:G897" si="39">Number_of_Books_Sold*Sell_Price</f>
        <v>11588609.399999999</v>
      </c>
      <c r="H834" s="6">
        <v>643811.6333333333</v>
      </c>
      <c r="I834" t="b">
        <f t="shared" ref="I834:I897" si="40">AND(Years_Under_Contract&lt;2,No_of_Titles_in_Print&gt;4)</f>
        <v>1</v>
      </c>
      <c r="J834" t="b">
        <f t="shared" ref="J834:J897" si="41">OR(No_of_Titles_in_Print&gt;=10,Years_Under_Contract&gt;5)</f>
        <v>1</v>
      </c>
      <c r="K834" s="7">
        <v>0.2</v>
      </c>
    </row>
    <row r="835" spans="1:11" x14ac:dyDescent="0.25">
      <c r="A835">
        <v>2553</v>
      </c>
      <c r="B835" s="4">
        <v>40928</v>
      </c>
      <c r="C835" s="5">
        <v>1.3990417522245038</v>
      </c>
      <c r="D835" s="9">
        <v>12</v>
      </c>
      <c r="E835" s="8">
        <v>26304</v>
      </c>
      <c r="F835" s="1">
        <v>3.99</v>
      </c>
      <c r="G835" s="6">
        <f t="shared" si="39"/>
        <v>104952.96000000001</v>
      </c>
      <c r="H835" s="6">
        <v>8746.08</v>
      </c>
      <c r="I835" t="b">
        <f t="shared" si="40"/>
        <v>1</v>
      </c>
      <c r="J835" t="b">
        <f t="shared" si="41"/>
        <v>1</v>
      </c>
      <c r="K835" s="7">
        <v>0.09</v>
      </c>
    </row>
    <row r="836" spans="1:11" x14ac:dyDescent="0.25">
      <c r="A836">
        <v>2553</v>
      </c>
      <c r="B836" s="4">
        <v>41086</v>
      </c>
      <c r="C836" s="5">
        <v>0.9691991786447639</v>
      </c>
      <c r="D836" s="9">
        <v>15</v>
      </c>
      <c r="E836" s="8">
        <v>214200</v>
      </c>
      <c r="F836" s="1">
        <v>7.99</v>
      </c>
      <c r="G836" s="6">
        <f t="shared" si="39"/>
        <v>1711458</v>
      </c>
      <c r="H836" s="6">
        <v>114097.2</v>
      </c>
      <c r="I836" t="b">
        <f t="shared" si="40"/>
        <v>1</v>
      </c>
      <c r="J836" t="b">
        <f t="shared" si="41"/>
        <v>1</v>
      </c>
      <c r="K836" s="7">
        <v>0.09</v>
      </c>
    </row>
    <row r="837" spans="1:11" x14ac:dyDescent="0.25">
      <c r="A837">
        <v>2553</v>
      </c>
      <c r="B837" s="4">
        <v>41298</v>
      </c>
      <c r="C837" s="5">
        <v>0.38877481177275841</v>
      </c>
      <c r="D837" s="9">
        <v>6</v>
      </c>
      <c r="E837" s="8">
        <v>548956</v>
      </c>
      <c r="F837" s="1">
        <v>10.99</v>
      </c>
      <c r="G837" s="6">
        <f t="shared" si="39"/>
        <v>6033026.4400000004</v>
      </c>
      <c r="H837" s="6">
        <v>1005504.4066666667</v>
      </c>
      <c r="I837" t="b">
        <f t="shared" si="40"/>
        <v>1</v>
      </c>
      <c r="J837" t="b">
        <f t="shared" si="41"/>
        <v>0</v>
      </c>
      <c r="K837" s="7">
        <v>0.09</v>
      </c>
    </row>
    <row r="838" spans="1:11" x14ac:dyDescent="0.25">
      <c r="A838">
        <v>2554</v>
      </c>
      <c r="B838" s="4">
        <v>38682</v>
      </c>
      <c r="C838" s="5">
        <v>7.5482546201232035</v>
      </c>
      <c r="D838" s="9">
        <v>6</v>
      </c>
      <c r="E838" s="8">
        <v>91548</v>
      </c>
      <c r="F838" s="1">
        <v>10.99</v>
      </c>
      <c r="G838" s="6">
        <f t="shared" si="39"/>
        <v>1006112.52</v>
      </c>
      <c r="H838" s="6">
        <v>167685.42000000001</v>
      </c>
      <c r="I838" t="b">
        <f t="shared" si="40"/>
        <v>0</v>
      </c>
      <c r="J838" t="b">
        <f t="shared" si="41"/>
        <v>1</v>
      </c>
      <c r="K838" s="7">
        <v>0.15</v>
      </c>
    </row>
    <row r="839" spans="1:11" x14ac:dyDescent="0.25">
      <c r="A839">
        <v>2554</v>
      </c>
      <c r="B839" s="4">
        <v>41010</v>
      </c>
      <c r="C839" s="5">
        <v>1.1772758384668036</v>
      </c>
      <c r="D839" s="9">
        <v>4</v>
      </c>
      <c r="E839" s="8">
        <v>611033</v>
      </c>
      <c r="F839" s="1">
        <v>9.99</v>
      </c>
      <c r="G839" s="6">
        <f t="shared" si="39"/>
        <v>6104219.6699999999</v>
      </c>
      <c r="H839" s="6">
        <v>1526054.9175</v>
      </c>
      <c r="I839" t="b">
        <f t="shared" si="40"/>
        <v>0</v>
      </c>
      <c r="J839" t="b">
        <f t="shared" si="41"/>
        <v>0</v>
      </c>
      <c r="K839" s="7">
        <v>0.15</v>
      </c>
    </row>
    <row r="840" spans="1:11" x14ac:dyDescent="0.25">
      <c r="A840">
        <v>2554</v>
      </c>
      <c r="B840" s="4">
        <v>39969</v>
      </c>
      <c r="C840" s="5">
        <v>4.0246406570841886</v>
      </c>
      <c r="D840" s="9">
        <v>25</v>
      </c>
      <c r="E840" s="8">
        <v>511783</v>
      </c>
      <c r="F840" s="1">
        <v>5.99</v>
      </c>
      <c r="G840" s="6">
        <f t="shared" si="39"/>
        <v>3065580.17</v>
      </c>
      <c r="H840" s="6">
        <v>122623.2068</v>
      </c>
      <c r="I840" t="b">
        <f t="shared" si="40"/>
        <v>0</v>
      </c>
      <c r="J840" t="b">
        <f t="shared" si="41"/>
        <v>1</v>
      </c>
      <c r="K840" s="7">
        <v>0.2</v>
      </c>
    </row>
    <row r="841" spans="1:11" x14ac:dyDescent="0.25">
      <c r="A841">
        <v>2559</v>
      </c>
      <c r="B841" s="4">
        <v>40649</v>
      </c>
      <c r="C841" s="5">
        <v>2.1629021218343598</v>
      </c>
      <c r="D841" s="9">
        <v>7</v>
      </c>
      <c r="E841" s="8">
        <v>310126</v>
      </c>
      <c r="F841" s="1">
        <v>9.99</v>
      </c>
      <c r="G841" s="6">
        <f t="shared" si="39"/>
        <v>3098158.74</v>
      </c>
      <c r="H841" s="6">
        <v>442594.10571428575</v>
      </c>
      <c r="I841" t="b">
        <f t="shared" si="40"/>
        <v>0</v>
      </c>
      <c r="J841" t="b">
        <f t="shared" si="41"/>
        <v>0</v>
      </c>
      <c r="K841" s="7">
        <v>0.2</v>
      </c>
    </row>
    <row r="842" spans="1:11" x14ac:dyDescent="0.25">
      <c r="A842">
        <v>2564</v>
      </c>
      <c r="B842" s="4">
        <v>39820</v>
      </c>
      <c r="C842" s="5">
        <v>4.4353182751540041</v>
      </c>
      <c r="D842" s="9">
        <v>10</v>
      </c>
      <c r="E842" s="8">
        <v>608850</v>
      </c>
      <c r="F842" s="1">
        <v>2.99</v>
      </c>
      <c r="G842" s="6">
        <f t="shared" si="39"/>
        <v>1820461.5000000002</v>
      </c>
      <c r="H842" s="6">
        <v>182046.15000000002</v>
      </c>
      <c r="I842" t="b">
        <f t="shared" si="40"/>
        <v>0</v>
      </c>
      <c r="J842" t="b">
        <f t="shared" si="41"/>
        <v>1</v>
      </c>
      <c r="K842" s="7">
        <v>0.15</v>
      </c>
    </row>
    <row r="843" spans="1:11" x14ac:dyDescent="0.25">
      <c r="A843">
        <v>2568</v>
      </c>
      <c r="B843" s="4">
        <v>41306</v>
      </c>
      <c r="C843" s="5">
        <v>0.36687200547570159</v>
      </c>
      <c r="D843" s="9">
        <v>17</v>
      </c>
      <c r="E843" s="8">
        <v>332290</v>
      </c>
      <c r="F843" s="1">
        <v>23.99</v>
      </c>
      <c r="G843" s="6">
        <f t="shared" si="39"/>
        <v>7971637.0999999996</v>
      </c>
      <c r="H843" s="6">
        <v>468919.82941176469</v>
      </c>
      <c r="I843" t="b">
        <f t="shared" si="40"/>
        <v>1</v>
      </c>
      <c r="J843" t="b">
        <f t="shared" si="41"/>
        <v>1</v>
      </c>
      <c r="K843" s="7">
        <v>0.2</v>
      </c>
    </row>
    <row r="844" spans="1:11" x14ac:dyDescent="0.25">
      <c r="A844">
        <v>2569</v>
      </c>
      <c r="B844" s="4">
        <v>37935</v>
      </c>
      <c r="C844" s="5">
        <v>9.593429158110883</v>
      </c>
      <c r="D844" s="9">
        <v>7</v>
      </c>
      <c r="E844" s="8">
        <v>141546</v>
      </c>
      <c r="F844" s="1">
        <v>10.99</v>
      </c>
      <c r="G844" s="6">
        <f t="shared" si="39"/>
        <v>1555590.54</v>
      </c>
      <c r="H844" s="6">
        <v>222227.22</v>
      </c>
      <c r="I844" t="b">
        <f t="shared" si="40"/>
        <v>0</v>
      </c>
      <c r="J844" t="b">
        <f t="shared" si="41"/>
        <v>1</v>
      </c>
      <c r="K844" s="7">
        <v>0.09</v>
      </c>
    </row>
    <row r="845" spans="1:11" x14ac:dyDescent="0.25">
      <c r="A845">
        <v>2570</v>
      </c>
      <c r="B845" s="4">
        <v>39996</v>
      </c>
      <c r="C845" s="5">
        <v>3.9507186858316223</v>
      </c>
      <c r="D845" s="9">
        <v>3</v>
      </c>
      <c r="E845" s="8">
        <v>279995</v>
      </c>
      <c r="F845" s="1">
        <v>9.99</v>
      </c>
      <c r="G845" s="6">
        <f t="shared" si="39"/>
        <v>2797150.0500000003</v>
      </c>
      <c r="H845" s="6">
        <v>932383.35000000009</v>
      </c>
      <c r="I845" t="b">
        <f t="shared" si="40"/>
        <v>0</v>
      </c>
      <c r="J845" t="b">
        <f t="shared" si="41"/>
        <v>0</v>
      </c>
      <c r="K845" s="7">
        <v>0.09</v>
      </c>
    </row>
    <row r="846" spans="1:11" x14ac:dyDescent="0.25">
      <c r="A846">
        <v>2572</v>
      </c>
      <c r="B846" s="4">
        <v>39918</v>
      </c>
      <c r="C846" s="5">
        <v>4.1642710472279258</v>
      </c>
      <c r="D846" s="9">
        <v>9</v>
      </c>
      <c r="E846" s="8">
        <v>496711</v>
      </c>
      <c r="F846" s="1">
        <v>5.99</v>
      </c>
      <c r="G846" s="6">
        <f t="shared" si="39"/>
        <v>2975298.89</v>
      </c>
      <c r="H846" s="6">
        <v>330588.76555555558</v>
      </c>
      <c r="I846" t="b">
        <f t="shared" si="40"/>
        <v>0</v>
      </c>
      <c r="J846" t="b">
        <f t="shared" si="41"/>
        <v>0</v>
      </c>
      <c r="K846" s="7">
        <v>0.15</v>
      </c>
    </row>
    <row r="847" spans="1:11" x14ac:dyDescent="0.25">
      <c r="A847">
        <v>2573</v>
      </c>
      <c r="B847" s="4">
        <v>38394</v>
      </c>
      <c r="C847" s="5">
        <v>8.33949349760438</v>
      </c>
      <c r="D847" s="9">
        <v>16</v>
      </c>
      <c r="E847" s="8">
        <v>367659</v>
      </c>
      <c r="F847" s="1">
        <v>2.99</v>
      </c>
      <c r="G847" s="6">
        <f t="shared" si="39"/>
        <v>1099300.4100000001</v>
      </c>
      <c r="H847" s="6">
        <v>68706.275625000009</v>
      </c>
      <c r="I847" t="b">
        <f t="shared" si="40"/>
        <v>0</v>
      </c>
      <c r="J847" t="b">
        <f t="shared" si="41"/>
        <v>1</v>
      </c>
      <c r="K847" s="7">
        <v>0.09</v>
      </c>
    </row>
    <row r="848" spans="1:11" x14ac:dyDescent="0.25">
      <c r="A848">
        <v>2574</v>
      </c>
      <c r="B848" s="4">
        <v>39183</v>
      </c>
      <c r="C848" s="5">
        <v>6.1765913757700206</v>
      </c>
      <c r="D848" s="9">
        <v>4</v>
      </c>
      <c r="E848" s="8">
        <v>158993</v>
      </c>
      <c r="F848" s="1">
        <v>2.99</v>
      </c>
      <c r="G848" s="6">
        <f t="shared" si="39"/>
        <v>475389.07</v>
      </c>
      <c r="H848" s="6">
        <v>118847.2675</v>
      </c>
      <c r="I848" t="b">
        <f t="shared" si="40"/>
        <v>0</v>
      </c>
      <c r="J848" t="b">
        <f t="shared" si="41"/>
        <v>1</v>
      </c>
      <c r="K848" s="7">
        <v>0.2</v>
      </c>
    </row>
    <row r="849" spans="1:11" x14ac:dyDescent="0.25">
      <c r="A849">
        <v>2575</v>
      </c>
      <c r="B849" s="4">
        <v>40166</v>
      </c>
      <c r="C849" s="5">
        <v>3.485284052019165</v>
      </c>
      <c r="D849" s="9">
        <v>9</v>
      </c>
      <c r="E849" s="8">
        <v>359224</v>
      </c>
      <c r="F849" s="1">
        <v>10.99</v>
      </c>
      <c r="G849" s="6">
        <f t="shared" si="39"/>
        <v>3947871.7600000002</v>
      </c>
      <c r="H849" s="6">
        <v>438652.41777777782</v>
      </c>
      <c r="I849" t="b">
        <f t="shared" si="40"/>
        <v>0</v>
      </c>
      <c r="J849" t="b">
        <f t="shared" si="41"/>
        <v>0</v>
      </c>
      <c r="K849" s="7">
        <v>0.2</v>
      </c>
    </row>
    <row r="850" spans="1:11" x14ac:dyDescent="0.25">
      <c r="A850">
        <v>2577</v>
      </c>
      <c r="B850" s="4">
        <v>40175</v>
      </c>
      <c r="C850" s="5">
        <v>3.460643394934976</v>
      </c>
      <c r="D850" s="9">
        <v>19</v>
      </c>
      <c r="E850" s="8">
        <v>478951</v>
      </c>
      <c r="F850" s="1">
        <v>9.99</v>
      </c>
      <c r="G850" s="6">
        <f t="shared" si="39"/>
        <v>4784720.49</v>
      </c>
      <c r="H850" s="6">
        <v>251827.39421052634</v>
      </c>
      <c r="I850" t="b">
        <f t="shared" si="40"/>
        <v>0</v>
      </c>
      <c r="J850" t="b">
        <f t="shared" si="41"/>
        <v>1</v>
      </c>
      <c r="K850" s="7">
        <v>0.15</v>
      </c>
    </row>
    <row r="851" spans="1:11" x14ac:dyDescent="0.25">
      <c r="A851">
        <v>2578</v>
      </c>
      <c r="B851" s="4">
        <v>36960</v>
      </c>
      <c r="C851" s="5">
        <v>12.262833675564682</v>
      </c>
      <c r="D851" s="9">
        <v>22</v>
      </c>
      <c r="E851" s="8">
        <v>650927</v>
      </c>
      <c r="F851" s="1">
        <v>2.99</v>
      </c>
      <c r="G851" s="6">
        <f t="shared" si="39"/>
        <v>1946271.7300000002</v>
      </c>
      <c r="H851" s="6">
        <v>88466.896818181835</v>
      </c>
      <c r="I851" t="b">
        <f t="shared" si="40"/>
        <v>0</v>
      </c>
      <c r="J851" t="b">
        <f t="shared" si="41"/>
        <v>1</v>
      </c>
      <c r="K851" s="7">
        <v>0.2</v>
      </c>
    </row>
    <row r="852" spans="1:11" x14ac:dyDescent="0.25">
      <c r="A852">
        <v>2583</v>
      </c>
      <c r="B852" s="4">
        <v>40847</v>
      </c>
      <c r="C852" s="5">
        <v>1.6208076659822039</v>
      </c>
      <c r="D852" s="9">
        <v>19</v>
      </c>
      <c r="E852" s="8">
        <v>561089</v>
      </c>
      <c r="F852" s="1">
        <v>5.99</v>
      </c>
      <c r="G852" s="6">
        <f t="shared" si="39"/>
        <v>3360923.1100000003</v>
      </c>
      <c r="H852" s="6">
        <v>176890.69000000003</v>
      </c>
      <c r="I852" t="b">
        <f t="shared" si="40"/>
        <v>1</v>
      </c>
      <c r="J852" t="b">
        <f t="shared" si="41"/>
        <v>1</v>
      </c>
      <c r="K852" s="7">
        <v>0.09</v>
      </c>
    </row>
    <row r="853" spans="1:11" x14ac:dyDescent="0.25">
      <c r="A853">
        <v>2583</v>
      </c>
      <c r="B853" s="4">
        <v>38899</v>
      </c>
      <c r="C853" s="5">
        <v>6.9541409993155376</v>
      </c>
      <c r="D853" s="9">
        <v>11</v>
      </c>
      <c r="E853" s="8">
        <v>97922</v>
      </c>
      <c r="F853" s="1">
        <v>5.99</v>
      </c>
      <c r="G853" s="6">
        <f t="shared" si="39"/>
        <v>586552.78</v>
      </c>
      <c r="H853" s="6">
        <v>53322.98</v>
      </c>
      <c r="I853" t="b">
        <f t="shared" si="40"/>
        <v>0</v>
      </c>
      <c r="J853" t="b">
        <f t="shared" si="41"/>
        <v>1</v>
      </c>
      <c r="K853" s="7">
        <v>0.09</v>
      </c>
    </row>
    <row r="854" spans="1:11" x14ac:dyDescent="0.25">
      <c r="A854">
        <v>2592</v>
      </c>
      <c r="B854" s="4">
        <v>41587</v>
      </c>
      <c r="C854" s="5">
        <v>-0.40520191649555098</v>
      </c>
      <c r="D854" s="9">
        <v>13</v>
      </c>
      <c r="E854" s="8">
        <v>350977</v>
      </c>
      <c r="F854" s="1">
        <v>12.99</v>
      </c>
      <c r="G854" s="6">
        <f t="shared" si="39"/>
        <v>4559191.2300000004</v>
      </c>
      <c r="H854" s="6">
        <v>350707.01769230771</v>
      </c>
      <c r="I854" t="b">
        <f t="shared" si="40"/>
        <v>1</v>
      </c>
      <c r="J854" t="b">
        <f t="shared" si="41"/>
        <v>1</v>
      </c>
      <c r="K854" s="7">
        <v>0.15</v>
      </c>
    </row>
    <row r="855" spans="1:11" x14ac:dyDescent="0.25">
      <c r="A855">
        <v>2598</v>
      </c>
      <c r="B855" s="4">
        <v>38155</v>
      </c>
      <c r="C855" s="5">
        <v>8.9938398357289522</v>
      </c>
      <c r="D855" s="9">
        <v>16</v>
      </c>
      <c r="E855" s="8">
        <v>215608</v>
      </c>
      <c r="F855" s="1">
        <v>10.99</v>
      </c>
      <c r="G855" s="6">
        <f t="shared" si="39"/>
        <v>2369531.92</v>
      </c>
      <c r="H855" s="6">
        <v>148095.745</v>
      </c>
      <c r="I855" t="b">
        <f t="shared" si="40"/>
        <v>0</v>
      </c>
      <c r="J855" t="b">
        <f t="shared" si="41"/>
        <v>1</v>
      </c>
      <c r="K855" s="7">
        <v>0.09</v>
      </c>
    </row>
    <row r="856" spans="1:11" x14ac:dyDescent="0.25">
      <c r="A856">
        <v>2598</v>
      </c>
      <c r="B856" s="4">
        <v>40883</v>
      </c>
      <c r="C856" s="5">
        <v>1.5222450376454484</v>
      </c>
      <c r="D856" s="9">
        <v>22</v>
      </c>
      <c r="E856" s="8">
        <v>102347</v>
      </c>
      <c r="F856" s="1">
        <v>5.99</v>
      </c>
      <c r="G856" s="6">
        <f t="shared" si="39"/>
        <v>613058.53</v>
      </c>
      <c r="H856" s="6">
        <v>27866.296818181818</v>
      </c>
      <c r="I856" t="b">
        <f t="shared" si="40"/>
        <v>1</v>
      </c>
      <c r="J856" t="b">
        <f t="shared" si="41"/>
        <v>1</v>
      </c>
      <c r="K856" s="7">
        <v>0.2</v>
      </c>
    </row>
    <row r="857" spans="1:11" x14ac:dyDescent="0.25">
      <c r="A857">
        <v>2599</v>
      </c>
      <c r="B857" s="4">
        <v>37978</v>
      </c>
      <c r="C857" s="5">
        <v>9.4757015742642032</v>
      </c>
      <c r="D857" s="9">
        <v>18</v>
      </c>
      <c r="E857" s="8">
        <v>457463</v>
      </c>
      <c r="F857" s="1">
        <v>5.99</v>
      </c>
      <c r="G857" s="6">
        <f t="shared" si="39"/>
        <v>2740203.37</v>
      </c>
      <c r="H857" s="6">
        <v>152233.52055555556</v>
      </c>
      <c r="I857" t="b">
        <f t="shared" si="40"/>
        <v>0</v>
      </c>
      <c r="J857" t="b">
        <f t="shared" si="41"/>
        <v>1</v>
      </c>
      <c r="K857" s="7">
        <v>0.09</v>
      </c>
    </row>
    <row r="858" spans="1:11" x14ac:dyDescent="0.25">
      <c r="A858">
        <v>2600</v>
      </c>
      <c r="B858" s="4">
        <v>38228</v>
      </c>
      <c r="C858" s="5">
        <v>8.7939767282683086</v>
      </c>
      <c r="D858" s="9">
        <v>20</v>
      </c>
      <c r="E858" s="8">
        <v>472162</v>
      </c>
      <c r="F858" s="1">
        <v>10.99</v>
      </c>
      <c r="G858" s="6">
        <f t="shared" si="39"/>
        <v>5189060.38</v>
      </c>
      <c r="H858" s="6">
        <v>259453.019</v>
      </c>
      <c r="I858" t="b">
        <f t="shared" si="40"/>
        <v>0</v>
      </c>
      <c r="J858" t="b">
        <f t="shared" si="41"/>
        <v>1</v>
      </c>
      <c r="K858" s="7">
        <v>0.15</v>
      </c>
    </row>
    <row r="859" spans="1:11" x14ac:dyDescent="0.25">
      <c r="A859">
        <v>2602</v>
      </c>
      <c r="B859" s="4">
        <v>38926</v>
      </c>
      <c r="C859" s="5">
        <v>6.8802190280629709</v>
      </c>
      <c r="D859" s="9">
        <v>22</v>
      </c>
      <c r="E859" s="8">
        <v>366059</v>
      </c>
      <c r="F859" s="1">
        <v>9.99</v>
      </c>
      <c r="G859" s="6">
        <f t="shared" si="39"/>
        <v>3656929.41</v>
      </c>
      <c r="H859" s="6">
        <v>166224.06409090909</v>
      </c>
      <c r="I859" t="b">
        <f t="shared" si="40"/>
        <v>0</v>
      </c>
      <c r="J859" t="b">
        <f t="shared" si="41"/>
        <v>1</v>
      </c>
      <c r="K859" s="7">
        <v>0.15</v>
      </c>
    </row>
    <row r="860" spans="1:11" x14ac:dyDescent="0.25">
      <c r="A860">
        <v>2609</v>
      </c>
      <c r="B860" s="4">
        <v>39604</v>
      </c>
      <c r="C860" s="5">
        <v>5.0266940451745379</v>
      </c>
      <c r="D860" s="9">
        <v>1</v>
      </c>
      <c r="E860" s="8">
        <v>505709</v>
      </c>
      <c r="F860" s="1">
        <v>3.99</v>
      </c>
      <c r="G860" s="6">
        <f t="shared" si="39"/>
        <v>2017778.9100000001</v>
      </c>
      <c r="H860" s="6">
        <v>2017778.9100000001</v>
      </c>
      <c r="I860" t="b">
        <f t="shared" si="40"/>
        <v>0</v>
      </c>
      <c r="J860" t="b">
        <f t="shared" si="41"/>
        <v>1</v>
      </c>
      <c r="K860" s="7">
        <v>0.2</v>
      </c>
    </row>
    <row r="861" spans="1:11" x14ac:dyDescent="0.25">
      <c r="A861">
        <v>2611</v>
      </c>
      <c r="B861" s="4">
        <v>39215</v>
      </c>
      <c r="C861" s="5">
        <v>6.0889801505817935</v>
      </c>
      <c r="D861" s="9">
        <v>13</v>
      </c>
      <c r="E861" s="8">
        <v>32839</v>
      </c>
      <c r="F861" s="1">
        <v>10.99</v>
      </c>
      <c r="G861" s="6">
        <f t="shared" si="39"/>
        <v>360900.61</v>
      </c>
      <c r="H861" s="6">
        <v>27761.585384615384</v>
      </c>
      <c r="I861" t="b">
        <f t="shared" si="40"/>
        <v>0</v>
      </c>
      <c r="J861" t="b">
        <f t="shared" si="41"/>
        <v>1</v>
      </c>
      <c r="K861" s="7">
        <v>0.2</v>
      </c>
    </row>
    <row r="862" spans="1:11" x14ac:dyDescent="0.25">
      <c r="A862">
        <v>2613</v>
      </c>
      <c r="B862" s="4">
        <v>40543</v>
      </c>
      <c r="C862" s="5">
        <v>2.4531143052703626</v>
      </c>
      <c r="D862" s="9">
        <v>18</v>
      </c>
      <c r="E862" s="8">
        <v>289786</v>
      </c>
      <c r="F862" s="1">
        <v>9.99</v>
      </c>
      <c r="G862" s="6">
        <f t="shared" si="39"/>
        <v>2894962.14</v>
      </c>
      <c r="H862" s="6">
        <v>160831.23000000001</v>
      </c>
      <c r="I862" t="b">
        <f t="shared" si="40"/>
        <v>0</v>
      </c>
      <c r="J862" t="b">
        <f t="shared" si="41"/>
        <v>1</v>
      </c>
      <c r="K862" s="7">
        <v>0.15</v>
      </c>
    </row>
    <row r="863" spans="1:11" x14ac:dyDescent="0.25">
      <c r="A863">
        <v>2614</v>
      </c>
      <c r="B863" s="4">
        <v>38771</v>
      </c>
      <c r="C863" s="5">
        <v>7.3045859000684459</v>
      </c>
      <c r="D863" s="9">
        <v>5</v>
      </c>
      <c r="E863" s="8">
        <v>437059</v>
      </c>
      <c r="F863" s="1">
        <v>10.99</v>
      </c>
      <c r="G863" s="6">
        <f t="shared" si="39"/>
        <v>4803278.41</v>
      </c>
      <c r="H863" s="6">
        <v>960655.68200000003</v>
      </c>
      <c r="I863" t="b">
        <f t="shared" si="40"/>
        <v>0</v>
      </c>
      <c r="J863" t="b">
        <f t="shared" si="41"/>
        <v>1</v>
      </c>
      <c r="K863" s="7">
        <v>0.2</v>
      </c>
    </row>
    <row r="864" spans="1:11" x14ac:dyDescent="0.25">
      <c r="A864">
        <v>2621</v>
      </c>
      <c r="B864" s="4">
        <v>38646</v>
      </c>
      <c r="C864" s="5">
        <v>7.6468172484599588</v>
      </c>
      <c r="D864" s="9">
        <v>23</v>
      </c>
      <c r="E864" s="8">
        <v>338809</v>
      </c>
      <c r="F864" s="1">
        <v>3.99</v>
      </c>
      <c r="G864" s="6">
        <f t="shared" si="39"/>
        <v>1351847.9100000001</v>
      </c>
      <c r="H864" s="6">
        <v>58775.996086956526</v>
      </c>
      <c r="I864" t="b">
        <f t="shared" si="40"/>
        <v>0</v>
      </c>
      <c r="J864" t="b">
        <f t="shared" si="41"/>
        <v>1</v>
      </c>
      <c r="K864" s="7">
        <v>0.09</v>
      </c>
    </row>
    <row r="865" spans="1:11" x14ac:dyDescent="0.25">
      <c r="A865">
        <v>2623</v>
      </c>
      <c r="B865" s="4">
        <v>40238</v>
      </c>
      <c r="C865" s="5">
        <v>3.2881587953456535</v>
      </c>
      <c r="D865" s="9">
        <v>18</v>
      </c>
      <c r="E865" s="8">
        <v>176171</v>
      </c>
      <c r="F865" s="1">
        <v>23.99</v>
      </c>
      <c r="G865" s="6">
        <f t="shared" si="39"/>
        <v>4226342.29</v>
      </c>
      <c r="H865" s="6">
        <v>234796.7938888889</v>
      </c>
      <c r="I865" t="b">
        <f t="shared" si="40"/>
        <v>0</v>
      </c>
      <c r="J865" t="b">
        <f t="shared" si="41"/>
        <v>1</v>
      </c>
      <c r="K865" s="7">
        <v>0.09</v>
      </c>
    </row>
    <row r="866" spans="1:11" x14ac:dyDescent="0.25">
      <c r="A866">
        <v>2627</v>
      </c>
      <c r="B866" s="4">
        <v>38528</v>
      </c>
      <c r="C866" s="5">
        <v>7.9698836413415473</v>
      </c>
      <c r="D866" s="9">
        <v>4</v>
      </c>
      <c r="E866" s="8">
        <v>605014</v>
      </c>
      <c r="F866" s="1">
        <v>2.99</v>
      </c>
      <c r="G866" s="6">
        <f t="shared" si="39"/>
        <v>1808991.86</v>
      </c>
      <c r="H866" s="6">
        <v>452247.96500000003</v>
      </c>
      <c r="I866" t="b">
        <f t="shared" si="40"/>
        <v>0</v>
      </c>
      <c r="J866" t="b">
        <f t="shared" si="41"/>
        <v>1</v>
      </c>
      <c r="K866" s="7">
        <v>0.15</v>
      </c>
    </row>
    <row r="867" spans="1:11" x14ac:dyDescent="0.25">
      <c r="A867">
        <v>2632</v>
      </c>
      <c r="B867" s="4">
        <v>39189</v>
      </c>
      <c r="C867" s="5">
        <v>6.1601642710472282</v>
      </c>
      <c r="D867" s="9">
        <v>1</v>
      </c>
      <c r="E867" s="8">
        <v>350615</v>
      </c>
      <c r="F867" s="1">
        <v>7.99</v>
      </c>
      <c r="G867" s="6">
        <f t="shared" si="39"/>
        <v>2801413.85</v>
      </c>
      <c r="H867" s="6">
        <v>2801413.85</v>
      </c>
      <c r="I867" t="b">
        <f t="shared" si="40"/>
        <v>0</v>
      </c>
      <c r="J867" t="b">
        <f t="shared" si="41"/>
        <v>1</v>
      </c>
      <c r="K867" s="7">
        <v>0.09</v>
      </c>
    </row>
    <row r="868" spans="1:11" x14ac:dyDescent="0.25">
      <c r="A868">
        <v>2635</v>
      </c>
      <c r="B868" s="4">
        <v>40469</v>
      </c>
      <c r="C868" s="5">
        <v>2.6557152635181382</v>
      </c>
      <c r="D868" s="9">
        <v>15</v>
      </c>
      <c r="E868" s="8">
        <v>87913</v>
      </c>
      <c r="F868" s="1">
        <v>15.99</v>
      </c>
      <c r="G868" s="6">
        <f t="shared" si="39"/>
        <v>1405728.87</v>
      </c>
      <c r="H868" s="6">
        <v>93715.258000000002</v>
      </c>
      <c r="I868" t="b">
        <f t="shared" si="40"/>
        <v>0</v>
      </c>
      <c r="J868" t="b">
        <f t="shared" si="41"/>
        <v>1</v>
      </c>
      <c r="K868" s="7">
        <v>0.15</v>
      </c>
    </row>
    <row r="869" spans="1:11" x14ac:dyDescent="0.25">
      <c r="A869">
        <v>2635</v>
      </c>
      <c r="B869" s="4">
        <v>37731</v>
      </c>
      <c r="C869" s="5">
        <v>10.151950718685832</v>
      </c>
      <c r="D869" s="9">
        <v>8</v>
      </c>
      <c r="E869" s="8">
        <v>462271</v>
      </c>
      <c r="F869" s="1">
        <v>9.99</v>
      </c>
      <c r="G869" s="6">
        <f t="shared" si="39"/>
        <v>4618087.29</v>
      </c>
      <c r="H869" s="6">
        <v>577260.91125</v>
      </c>
      <c r="I869" t="b">
        <f t="shared" si="40"/>
        <v>0</v>
      </c>
      <c r="J869" t="b">
        <f t="shared" si="41"/>
        <v>1</v>
      </c>
      <c r="K869" s="7">
        <v>0.15</v>
      </c>
    </row>
    <row r="870" spans="1:11" x14ac:dyDescent="0.25">
      <c r="A870">
        <v>2635</v>
      </c>
      <c r="B870" s="4">
        <v>37346</v>
      </c>
      <c r="C870" s="5">
        <v>11.206023271731691</v>
      </c>
      <c r="D870" s="9">
        <v>18</v>
      </c>
      <c r="E870" s="8">
        <v>132625</v>
      </c>
      <c r="F870" s="1">
        <v>12.99</v>
      </c>
      <c r="G870" s="6">
        <f t="shared" si="39"/>
        <v>1722798.75</v>
      </c>
      <c r="H870" s="6">
        <v>95711.041666666672</v>
      </c>
      <c r="I870" t="b">
        <f t="shared" si="40"/>
        <v>0</v>
      </c>
      <c r="J870" t="b">
        <f t="shared" si="41"/>
        <v>1</v>
      </c>
      <c r="K870" s="7">
        <v>0.2</v>
      </c>
    </row>
    <row r="871" spans="1:11" x14ac:dyDescent="0.25">
      <c r="A871">
        <v>2635</v>
      </c>
      <c r="B871" s="4">
        <v>38163</v>
      </c>
      <c r="C871" s="5">
        <v>8.9719370294318956</v>
      </c>
      <c r="D871" s="9">
        <v>17</v>
      </c>
      <c r="E871" s="8">
        <v>264511</v>
      </c>
      <c r="F871" s="1">
        <v>12.99</v>
      </c>
      <c r="G871" s="6">
        <f t="shared" si="39"/>
        <v>3435997.89</v>
      </c>
      <c r="H871" s="6">
        <v>202117.52294117649</v>
      </c>
      <c r="I871" t="b">
        <f t="shared" si="40"/>
        <v>0</v>
      </c>
      <c r="J871" t="b">
        <f t="shared" si="41"/>
        <v>1</v>
      </c>
      <c r="K871" s="7">
        <v>0.2</v>
      </c>
    </row>
    <row r="872" spans="1:11" x14ac:dyDescent="0.25">
      <c r="A872">
        <v>2640</v>
      </c>
      <c r="B872" s="4">
        <v>40248</v>
      </c>
      <c r="C872" s="5">
        <v>3.2607802874743328</v>
      </c>
      <c r="D872" s="9">
        <v>10</v>
      </c>
      <c r="E872" s="8">
        <v>504640</v>
      </c>
      <c r="F872" s="1">
        <v>5.99</v>
      </c>
      <c r="G872" s="6">
        <f t="shared" si="39"/>
        <v>3022793.6</v>
      </c>
      <c r="H872" s="6">
        <v>302279.36</v>
      </c>
      <c r="I872" t="b">
        <f t="shared" si="40"/>
        <v>0</v>
      </c>
      <c r="J872" t="b">
        <f t="shared" si="41"/>
        <v>1</v>
      </c>
      <c r="K872" s="7">
        <v>0.15</v>
      </c>
    </row>
    <row r="873" spans="1:11" x14ac:dyDescent="0.25">
      <c r="A873">
        <v>2646</v>
      </c>
      <c r="B873" s="4">
        <v>39806</v>
      </c>
      <c r="C873" s="5">
        <v>4.473648186173854</v>
      </c>
      <c r="D873" s="9">
        <v>23</v>
      </c>
      <c r="E873" s="8">
        <v>14784</v>
      </c>
      <c r="F873" s="1">
        <v>2.99</v>
      </c>
      <c r="G873" s="6">
        <f t="shared" si="39"/>
        <v>44204.160000000003</v>
      </c>
      <c r="H873" s="6">
        <v>1921.92</v>
      </c>
      <c r="I873" t="b">
        <f t="shared" si="40"/>
        <v>0</v>
      </c>
      <c r="J873" t="b">
        <f t="shared" si="41"/>
        <v>1</v>
      </c>
      <c r="K873" s="7">
        <v>0.2</v>
      </c>
    </row>
    <row r="874" spans="1:11" x14ac:dyDescent="0.25">
      <c r="A874">
        <v>2650</v>
      </c>
      <c r="B874" s="4">
        <v>37002</v>
      </c>
      <c r="C874" s="5">
        <v>12.147843942505133</v>
      </c>
      <c r="D874" s="9">
        <v>20</v>
      </c>
      <c r="E874" s="8">
        <v>120171</v>
      </c>
      <c r="F874" s="1">
        <v>7.99</v>
      </c>
      <c r="G874" s="6">
        <f t="shared" si="39"/>
        <v>960166.29</v>
      </c>
      <c r="H874" s="6">
        <v>48008.3145</v>
      </c>
      <c r="I874" t="b">
        <f t="shared" si="40"/>
        <v>0</v>
      </c>
      <c r="J874" t="b">
        <f t="shared" si="41"/>
        <v>1</v>
      </c>
      <c r="K874" s="7">
        <v>0.09</v>
      </c>
    </row>
    <row r="875" spans="1:11" x14ac:dyDescent="0.25">
      <c r="A875">
        <v>2654</v>
      </c>
      <c r="B875" s="4">
        <v>40765</v>
      </c>
      <c r="C875" s="5">
        <v>1.8453114305270362</v>
      </c>
      <c r="D875" s="9">
        <v>9</v>
      </c>
      <c r="E875" s="8">
        <v>69984</v>
      </c>
      <c r="F875" s="1">
        <v>7.99</v>
      </c>
      <c r="G875" s="6">
        <f t="shared" si="39"/>
        <v>559172.16</v>
      </c>
      <c r="H875" s="6">
        <v>62130.240000000005</v>
      </c>
      <c r="I875" t="b">
        <f t="shared" si="40"/>
        <v>1</v>
      </c>
      <c r="J875" t="b">
        <f t="shared" si="41"/>
        <v>0</v>
      </c>
      <c r="K875" s="7">
        <v>0.09</v>
      </c>
    </row>
    <row r="876" spans="1:11" x14ac:dyDescent="0.25">
      <c r="A876">
        <v>2663</v>
      </c>
      <c r="B876" s="4">
        <v>38121</v>
      </c>
      <c r="C876" s="5">
        <v>9.0869267624914443</v>
      </c>
      <c r="D876" s="9">
        <v>6</v>
      </c>
      <c r="E876" s="8">
        <v>485116</v>
      </c>
      <c r="F876" s="1">
        <v>9.99</v>
      </c>
      <c r="G876" s="6">
        <f t="shared" si="39"/>
        <v>4846308.84</v>
      </c>
      <c r="H876" s="6">
        <v>807718.14</v>
      </c>
      <c r="I876" t="b">
        <f t="shared" si="40"/>
        <v>0</v>
      </c>
      <c r="J876" t="b">
        <f t="shared" si="41"/>
        <v>1</v>
      </c>
      <c r="K876" s="7">
        <v>0.15</v>
      </c>
    </row>
    <row r="877" spans="1:11" x14ac:dyDescent="0.25">
      <c r="A877">
        <v>2663</v>
      </c>
      <c r="B877" s="4">
        <v>40736</v>
      </c>
      <c r="C877" s="5">
        <v>1.9247091033538672</v>
      </c>
      <c r="D877" s="9">
        <v>7</v>
      </c>
      <c r="E877" s="8">
        <v>347094</v>
      </c>
      <c r="F877" s="1">
        <v>7.99</v>
      </c>
      <c r="G877" s="6">
        <f t="shared" si="39"/>
        <v>2773281.06</v>
      </c>
      <c r="H877" s="6">
        <v>396183.0085714286</v>
      </c>
      <c r="I877" t="b">
        <f t="shared" si="40"/>
        <v>1</v>
      </c>
      <c r="J877" t="b">
        <f t="shared" si="41"/>
        <v>0</v>
      </c>
      <c r="K877" s="7">
        <v>0.09</v>
      </c>
    </row>
    <row r="878" spans="1:11" x14ac:dyDescent="0.25">
      <c r="A878">
        <v>2664</v>
      </c>
      <c r="B878" s="4">
        <v>40071</v>
      </c>
      <c r="C878" s="5">
        <v>3.7453798767967146</v>
      </c>
      <c r="D878" s="9">
        <v>11</v>
      </c>
      <c r="E878" s="8">
        <v>394137</v>
      </c>
      <c r="F878" s="1">
        <v>2.99</v>
      </c>
      <c r="G878" s="6">
        <f t="shared" si="39"/>
        <v>1178469.6300000001</v>
      </c>
      <c r="H878" s="6">
        <v>107133.60272727274</v>
      </c>
      <c r="I878" t="b">
        <f t="shared" si="40"/>
        <v>0</v>
      </c>
      <c r="J878" t="b">
        <f t="shared" si="41"/>
        <v>1</v>
      </c>
      <c r="K878" s="7">
        <v>0.2</v>
      </c>
    </row>
    <row r="879" spans="1:11" x14ac:dyDescent="0.25">
      <c r="A879">
        <v>2667</v>
      </c>
      <c r="B879" s="4">
        <v>39038</v>
      </c>
      <c r="C879" s="5">
        <v>6.5735797399041749</v>
      </c>
      <c r="D879" s="9">
        <v>7</v>
      </c>
      <c r="E879" s="8">
        <v>50452</v>
      </c>
      <c r="F879" s="1">
        <v>5.99</v>
      </c>
      <c r="G879" s="6">
        <f t="shared" si="39"/>
        <v>302207.48000000004</v>
      </c>
      <c r="H879" s="6">
        <v>43172.497142857152</v>
      </c>
      <c r="I879" t="b">
        <f t="shared" si="40"/>
        <v>0</v>
      </c>
      <c r="J879" t="b">
        <f t="shared" si="41"/>
        <v>1</v>
      </c>
      <c r="K879" s="7">
        <v>0.09</v>
      </c>
    </row>
    <row r="880" spans="1:11" x14ac:dyDescent="0.25">
      <c r="A880">
        <v>2667</v>
      </c>
      <c r="B880" s="4">
        <v>38732</v>
      </c>
      <c r="C880" s="5">
        <v>7.4113620807665983</v>
      </c>
      <c r="D880" s="9">
        <v>12</v>
      </c>
      <c r="E880" s="8">
        <v>555075</v>
      </c>
      <c r="F880" s="1">
        <v>9.99</v>
      </c>
      <c r="G880" s="6">
        <f t="shared" si="39"/>
        <v>5545199.25</v>
      </c>
      <c r="H880" s="6">
        <v>462099.9375</v>
      </c>
      <c r="I880" t="b">
        <f t="shared" si="40"/>
        <v>0</v>
      </c>
      <c r="J880" t="b">
        <f t="shared" si="41"/>
        <v>1</v>
      </c>
      <c r="K880" s="7">
        <v>0.15</v>
      </c>
    </row>
    <row r="881" spans="1:11" x14ac:dyDescent="0.25">
      <c r="A881">
        <v>2671</v>
      </c>
      <c r="B881" s="4">
        <v>38348</v>
      </c>
      <c r="C881" s="5">
        <v>8.4654346338124569</v>
      </c>
      <c r="D881" s="9">
        <v>6</v>
      </c>
      <c r="E881" s="8">
        <v>590405</v>
      </c>
      <c r="F881" s="1">
        <v>9.99</v>
      </c>
      <c r="G881" s="6">
        <f t="shared" si="39"/>
        <v>5898145.9500000002</v>
      </c>
      <c r="H881" s="6">
        <v>983024.32500000007</v>
      </c>
      <c r="I881" t="b">
        <f t="shared" si="40"/>
        <v>0</v>
      </c>
      <c r="J881" t="b">
        <f t="shared" si="41"/>
        <v>1</v>
      </c>
      <c r="K881" s="7">
        <v>0.15</v>
      </c>
    </row>
    <row r="882" spans="1:11" x14ac:dyDescent="0.25">
      <c r="A882">
        <v>2671</v>
      </c>
      <c r="B882" s="4">
        <v>39845</v>
      </c>
      <c r="C882" s="5">
        <v>4.3668720054757015</v>
      </c>
      <c r="D882" s="9">
        <v>25</v>
      </c>
      <c r="E882" s="8">
        <v>318011</v>
      </c>
      <c r="F882" s="1">
        <v>15.99</v>
      </c>
      <c r="G882" s="6">
        <f t="shared" si="39"/>
        <v>5084995.8899999997</v>
      </c>
      <c r="H882" s="6">
        <v>203399.83559999999</v>
      </c>
      <c r="I882" t="b">
        <f t="shared" si="40"/>
        <v>0</v>
      </c>
      <c r="J882" t="b">
        <f t="shared" si="41"/>
        <v>1</v>
      </c>
      <c r="K882" s="7">
        <v>0.2</v>
      </c>
    </row>
    <row r="883" spans="1:11" x14ac:dyDescent="0.25">
      <c r="A883">
        <v>2672</v>
      </c>
      <c r="B883" s="4">
        <v>40795</v>
      </c>
      <c r="C883" s="5">
        <v>1.7631759069130732</v>
      </c>
      <c r="D883" s="9">
        <v>8</v>
      </c>
      <c r="E883" s="8">
        <v>169931</v>
      </c>
      <c r="F883" s="1">
        <v>2.99</v>
      </c>
      <c r="G883" s="6">
        <f t="shared" si="39"/>
        <v>508093.69000000006</v>
      </c>
      <c r="H883" s="6">
        <v>63511.711250000008</v>
      </c>
      <c r="I883" t="b">
        <f t="shared" si="40"/>
        <v>1</v>
      </c>
      <c r="J883" t="b">
        <f t="shared" si="41"/>
        <v>0</v>
      </c>
      <c r="K883" s="7">
        <v>0.2</v>
      </c>
    </row>
    <row r="884" spans="1:11" x14ac:dyDescent="0.25">
      <c r="A884">
        <v>2672</v>
      </c>
      <c r="B884" s="4">
        <v>39665</v>
      </c>
      <c r="C884" s="5">
        <v>4.85968514715948</v>
      </c>
      <c r="D884" s="9">
        <v>8</v>
      </c>
      <c r="E884" s="8">
        <v>647795</v>
      </c>
      <c r="F884" s="1">
        <v>3.99</v>
      </c>
      <c r="G884" s="6">
        <f t="shared" si="39"/>
        <v>2584702.0500000003</v>
      </c>
      <c r="H884" s="6">
        <v>323087.75625000003</v>
      </c>
      <c r="I884" t="b">
        <f t="shared" si="40"/>
        <v>0</v>
      </c>
      <c r="J884" t="b">
        <f t="shared" si="41"/>
        <v>0</v>
      </c>
      <c r="K884" s="7">
        <v>0.15</v>
      </c>
    </row>
    <row r="885" spans="1:11" x14ac:dyDescent="0.25">
      <c r="A885">
        <v>2672</v>
      </c>
      <c r="B885" s="4">
        <v>40042</v>
      </c>
      <c r="C885" s="5">
        <v>3.8247775496235454</v>
      </c>
      <c r="D885" s="9">
        <v>2</v>
      </c>
      <c r="E885" s="8">
        <v>346875</v>
      </c>
      <c r="F885" s="1">
        <v>5.99</v>
      </c>
      <c r="G885" s="6">
        <f t="shared" si="39"/>
        <v>2077781.25</v>
      </c>
      <c r="H885" s="6">
        <v>1038890.625</v>
      </c>
      <c r="I885" t="b">
        <f t="shared" si="40"/>
        <v>0</v>
      </c>
      <c r="J885" t="b">
        <f t="shared" si="41"/>
        <v>0</v>
      </c>
      <c r="K885" s="7">
        <v>0.2</v>
      </c>
    </row>
    <row r="886" spans="1:11" x14ac:dyDescent="0.25">
      <c r="A886">
        <v>2674</v>
      </c>
      <c r="B886" s="4">
        <v>40958</v>
      </c>
      <c r="C886" s="5">
        <v>1.3169062286105406</v>
      </c>
      <c r="D886" s="9">
        <v>15</v>
      </c>
      <c r="E886" s="8">
        <v>104339</v>
      </c>
      <c r="F886" s="1">
        <v>12.99</v>
      </c>
      <c r="G886" s="6">
        <f t="shared" si="39"/>
        <v>1355363.61</v>
      </c>
      <c r="H886" s="6">
        <v>90357.574000000008</v>
      </c>
      <c r="I886" t="b">
        <f t="shared" si="40"/>
        <v>1</v>
      </c>
      <c r="J886" t="b">
        <f t="shared" si="41"/>
        <v>1</v>
      </c>
      <c r="K886" s="7">
        <v>0.09</v>
      </c>
    </row>
    <row r="887" spans="1:11" x14ac:dyDescent="0.25">
      <c r="A887">
        <v>2674</v>
      </c>
      <c r="B887" s="4">
        <v>38687</v>
      </c>
      <c r="C887" s="5">
        <v>7.5345653661875431</v>
      </c>
      <c r="D887" s="9">
        <v>14</v>
      </c>
      <c r="E887" s="8">
        <v>684664</v>
      </c>
      <c r="F887" s="1">
        <v>5.99</v>
      </c>
      <c r="G887" s="6">
        <f t="shared" si="39"/>
        <v>4101137.3600000003</v>
      </c>
      <c r="H887" s="6">
        <v>292938.38285714289</v>
      </c>
      <c r="I887" t="b">
        <f t="shared" si="40"/>
        <v>0</v>
      </c>
      <c r="J887" t="b">
        <f t="shared" si="41"/>
        <v>1</v>
      </c>
      <c r="K887" s="7">
        <v>0.09</v>
      </c>
    </row>
    <row r="888" spans="1:11" x14ac:dyDescent="0.25">
      <c r="A888">
        <v>2674</v>
      </c>
      <c r="B888" s="4">
        <v>38923</v>
      </c>
      <c r="C888" s="5">
        <v>6.8884325804243671</v>
      </c>
      <c r="D888" s="9">
        <v>10</v>
      </c>
      <c r="E888" s="8">
        <v>93126</v>
      </c>
      <c r="F888" s="1">
        <v>23.99</v>
      </c>
      <c r="G888" s="6">
        <f t="shared" si="39"/>
        <v>2234092.7399999998</v>
      </c>
      <c r="H888" s="6">
        <v>223409.27399999998</v>
      </c>
      <c r="I888" t="b">
        <f t="shared" si="40"/>
        <v>0</v>
      </c>
      <c r="J888" t="b">
        <f t="shared" si="41"/>
        <v>1</v>
      </c>
      <c r="K888" s="7">
        <v>0.15</v>
      </c>
    </row>
    <row r="889" spans="1:11" x14ac:dyDescent="0.25">
      <c r="A889">
        <v>2675</v>
      </c>
      <c r="B889" s="4">
        <v>36940</v>
      </c>
      <c r="C889" s="5">
        <v>12.320328542094456</v>
      </c>
      <c r="D889" s="9">
        <v>14</v>
      </c>
      <c r="E889" s="8">
        <v>451397</v>
      </c>
      <c r="F889" s="1">
        <v>9.99</v>
      </c>
      <c r="G889" s="6">
        <f t="shared" si="39"/>
        <v>4509456.03</v>
      </c>
      <c r="H889" s="6">
        <v>322104.00214285718</v>
      </c>
      <c r="I889" t="b">
        <f t="shared" si="40"/>
        <v>0</v>
      </c>
      <c r="J889" t="b">
        <f t="shared" si="41"/>
        <v>1</v>
      </c>
      <c r="K889" s="7">
        <v>0.09</v>
      </c>
    </row>
    <row r="890" spans="1:11" x14ac:dyDescent="0.25">
      <c r="A890">
        <v>2675</v>
      </c>
      <c r="B890" s="4">
        <v>38493</v>
      </c>
      <c r="C890" s="5">
        <v>8.0657084188911696</v>
      </c>
      <c r="D890" s="9">
        <v>21</v>
      </c>
      <c r="E890" s="8">
        <v>57169</v>
      </c>
      <c r="F890" s="1">
        <v>10.99</v>
      </c>
      <c r="G890" s="6">
        <f t="shared" si="39"/>
        <v>628287.31000000006</v>
      </c>
      <c r="H890" s="6">
        <v>29918.443333333336</v>
      </c>
      <c r="I890" t="b">
        <f t="shared" si="40"/>
        <v>0</v>
      </c>
      <c r="J890" t="b">
        <f t="shared" si="41"/>
        <v>1</v>
      </c>
      <c r="K890" s="7">
        <v>0.2</v>
      </c>
    </row>
    <row r="891" spans="1:11" x14ac:dyDescent="0.25">
      <c r="A891">
        <v>2676</v>
      </c>
      <c r="B891" s="4">
        <v>41052</v>
      </c>
      <c r="C891" s="5">
        <v>1.0622861054072552</v>
      </c>
      <c r="D891" s="9">
        <v>12</v>
      </c>
      <c r="E891" s="8">
        <v>638732</v>
      </c>
      <c r="F891" s="1">
        <v>2.99</v>
      </c>
      <c r="G891" s="6">
        <f t="shared" si="39"/>
        <v>1909808.6800000002</v>
      </c>
      <c r="H891" s="6">
        <v>159150.72333333336</v>
      </c>
      <c r="I891" t="b">
        <f t="shared" si="40"/>
        <v>1</v>
      </c>
      <c r="J891" t="b">
        <f t="shared" si="41"/>
        <v>1</v>
      </c>
      <c r="K891" s="7">
        <v>0.09</v>
      </c>
    </row>
    <row r="892" spans="1:11" x14ac:dyDescent="0.25">
      <c r="A892">
        <v>2676</v>
      </c>
      <c r="B892" s="4">
        <v>40428</v>
      </c>
      <c r="C892" s="5">
        <v>2.7679671457905544</v>
      </c>
      <c r="D892" s="9">
        <v>22</v>
      </c>
      <c r="E892" s="8">
        <v>275463</v>
      </c>
      <c r="F892" s="1">
        <v>12.99</v>
      </c>
      <c r="G892" s="6">
        <f t="shared" si="39"/>
        <v>3578264.37</v>
      </c>
      <c r="H892" s="6">
        <v>162648.38045454546</v>
      </c>
      <c r="I892" t="b">
        <f t="shared" si="40"/>
        <v>0</v>
      </c>
      <c r="J892" t="b">
        <f t="shared" si="41"/>
        <v>1</v>
      </c>
      <c r="K892" s="7">
        <v>0.15</v>
      </c>
    </row>
    <row r="893" spans="1:11" x14ac:dyDescent="0.25">
      <c r="A893">
        <v>2677</v>
      </c>
      <c r="B893" s="4">
        <v>38699</v>
      </c>
      <c r="C893" s="5">
        <v>7.5017111567419574</v>
      </c>
      <c r="D893" s="9">
        <v>7</v>
      </c>
      <c r="E893" s="8">
        <v>470155</v>
      </c>
      <c r="F893" s="1">
        <v>12.99</v>
      </c>
      <c r="G893" s="6">
        <f t="shared" si="39"/>
        <v>6107313.4500000002</v>
      </c>
      <c r="H893" s="6">
        <v>872473.35</v>
      </c>
      <c r="I893" t="b">
        <f t="shared" si="40"/>
        <v>0</v>
      </c>
      <c r="J893" t="b">
        <f t="shared" si="41"/>
        <v>1</v>
      </c>
      <c r="K893" s="7">
        <v>0.15</v>
      </c>
    </row>
    <row r="894" spans="1:11" x14ac:dyDescent="0.25">
      <c r="A894">
        <v>2679</v>
      </c>
      <c r="B894" s="4">
        <v>38311</v>
      </c>
      <c r="C894" s="5">
        <v>8.5667351129363443</v>
      </c>
      <c r="D894" s="9">
        <v>19</v>
      </c>
      <c r="E894" s="8">
        <v>548520</v>
      </c>
      <c r="F894" s="1">
        <v>2.99</v>
      </c>
      <c r="G894" s="6">
        <f t="shared" si="39"/>
        <v>1640074.8</v>
      </c>
      <c r="H894" s="6">
        <v>86319.726315789478</v>
      </c>
      <c r="I894" t="b">
        <f t="shared" si="40"/>
        <v>0</v>
      </c>
      <c r="J894" t="b">
        <f t="shared" si="41"/>
        <v>1</v>
      </c>
      <c r="K894" s="7">
        <v>0.2</v>
      </c>
    </row>
    <row r="895" spans="1:11" x14ac:dyDescent="0.25">
      <c r="A895">
        <v>2679</v>
      </c>
      <c r="B895" s="4">
        <v>37432</v>
      </c>
      <c r="C895" s="5">
        <v>10.97056810403833</v>
      </c>
      <c r="D895" s="9">
        <v>12</v>
      </c>
      <c r="E895" s="8">
        <v>562591</v>
      </c>
      <c r="F895" s="1">
        <v>3.99</v>
      </c>
      <c r="G895" s="6">
        <f t="shared" si="39"/>
        <v>2244738.0900000003</v>
      </c>
      <c r="H895" s="6">
        <v>187061.50750000004</v>
      </c>
      <c r="I895" t="b">
        <f t="shared" si="40"/>
        <v>0</v>
      </c>
      <c r="J895" t="b">
        <f t="shared" si="41"/>
        <v>1</v>
      </c>
      <c r="K895" s="7">
        <v>0.2</v>
      </c>
    </row>
    <row r="896" spans="1:11" x14ac:dyDescent="0.25">
      <c r="A896">
        <v>2680</v>
      </c>
      <c r="B896" s="4">
        <v>39265</v>
      </c>
      <c r="C896" s="5">
        <v>5.9520876112251884</v>
      </c>
      <c r="D896" s="9">
        <v>14</v>
      </c>
      <c r="E896" s="8">
        <v>440343</v>
      </c>
      <c r="F896" s="1">
        <v>3.99</v>
      </c>
      <c r="G896" s="6">
        <f t="shared" si="39"/>
        <v>1756968.57</v>
      </c>
      <c r="H896" s="6">
        <v>125497.755</v>
      </c>
      <c r="I896" t="b">
        <f t="shared" si="40"/>
        <v>0</v>
      </c>
      <c r="J896" t="b">
        <f t="shared" si="41"/>
        <v>1</v>
      </c>
      <c r="K896" s="7">
        <v>0.15</v>
      </c>
    </row>
    <row r="897" spans="1:11" x14ac:dyDescent="0.25">
      <c r="A897">
        <v>2680</v>
      </c>
      <c r="B897" s="4">
        <v>38515</v>
      </c>
      <c r="C897" s="5">
        <v>8.0054757015742641</v>
      </c>
      <c r="D897" s="9">
        <v>9</v>
      </c>
      <c r="E897" s="8">
        <v>389295</v>
      </c>
      <c r="F897" s="1">
        <v>12.99</v>
      </c>
      <c r="G897" s="6">
        <f t="shared" si="39"/>
        <v>5056942.05</v>
      </c>
      <c r="H897" s="6">
        <v>561882.44999999995</v>
      </c>
      <c r="I897" t="b">
        <f t="shared" si="40"/>
        <v>0</v>
      </c>
      <c r="J897" t="b">
        <f t="shared" si="41"/>
        <v>1</v>
      </c>
      <c r="K897" s="7">
        <v>0.2</v>
      </c>
    </row>
    <row r="898" spans="1:11" x14ac:dyDescent="0.25">
      <c r="A898">
        <v>2682</v>
      </c>
      <c r="B898" s="4">
        <v>38856</v>
      </c>
      <c r="C898" s="5">
        <v>7.0718685831622174</v>
      </c>
      <c r="D898" s="9">
        <v>21</v>
      </c>
      <c r="E898" s="8">
        <v>466941</v>
      </c>
      <c r="F898" s="1">
        <v>3.99</v>
      </c>
      <c r="G898" s="6">
        <f t="shared" ref="G898:G961" si="42">Number_of_Books_Sold*Sell_Price</f>
        <v>1863094.59</v>
      </c>
      <c r="H898" s="6">
        <v>88718.790000000008</v>
      </c>
      <c r="I898" t="b">
        <f t="shared" ref="I898:I961" si="43">AND(Years_Under_Contract&lt;2,No_of_Titles_in_Print&gt;4)</f>
        <v>0</v>
      </c>
      <c r="J898" t="b">
        <f t="shared" ref="J898:J961" si="44">OR(No_of_Titles_in_Print&gt;=10,Years_Under_Contract&gt;5)</f>
        <v>1</v>
      </c>
      <c r="K898" s="7">
        <v>0.09</v>
      </c>
    </row>
    <row r="899" spans="1:11" x14ac:dyDescent="0.25">
      <c r="A899">
        <v>2682</v>
      </c>
      <c r="B899" s="4">
        <v>39483</v>
      </c>
      <c r="C899" s="5">
        <v>5.3552361396303905</v>
      </c>
      <c r="D899" s="9">
        <v>18</v>
      </c>
      <c r="E899" s="8">
        <v>65727</v>
      </c>
      <c r="F899" s="1">
        <v>12.99</v>
      </c>
      <c r="G899" s="6">
        <f t="shared" si="42"/>
        <v>853793.73</v>
      </c>
      <c r="H899" s="6">
        <v>47432.985000000001</v>
      </c>
      <c r="I899" t="b">
        <f t="shared" si="43"/>
        <v>0</v>
      </c>
      <c r="J899" t="b">
        <f t="shared" si="44"/>
        <v>1</v>
      </c>
      <c r="K899" s="7">
        <v>0.09</v>
      </c>
    </row>
    <row r="900" spans="1:11" x14ac:dyDescent="0.25">
      <c r="A900">
        <v>2686</v>
      </c>
      <c r="B900" s="4">
        <v>41091</v>
      </c>
      <c r="C900" s="5">
        <v>0.95550992470910334</v>
      </c>
      <c r="D900" s="9">
        <v>18</v>
      </c>
      <c r="E900" s="8">
        <v>629864</v>
      </c>
      <c r="F900" s="1">
        <v>9.99</v>
      </c>
      <c r="G900" s="6">
        <f t="shared" si="42"/>
        <v>6292341.3600000003</v>
      </c>
      <c r="H900" s="6">
        <v>349574.52</v>
      </c>
      <c r="I900" t="b">
        <f t="shared" si="43"/>
        <v>1</v>
      </c>
      <c r="J900" t="b">
        <f t="shared" si="44"/>
        <v>1</v>
      </c>
      <c r="K900" s="7">
        <v>0.15</v>
      </c>
    </row>
    <row r="901" spans="1:11" x14ac:dyDescent="0.25">
      <c r="A901">
        <v>2687</v>
      </c>
      <c r="B901" s="4">
        <v>39833</v>
      </c>
      <c r="C901" s="5">
        <v>4.3997262149212863</v>
      </c>
      <c r="D901" s="9">
        <v>22</v>
      </c>
      <c r="E901" s="8">
        <v>357371</v>
      </c>
      <c r="F901" s="1">
        <v>3.99</v>
      </c>
      <c r="G901" s="6">
        <f t="shared" si="42"/>
        <v>1425910.29</v>
      </c>
      <c r="H901" s="6">
        <v>64814.104090909095</v>
      </c>
      <c r="I901" t="b">
        <f t="shared" si="43"/>
        <v>0</v>
      </c>
      <c r="J901" t="b">
        <f t="shared" si="44"/>
        <v>1</v>
      </c>
      <c r="K901" s="7">
        <v>0.09</v>
      </c>
    </row>
    <row r="902" spans="1:11" x14ac:dyDescent="0.25">
      <c r="A902">
        <v>2688</v>
      </c>
      <c r="B902" s="4">
        <v>37719</v>
      </c>
      <c r="C902" s="5">
        <v>10.184804928131417</v>
      </c>
      <c r="D902" s="9">
        <v>17</v>
      </c>
      <c r="E902" s="8">
        <v>624714</v>
      </c>
      <c r="F902" s="1">
        <v>2.99</v>
      </c>
      <c r="G902" s="6">
        <f t="shared" si="42"/>
        <v>1867894.86</v>
      </c>
      <c r="H902" s="6">
        <v>109876.16823529413</v>
      </c>
      <c r="I902" t="b">
        <f t="shared" si="43"/>
        <v>0</v>
      </c>
      <c r="J902" t="b">
        <f t="shared" si="44"/>
        <v>1</v>
      </c>
      <c r="K902" s="7">
        <v>0.2</v>
      </c>
    </row>
    <row r="903" spans="1:11" x14ac:dyDescent="0.25">
      <c r="A903">
        <v>2688</v>
      </c>
      <c r="B903" s="4">
        <v>38952</v>
      </c>
      <c r="C903" s="5">
        <v>6.8090349075975363</v>
      </c>
      <c r="D903" s="9">
        <v>11</v>
      </c>
      <c r="E903" s="8">
        <v>159869</v>
      </c>
      <c r="F903" s="1">
        <v>23.99</v>
      </c>
      <c r="G903" s="6">
        <f t="shared" si="42"/>
        <v>3835257.3099999996</v>
      </c>
      <c r="H903" s="6">
        <v>348659.75545454543</v>
      </c>
      <c r="I903" t="b">
        <f t="shared" si="43"/>
        <v>0</v>
      </c>
      <c r="J903" t="b">
        <f t="shared" si="44"/>
        <v>1</v>
      </c>
      <c r="K903" s="7">
        <v>0.09</v>
      </c>
    </row>
    <row r="904" spans="1:11" x14ac:dyDescent="0.25">
      <c r="A904">
        <v>2688</v>
      </c>
      <c r="B904" s="4">
        <v>39482</v>
      </c>
      <c r="C904" s="5">
        <v>5.3579739904175225</v>
      </c>
      <c r="D904" s="9">
        <v>7</v>
      </c>
      <c r="E904" s="8">
        <v>681111</v>
      </c>
      <c r="F904" s="1">
        <v>2.99</v>
      </c>
      <c r="G904" s="6">
        <f t="shared" si="42"/>
        <v>2036521.8900000001</v>
      </c>
      <c r="H904" s="6">
        <v>290931.6985714286</v>
      </c>
      <c r="I904" t="b">
        <f t="shared" si="43"/>
        <v>0</v>
      </c>
      <c r="J904" t="b">
        <f t="shared" si="44"/>
        <v>1</v>
      </c>
      <c r="K904" s="7">
        <v>0.15</v>
      </c>
    </row>
    <row r="905" spans="1:11" x14ac:dyDescent="0.25">
      <c r="A905">
        <v>2691</v>
      </c>
      <c r="B905" s="4">
        <v>37658</v>
      </c>
      <c r="C905" s="5">
        <v>10.351813826146476</v>
      </c>
      <c r="D905" s="9">
        <v>2</v>
      </c>
      <c r="E905" s="8">
        <v>146312</v>
      </c>
      <c r="F905" s="1">
        <v>9.99</v>
      </c>
      <c r="G905" s="6">
        <f t="shared" si="42"/>
        <v>1461656.8800000001</v>
      </c>
      <c r="H905" s="6">
        <v>730828.44000000006</v>
      </c>
      <c r="I905" t="b">
        <f t="shared" si="43"/>
        <v>0</v>
      </c>
      <c r="J905" t="b">
        <f t="shared" si="44"/>
        <v>1</v>
      </c>
      <c r="K905" s="7">
        <v>0.15</v>
      </c>
    </row>
    <row r="906" spans="1:11" x14ac:dyDescent="0.25">
      <c r="A906">
        <v>2692</v>
      </c>
      <c r="B906" s="4">
        <v>38808</v>
      </c>
      <c r="C906" s="5">
        <v>7.2032854209445585</v>
      </c>
      <c r="D906" s="9">
        <v>25</v>
      </c>
      <c r="E906" s="8">
        <v>471525</v>
      </c>
      <c r="F906" s="1">
        <v>9.99</v>
      </c>
      <c r="G906" s="6">
        <f t="shared" si="42"/>
        <v>4710534.75</v>
      </c>
      <c r="H906" s="6">
        <v>188421.39</v>
      </c>
      <c r="I906" t="b">
        <f t="shared" si="43"/>
        <v>0</v>
      </c>
      <c r="J906" t="b">
        <f t="shared" si="44"/>
        <v>1</v>
      </c>
      <c r="K906" s="7">
        <v>0.2</v>
      </c>
    </row>
    <row r="907" spans="1:11" x14ac:dyDescent="0.25">
      <c r="A907">
        <v>2693</v>
      </c>
      <c r="B907" s="4">
        <v>38283</v>
      </c>
      <c r="C907" s="5">
        <v>8.6433949349760439</v>
      </c>
      <c r="D907" s="9">
        <v>14</v>
      </c>
      <c r="E907" s="8">
        <v>208586</v>
      </c>
      <c r="F907" s="1">
        <v>2.99</v>
      </c>
      <c r="G907" s="6">
        <f t="shared" si="42"/>
        <v>623672.14</v>
      </c>
      <c r="H907" s="6">
        <v>44548.01</v>
      </c>
      <c r="I907" t="b">
        <f t="shared" si="43"/>
        <v>0</v>
      </c>
      <c r="J907" t="b">
        <f t="shared" si="44"/>
        <v>1</v>
      </c>
      <c r="K907" s="7">
        <v>0.2</v>
      </c>
    </row>
    <row r="908" spans="1:11" x14ac:dyDescent="0.25">
      <c r="A908">
        <v>2695</v>
      </c>
      <c r="B908" s="4">
        <v>37152</v>
      </c>
      <c r="C908" s="5">
        <v>11.737166324435318</v>
      </c>
      <c r="D908" s="9">
        <v>3</v>
      </c>
      <c r="E908" s="8">
        <v>186914</v>
      </c>
      <c r="F908" s="1">
        <v>7.99</v>
      </c>
      <c r="G908" s="6">
        <f t="shared" si="42"/>
        <v>1493442.86</v>
      </c>
      <c r="H908" s="6">
        <v>497814.28666666668</v>
      </c>
      <c r="I908" t="b">
        <f t="shared" si="43"/>
        <v>0</v>
      </c>
      <c r="J908" t="b">
        <f t="shared" si="44"/>
        <v>1</v>
      </c>
      <c r="K908" s="7">
        <v>0.15</v>
      </c>
    </row>
    <row r="909" spans="1:11" x14ac:dyDescent="0.25">
      <c r="A909">
        <v>2696</v>
      </c>
      <c r="B909" s="4">
        <v>41384</v>
      </c>
      <c r="C909" s="5">
        <v>0.15058179329226556</v>
      </c>
      <c r="D909" s="9">
        <v>13</v>
      </c>
      <c r="E909" s="8">
        <v>399795</v>
      </c>
      <c r="F909" s="1">
        <v>2.99</v>
      </c>
      <c r="G909" s="6">
        <f t="shared" si="42"/>
        <v>1195387.05</v>
      </c>
      <c r="H909" s="6">
        <v>91952.85</v>
      </c>
      <c r="I909" t="b">
        <f t="shared" si="43"/>
        <v>1</v>
      </c>
      <c r="J909" t="b">
        <f t="shared" si="44"/>
        <v>1</v>
      </c>
      <c r="K909" s="7">
        <v>0.2</v>
      </c>
    </row>
    <row r="910" spans="1:11" x14ac:dyDescent="0.25">
      <c r="A910">
        <v>2697</v>
      </c>
      <c r="B910" s="4">
        <v>40590</v>
      </c>
      <c r="C910" s="5">
        <v>2.324435318275154</v>
      </c>
      <c r="D910" s="9">
        <v>9</v>
      </c>
      <c r="E910" s="8">
        <v>275679</v>
      </c>
      <c r="F910" s="1">
        <v>10.99</v>
      </c>
      <c r="G910" s="6">
        <f t="shared" si="42"/>
        <v>3029712.21</v>
      </c>
      <c r="H910" s="6">
        <v>336634.69</v>
      </c>
      <c r="I910" t="b">
        <f t="shared" si="43"/>
        <v>0</v>
      </c>
      <c r="J910" t="b">
        <f t="shared" si="44"/>
        <v>0</v>
      </c>
      <c r="K910" s="7">
        <v>0.09</v>
      </c>
    </row>
    <row r="911" spans="1:11" x14ac:dyDescent="0.25">
      <c r="A911">
        <v>2698</v>
      </c>
      <c r="B911" s="4">
        <v>38838</v>
      </c>
      <c r="C911" s="5">
        <v>7.1211498973305956</v>
      </c>
      <c r="D911" s="9">
        <v>19</v>
      </c>
      <c r="E911" s="8">
        <v>529278</v>
      </c>
      <c r="F911" s="1">
        <v>2.99</v>
      </c>
      <c r="G911" s="6">
        <f t="shared" si="42"/>
        <v>1582541.2200000002</v>
      </c>
      <c r="H911" s="6">
        <v>83291.643157894752</v>
      </c>
      <c r="I911" t="b">
        <f t="shared" si="43"/>
        <v>0</v>
      </c>
      <c r="J911" t="b">
        <f t="shared" si="44"/>
        <v>1</v>
      </c>
      <c r="K911" s="7">
        <v>0.09</v>
      </c>
    </row>
    <row r="912" spans="1:11" x14ac:dyDescent="0.25">
      <c r="A912">
        <v>2700</v>
      </c>
      <c r="B912" s="4">
        <v>37250</v>
      </c>
      <c r="C912" s="5">
        <v>11.468856947296372</v>
      </c>
      <c r="D912" s="9">
        <v>16</v>
      </c>
      <c r="E912" s="8">
        <v>209050</v>
      </c>
      <c r="F912" s="1">
        <v>3.99</v>
      </c>
      <c r="G912" s="6">
        <f t="shared" si="42"/>
        <v>834109.5</v>
      </c>
      <c r="H912" s="6">
        <v>52131.84375</v>
      </c>
      <c r="I912" t="b">
        <f t="shared" si="43"/>
        <v>0</v>
      </c>
      <c r="J912" t="b">
        <f t="shared" si="44"/>
        <v>1</v>
      </c>
      <c r="K912" s="7">
        <v>0.15</v>
      </c>
    </row>
    <row r="913" spans="1:11" x14ac:dyDescent="0.25">
      <c r="A913">
        <v>2702</v>
      </c>
      <c r="B913" s="4">
        <v>37933</v>
      </c>
      <c r="C913" s="5">
        <v>9.5989048596851472</v>
      </c>
      <c r="D913" s="9">
        <v>3</v>
      </c>
      <c r="E913" s="8">
        <v>127068</v>
      </c>
      <c r="F913" s="1">
        <v>12.99</v>
      </c>
      <c r="G913" s="6">
        <f t="shared" si="42"/>
        <v>1650613.32</v>
      </c>
      <c r="H913" s="6">
        <v>550204.44000000006</v>
      </c>
      <c r="I913" t="b">
        <f t="shared" si="43"/>
        <v>0</v>
      </c>
      <c r="J913" t="b">
        <f t="shared" si="44"/>
        <v>1</v>
      </c>
      <c r="K913" s="7">
        <v>0.09</v>
      </c>
    </row>
    <row r="914" spans="1:11" x14ac:dyDescent="0.25">
      <c r="A914">
        <v>2703</v>
      </c>
      <c r="B914" s="4">
        <v>38062</v>
      </c>
      <c r="C914" s="5">
        <v>9.2484599589322389</v>
      </c>
      <c r="D914" s="9">
        <v>10</v>
      </c>
      <c r="E914" s="8">
        <v>77585</v>
      </c>
      <c r="F914" s="1">
        <v>2.99</v>
      </c>
      <c r="G914" s="6">
        <f t="shared" si="42"/>
        <v>231979.15000000002</v>
      </c>
      <c r="H914" s="6">
        <v>23197.915000000001</v>
      </c>
      <c r="I914" t="b">
        <f t="shared" si="43"/>
        <v>0</v>
      </c>
      <c r="J914" t="b">
        <f t="shared" si="44"/>
        <v>1</v>
      </c>
      <c r="K914" s="7">
        <v>0.2</v>
      </c>
    </row>
    <row r="915" spans="1:11" x14ac:dyDescent="0.25">
      <c r="A915">
        <v>2709</v>
      </c>
      <c r="B915" s="4">
        <v>39927</v>
      </c>
      <c r="C915" s="5">
        <v>4.1396303901437372</v>
      </c>
      <c r="D915" s="9">
        <v>2</v>
      </c>
      <c r="E915" s="8">
        <v>465957</v>
      </c>
      <c r="F915" s="1">
        <v>9.99</v>
      </c>
      <c r="G915" s="6">
        <f t="shared" si="42"/>
        <v>4654910.43</v>
      </c>
      <c r="H915" s="6">
        <v>2327455.2149999999</v>
      </c>
      <c r="I915" t="b">
        <f t="shared" si="43"/>
        <v>0</v>
      </c>
      <c r="J915" t="b">
        <f t="shared" si="44"/>
        <v>0</v>
      </c>
      <c r="K915" s="7">
        <v>0.09</v>
      </c>
    </row>
    <row r="916" spans="1:11" x14ac:dyDescent="0.25">
      <c r="A916">
        <v>2711</v>
      </c>
      <c r="B916" s="4">
        <v>37136</v>
      </c>
      <c r="C916" s="5">
        <v>11.780971937029431</v>
      </c>
      <c r="D916" s="9">
        <v>18</v>
      </c>
      <c r="E916" s="8">
        <v>631323</v>
      </c>
      <c r="F916" s="1">
        <v>2.99</v>
      </c>
      <c r="G916" s="6">
        <f t="shared" si="42"/>
        <v>1887655.77</v>
      </c>
      <c r="H916" s="6">
        <v>104869.765</v>
      </c>
      <c r="I916" t="b">
        <f t="shared" si="43"/>
        <v>0</v>
      </c>
      <c r="J916" t="b">
        <f t="shared" si="44"/>
        <v>1</v>
      </c>
      <c r="K916" s="7">
        <v>0.09</v>
      </c>
    </row>
    <row r="917" spans="1:11" x14ac:dyDescent="0.25">
      <c r="A917">
        <v>2713</v>
      </c>
      <c r="B917" s="4">
        <v>40914</v>
      </c>
      <c r="C917" s="5">
        <v>1.4373716632443532</v>
      </c>
      <c r="D917" s="9">
        <v>18</v>
      </c>
      <c r="E917" s="8">
        <v>336643</v>
      </c>
      <c r="F917" s="1">
        <v>2.99</v>
      </c>
      <c r="G917" s="6">
        <f t="shared" si="42"/>
        <v>1006562.5700000001</v>
      </c>
      <c r="H917" s="6">
        <v>55920.142777777779</v>
      </c>
      <c r="I917" t="b">
        <f t="shared" si="43"/>
        <v>1</v>
      </c>
      <c r="J917" t="b">
        <f t="shared" si="44"/>
        <v>1</v>
      </c>
      <c r="K917" s="7">
        <v>0.09</v>
      </c>
    </row>
    <row r="918" spans="1:11" x14ac:dyDescent="0.25">
      <c r="A918">
        <v>2719</v>
      </c>
      <c r="B918" s="4">
        <v>38842</v>
      </c>
      <c r="C918" s="5">
        <v>7.1101984941820673</v>
      </c>
      <c r="D918" s="9">
        <v>25</v>
      </c>
      <c r="E918" s="8">
        <v>432514</v>
      </c>
      <c r="F918" s="1">
        <v>2.99</v>
      </c>
      <c r="G918" s="6">
        <f t="shared" si="42"/>
        <v>1293216.8600000001</v>
      </c>
      <c r="H918" s="6">
        <v>51728.674400000004</v>
      </c>
      <c r="I918" t="b">
        <f t="shared" si="43"/>
        <v>0</v>
      </c>
      <c r="J918" t="b">
        <f t="shared" si="44"/>
        <v>1</v>
      </c>
      <c r="K918" s="7">
        <v>0.15</v>
      </c>
    </row>
    <row r="919" spans="1:11" x14ac:dyDescent="0.25">
      <c r="A919">
        <v>2720</v>
      </c>
      <c r="B919" s="4">
        <v>40785</v>
      </c>
      <c r="C919" s="5">
        <v>1.7905544147843941</v>
      </c>
      <c r="D919" s="9">
        <v>2</v>
      </c>
      <c r="E919" s="8">
        <v>138335</v>
      </c>
      <c r="F919" s="1">
        <v>7.99</v>
      </c>
      <c r="G919" s="6">
        <f t="shared" si="42"/>
        <v>1105296.6500000001</v>
      </c>
      <c r="H919" s="6">
        <v>552648.32500000007</v>
      </c>
      <c r="I919" t="b">
        <f t="shared" si="43"/>
        <v>0</v>
      </c>
      <c r="J919" t="b">
        <f t="shared" si="44"/>
        <v>0</v>
      </c>
      <c r="K919" s="7">
        <v>0.15</v>
      </c>
    </row>
    <row r="920" spans="1:11" x14ac:dyDescent="0.25">
      <c r="A920">
        <v>2720</v>
      </c>
      <c r="B920" s="4">
        <v>37220</v>
      </c>
      <c r="C920" s="5">
        <v>11.550992470910336</v>
      </c>
      <c r="D920" s="9">
        <v>6</v>
      </c>
      <c r="E920" s="8">
        <v>350110</v>
      </c>
      <c r="F920" s="1">
        <v>2.99</v>
      </c>
      <c r="G920" s="6">
        <f t="shared" si="42"/>
        <v>1046828.9</v>
      </c>
      <c r="H920" s="6">
        <v>174471.48333333334</v>
      </c>
      <c r="I920" t="b">
        <f t="shared" si="43"/>
        <v>0</v>
      </c>
      <c r="J920" t="b">
        <f t="shared" si="44"/>
        <v>1</v>
      </c>
      <c r="K920" s="7">
        <v>0.2</v>
      </c>
    </row>
    <row r="921" spans="1:11" x14ac:dyDescent="0.25">
      <c r="A921">
        <v>2722</v>
      </c>
      <c r="B921" s="4">
        <v>39607</v>
      </c>
      <c r="C921" s="5">
        <v>5.0184804928131417</v>
      </c>
      <c r="D921" s="9">
        <v>9</v>
      </c>
      <c r="E921" s="8">
        <v>668605</v>
      </c>
      <c r="F921" s="1">
        <v>5.99</v>
      </c>
      <c r="G921" s="6">
        <f t="shared" si="42"/>
        <v>4004943.95</v>
      </c>
      <c r="H921" s="6">
        <v>444993.77222222224</v>
      </c>
      <c r="I921" t="b">
        <f t="shared" si="43"/>
        <v>0</v>
      </c>
      <c r="J921" t="b">
        <f t="shared" si="44"/>
        <v>1</v>
      </c>
      <c r="K921" s="7">
        <v>0.2</v>
      </c>
    </row>
    <row r="922" spans="1:11" x14ac:dyDescent="0.25">
      <c r="A922">
        <v>2723</v>
      </c>
      <c r="B922" s="4">
        <v>37154</v>
      </c>
      <c r="C922" s="5">
        <v>11.731690622861054</v>
      </c>
      <c r="D922" s="9">
        <v>24</v>
      </c>
      <c r="E922" s="8">
        <v>699988</v>
      </c>
      <c r="F922" s="1">
        <v>10.99</v>
      </c>
      <c r="G922" s="6">
        <f t="shared" si="42"/>
        <v>7692868.1200000001</v>
      </c>
      <c r="H922" s="6">
        <v>320536.17166666669</v>
      </c>
      <c r="I922" t="b">
        <f t="shared" si="43"/>
        <v>0</v>
      </c>
      <c r="J922" t="b">
        <f t="shared" si="44"/>
        <v>1</v>
      </c>
      <c r="K922" s="7">
        <v>0.15</v>
      </c>
    </row>
    <row r="923" spans="1:11" x14ac:dyDescent="0.25">
      <c r="A923">
        <v>2726</v>
      </c>
      <c r="B923" s="4">
        <v>40809</v>
      </c>
      <c r="C923" s="5">
        <v>1.7248459958932238</v>
      </c>
      <c r="D923" s="9">
        <v>16</v>
      </c>
      <c r="E923" s="8">
        <v>411873</v>
      </c>
      <c r="F923" s="1">
        <v>2.99</v>
      </c>
      <c r="G923" s="6">
        <f t="shared" si="42"/>
        <v>1231500.27</v>
      </c>
      <c r="H923" s="6">
        <v>76968.766875000001</v>
      </c>
      <c r="I923" t="b">
        <f t="shared" si="43"/>
        <v>1</v>
      </c>
      <c r="J923" t="b">
        <f t="shared" si="44"/>
        <v>1</v>
      </c>
      <c r="K923" s="7">
        <v>0.2</v>
      </c>
    </row>
    <row r="924" spans="1:11" x14ac:dyDescent="0.25">
      <c r="A924">
        <v>2727</v>
      </c>
      <c r="B924" s="4">
        <v>41186</v>
      </c>
      <c r="C924" s="5">
        <v>0.69541409993155368</v>
      </c>
      <c r="D924" s="9">
        <v>23</v>
      </c>
      <c r="E924" s="8">
        <v>402736</v>
      </c>
      <c r="F924" s="1">
        <v>2.99</v>
      </c>
      <c r="G924" s="6">
        <f t="shared" si="42"/>
        <v>1204180.6400000001</v>
      </c>
      <c r="H924" s="6">
        <v>52355.680000000008</v>
      </c>
      <c r="I924" t="b">
        <f t="shared" si="43"/>
        <v>1</v>
      </c>
      <c r="J924" t="b">
        <f t="shared" si="44"/>
        <v>1</v>
      </c>
      <c r="K924" s="7">
        <v>0.09</v>
      </c>
    </row>
    <row r="925" spans="1:11" x14ac:dyDescent="0.25">
      <c r="A925">
        <v>2736</v>
      </c>
      <c r="B925" s="4">
        <v>37900</v>
      </c>
      <c r="C925" s="5">
        <v>9.6892539356605063</v>
      </c>
      <c r="D925" s="9">
        <v>11</v>
      </c>
      <c r="E925" s="8">
        <v>54512</v>
      </c>
      <c r="F925" s="1">
        <v>2.99</v>
      </c>
      <c r="G925" s="6">
        <f t="shared" si="42"/>
        <v>162990.88</v>
      </c>
      <c r="H925" s="6">
        <v>14817.352727272728</v>
      </c>
      <c r="I925" t="b">
        <f t="shared" si="43"/>
        <v>0</v>
      </c>
      <c r="J925" t="b">
        <f t="shared" si="44"/>
        <v>1</v>
      </c>
      <c r="K925" s="7">
        <v>0.09</v>
      </c>
    </row>
    <row r="926" spans="1:11" x14ac:dyDescent="0.25">
      <c r="A926">
        <v>2737</v>
      </c>
      <c r="B926" s="4">
        <v>38802</v>
      </c>
      <c r="C926" s="5">
        <v>7.2197125256673509</v>
      </c>
      <c r="D926" s="9">
        <v>3</v>
      </c>
      <c r="E926" s="8">
        <v>135179</v>
      </c>
      <c r="F926" s="1">
        <v>5.99</v>
      </c>
      <c r="G926" s="6">
        <f t="shared" si="42"/>
        <v>809722.21000000008</v>
      </c>
      <c r="H926" s="6">
        <v>269907.40333333338</v>
      </c>
      <c r="I926" t="b">
        <f t="shared" si="43"/>
        <v>0</v>
      </c>
      <c r="J926" t="b">
        <f t="shared" si="44"/>
        <v>1</v>
      </c>
      <c r="K926" s="7">
        <v>0.15</v>
      </c>
    </row>
    <row r="927" spans="1:11" x14ac:dyDescent="0.25">
      <c r="A927">
        <v>2737</v>
      </c>
      <c r="B927" s="4">
        <v>37451</v>
      </c>
      <c r="C927" s="5">
        <v>10.91854893908282</v>
      </c>
      <c r="D927" s="9">
        <v>12</v>
      </c>
      <c r="E927" s="8">
        <v>289546</v>
      </c>
      <c r="F927" s="1">
        <v>3.99</v>
      </c>
      <c r="G927" s="6">
        <f t="shared" si="42"/>
        <v>1155288.54</v>
      </c>
      <c r="H927" s="6">
        <v>96274.044999999998</v>
      </c>
      <c r="I927" t="b">
        <f t="shared" si="43"/>
        <v>0</v>
      </c>
      <c r="J927" t="b">
        <f t="shared" si="44"/>
        <v>1</v>
      </c>
      <c r="K927" s="7">
        <v>0.09</v>
      </c>
    </row>
    <row r="928" spans="1:11" x14ac:dyDescent="0.25">
      <c r="A928">
        <v>2738</v>
      </c>
      <c r="B928" s="4">
        <v>40031</v>
      </c>
      <c r="C928" s="5">
        <v>3.8548939082819986</v>
      </c>
      <c r="D928" s="9">
        <v>11</v>
      </c>
      <c r="E928" s="8">
        <v>47180</v>
      </c>
      <c r="F928" s="1">
        <v>10.99</v>
      </c>
      <c r="G928" s="6">
        <f t="shared" si="42"/>
        <v>518508.2</v>
      </c>
      <c r="H928" s="6">
        <v>47137.109090909093</v>
      </c>
      <c r="I928" t="b">
        <f t="shared" si="43"/>
        <v>0</v>
      </c>
      <c r="J928" t="b">
        <f t="shared" si="44"/>
        <v>1</v>
      </c>
      <c r="K928" s="7">
        <v>0.2</v>
      </c>
    </row>
    <row r="929" spans="1:11" x14ac:dyDescent="0.25">
      <c r="A929">
        <v>2738</v>
      </c>
      <c r="B929" s="4">
        <v>38519</v>
      </c>
      <c r="C929" s="5">
        <v>7.9945242984257359</v>
      </c>
      <c r="D929" s="9">
        <v>11</v>
      </c>
      <c r="E929" s="8">
        <v>381215</v>
      </c>
      <c r="F929" s="1">
        <v>5.99</v>
      </c>
      <c r="G929" s="6">
        <f t="shared" si="42"/>
        <v>2283477.85</v>
      </c>
      <c r="H929" s="6">
        <v>207588.89545454548</v>
      </c>
      <c r="I929" t="b">
        <f t="shared" si="43"/>
        <v>0</v>
      </c>
      <c r="J929" t="b">
        <f t="shared" si="44"/>
        <v>1</v>
      </c>
      <c r="K929" s="7">
        <v>0.2</v>
      </c>
    </row>
    <row r="930" spans="1:11" x14ac:dyDescent="0.25">
      <c r="A930">
        <v>2739</v>
      </c>
      <c r="B930" s="4">
        <v>38626</v>
      </c>
      <c r="C930" s="5">
        <v>7.7015742642026011</v>
      </c>
      <c r="D930" s="9">
        <v>3</v>
      </c>
      <c r="E930" s="8">
        <v>679940</v>
      </c>
      <c r="F930" s="1">
        <v>5.99</v>
      </c>
      <c r="G930" s="6">
        <f t="shared" si="42"/>
        <v>4072840.6</v>
      </c>
      <c r="H930" s="6">
        <v>1357613.5333333334</v>
      </c>
      <c r="I930" t="b">
        <f t="shared" si="43"/>
        <v>0</v>
      </c>
      <c r="J930" t="b">
        <f t="shared" si="44"/>
        <v>1</v>
      </c>
      <c r="K930" s="7">
        <v>0.15</v>
      </c>
    </row>
    <row r="931" spans="1:11" x14ac:dyDescent="0.25">
      <c r="A931">
        <v>2745</v>
      </c>
      <c r="B931" s="4">
        <v>38264</v>
      </c>
      <c r="C931" s="5">
        <v>8.6954140999315541</v>
      </c>
      <c r="D931" s="9">
        <v>19</v>
      </c>
      <c r="E931" s="8">
        <v>631973</v>
      </c>
      <c r="F931" s="1">
        <v>12.99</v>
      </c>
      <c r="G931" s="6">
        <f t="shared" si="42"/>
        <v>8209329.2700000005</v>
      </c>
      <c r="H931" s="6">
        <v>432069.96157894738</v>
      </c>
      <c r="I931" t="b">
        <f t="shared" si="43"/>
        <v>0</v>
      </c>
      <c r="J931" t="b">
        <f t="shared" si="44"/>
        <v>1</v>
      </c>
      <c r="K931" s="7">
        <v>0.2</v>
      </c>
    </row>
    <row r="932" spans="1:11" x14ac:dyDescent="0.25">
      <c r="A932">
        <v>2751</v>
      </c>
      <c r="B932" s="4">
        <v>40870</v>
      </c>
      <c r="C932" s="5">
        <v>1.5578370978781657</v>
      </c>
      <c r="D932" s="9">
        <v>15</v>
      </c>
      <c r="E932" s="8">
        <v>403511</v>
      </c>
      <c r="F932" s="1">
        <v>9.99</v>
      </c>
      <c r="G932" s="6">
        <f t="shared" si="42"/>
        <v>4031074.89</v>
      </c>
      <c r="H932" s="6">
        <v>268738.326</v>
      </c>
      <c r="I932" t="b">
        <f t="shared" si="43"/>
        <v>1</v>
      </c>
      <c r="J932" t="b">
        <f t="shared" si="44"/>
        <v>1</v>
      </c>
      <c r="K932" s="7">
        <v>0.09</v>
      </c>
    </row>
    <row r="933" spans="1:11" x14ac:dyDescent="0.25">
      <c r="A933">
        <v>2752</v>
      </c>
      <c r="B933" s="4">
        <v>39543</v>
      </c>
      <c r="C933" s="5">
        <v>5.1937029431895958</v>
      </c>
      <c r="D933" s="9">
        <v>8</v>
      </c>
      <c r="E933" s="8">
        <v>620410</v>
      </c>
      <c r="F933" s="1">
        <v>7.99</v>
      </c>
      <c r="G933" s="6">
        <f t="shared" si="42"/>
        <v>4957075.9000000004</v>
      </c>
      <c r="H933" s="6">
        <v>619634.48750000005</v>
      </c>
      <c r="I933" t="b">
        <f t="shared" si="43"/>
        <v>0</v>
      </c>
      <c r="J933" t="b">
        <f t="shared" si="44"/>
        <v>1</v>
      </c>
      <c r="K933" s="7">
        <v>0.09</v>
      </c>
    </row>
    <row r="934" spans="1:11" x14ac:dyDescent="0.25">
      <c r="A934">
        <v>2755</v>
      </c>
      <c r="B934" s="4">
        <v>39671</v>
      </c>
      <c r="C934" s="5">
        <v>4.8432580424366876</v>
      </c>
      <c r="D934" s="9">
        <v>16</v>
      </c>
      <c r="E934" s="8">
        <v>698700</v>
      </c>
      <c r="F934" s="1">
        <v>3.99</v>
      </c>
      <c r="G934" s="6">
        <f t="shared" si="42"/>
        <v>2787813</v>
      </c>
      <c r="H934" s="6">
        <v>174238.3125</v>
      </c>
      <c r="I934" t="b">
        <f t="shared" si="43"/>
        <v>0</v>
      </c>
      <c r="J934" t="b">
        <f t="shared" si="44"/>
        <v>1</v>
      </c>
      <c r="K934" s="7">
        <v>0.15</v>
      </c>
    </row>
    <row r="935" spans="1:11" x14ac:dyDescent="0.25">
      <c r="A935">
        <v>2758</v>
      </c>
      <c r="B935" s="4">
        <v>41565</v>
      </c>
      <c r="C935" s="5">
        <v>-0.34496919917864477</v>
      </c>
      <c r="D935" s="9">
        <v>20</v>
      </c>
      <c r="E935" s="8">
        <v>492751</v>
      </c>
      <c r="F935" s="1">
        <v>2.99</v>
      </c>
      <c r="G935" s="6">
        <f t="shared" si="42"/>
        <v>1473325.49</v>
      </c>
      <c r="H935" s="6">
        <v>73666.2745</v>
      </c>
      <c r="I935" t="b">
        <f t="shared" si="43"/>
        <v>1</v>
      </c>
      <c r="J935" t="b">
        <f t="shared" si="44"/>
        <v>1</v>
      </c>
      <c r="K935" s="7">
        <v>0.09</v>
      </c>
    </row>
    <row r="936" spans="1:11" x14ac:dyDescent="0.25">
      <c r="A936">
        <v>2759</v>
      </c>
      <c r="B936" s="4">
        <v>39623</v>
      </c>
      <c r="C936" s="5">
        <v>4.9746748802190277</v>
      </c>
      <c r="D936" s="9">
        <v>16</v>
      </c>
      <c r="E936" s="8">
        <v>70046</v>
      </c>
      <c r="F936" s="1">
        <v>10.99</v>
      </c>
      <c r="G936" s="6">
        <f t="shared" si="42"/>
        <v>769805.54</v>
      </c>
      <c r="H936" s="6">
        <v>48112.846250000002</v>
      </c>
      <c r="I936" t="b">
        <f t="shared" si="43"/>
        <v>0</v>
      </c>
      <c r="J936" t="b">
        <f t="shared" si="44"/>
        <v>1</v>
      </c>
      <c r="K936" s="7">
        <v>0.2</v>
      </c>
    </row>
    <row r="937" spans="1:11" x14ac:dyDescent="0.25">
      <c r="A937">
        <v>2763</v>
      </c>
      <c r="B937" s="4">
        <v>39639</v>
      </c>
      <c r="C937" s="5">
        <v>4.9308692676249146</v>
      </c>
      <c r="D937" s="9">
        <v>24</v>
      </c>
      <c r="E937" s="8">
        <v>123958</v>
      </c>
      <c r="F937" s="1">
        <v>10.99</v>
      </c>
      <c r="G937" s="6">
        <f t="shared" si="42"/>
        <v>1362298.42</v>
      </c>
      <c r="H937" s="6">
        <v>56762.434166666666</v>
      </c>
      <c r="I937" t="b">
        <f t="shared" si="43"/>
        <v>0</v>
      </c>
      <c r="J937" t="b">
        <f t="shared" si="44"/>
        <v>1</v>
      </c>
      <c r="K937" s="7">
        <v>0.09</v>
      </c>
    </row>
    <row r="938" spans="1:11" x14ac:dyDescent="0.25">
      <c r="A938">
        <v>2763</v>
      </c>
      <c r="B938" s="4">
        <v>41087</v>
      </c>
      <c r="C938" s="5">
        <v>0.96646132785763172</v>
      </c>
      <c r="D938" s="9">
        <v>24</v>
      </c>
      <c r="E938" s="8">
        <v>473554</v>
      </c>
      <c r="F938" s="1">
        <v>12.99</v>
      </c>
      <c r="G938" s="6">
        <f t="shared" si="42"/>
        <v>6151466.46</v>
      </c>
      <c r="H938" s="6">
        <v>256311.10250000001</v>
      </c>
      <c r="I938" t="b">
        <f t="shared" si="43"/>
        <v>1</v>
      </c>
      <c r="J938" t="b">
        <f t="shared" si="44"/>
        <v>1</v>
      </c>
      <c r="K938" s="7">
        <v>0.15</v>
      </c>
    </row>
    <row r="939" spans="1:11" x14ac:dyDescent="0.25">
      <c r="A939">
        <v>2763</v>
      </c>
      <c r="B939" s="4">
        <v>38268</v>
      </c>
      <c r="C939" s="5">
        <v>8.6844626967830258</v>
      </c>
      <c r="D939" s="9">
        <v>16</v>
      </c>
      <c r="E939" s="8">
        <v>377635</v>
      </c>
      <c r="F939" s="1">
        <v>2.99</v>
      </c>
      <c r="G939" s="6">
        <f t="shared" si="42"/>
        <v>1129128.6500000001</v>
      </c>
      <c r="H939" s="6">
        <v>70570.540625000009</v>
      </c>
      <c r="I939" t="b">
        <f t="shared" si="43"/>
        <v>0</v>
      </c>
      <c r="J939" t="b">
        <f t="shared" si="44"/>
        <v>1</v>
      </c>
      <c r="K939" s="7">
        <v>0.15</v>
      </c>
    </row>
    <row r="940" spans="1:11" x14ac:dyDescent="0.25">
      <c r="A940">
        <v>2767</v>
      </c>
      <c r="B940" s="4">
        <v>40229</v>
      </c>
      <c r="C940" s="5">
        <v>3.3127994524298425</v>
      </c>
      <c r="D940" s="9">
        <v>9</v>
      </c>
      <c r="E940" s="8">
        <v>398789</v>
      </c>
      <c r="F940" s="1">
        <v>2.99</v>
      </c>
      <c r="G940" s="6">
        <f t="shared" si="42"/>
        <v>1192379.1100000001</v>
      </c>
      <c r="H940" s="6">
        <v>132486.56777777779</v>
      </c>
      <c r="I940" t="b">
        <f t="shared" si="43"/>
        <v>0</v>
      </c>
      <c r="J940" t="b">
        <f t="shared" si="44"/>
        <v>0</v>
      </c>
      <c r="K940" s="7">
        <v>0.2</v>
      </c>
    </row>
    <row r="941" spans="1:11" x14ac:dyDescent="0.25">
      <c r="A941">
        <v>2771</v>
      </c>
      <c r="B941" s="4">
        <v>37018</v>
      </c>
      <c r="C941" s="5">
        <v>12.10403832991102</v>
      </c>
      <c r="D941" s="9">
        <v>9</v>
      </c>
      <c r="E941" s="8">
        <v>284099</v>
      </c>
      <c r="F941" s="1">
        <v>7.99</v>
      </c>
      <c r="G941" s="6">
        <f t="shared" si="42"/>
        <v>2269951.0100000002</v>
      </c>
      <c r="H941" s="6">
        <v>252216.77888888892</v>
      </c>
      <c r="I941" t="b">
        <f t="shared" si="43"/>
        <v>0</v>
      </c>
      <c r="J941" t="b">
        <f t="shared" si="44"/>
        <v>1</v>
      </c>
      <c r="K941" s="7">
        <v>0.2</v>
      </c>
    </row>
    <row r="942" spans="1:11" x14ac:dyDescent="0.25">
      <c r="A942">
        <v>2771</v>
      </c>
      <c r="B942" s="4">
        <v>38845</v>
      </c>
      <c r="C942" s="5">
        <v>7.1019849418206711</v>
      </c>
      <c r="D942" s="9">
        <v>14</v>
      </c>
      <c r="E942" s="8">
        <v>449830</v>
      </c>
      <c r="F942" s="1">
        <v>15.99</v>
      </c>
      <c r="G942" s="6">
        <f t="shared" si="42"/>
        <v>7192781.7000000002</v>
      </c>
      <c r="H942" s="6">
        <v>513770.12142857147</v>
      </c>
      <c r="I942" t="b">
        <f t="shared" si="43"/>
        <v>0</v>
      </c>
      <c r="J942" t="b">
        <f t="shared" si="44"/>
        <v>1</v>
      </c>
      <c r="K942" s="7">
        <v>0.15</v>
      </c>
    </row>
    <row r="943" spans="1:11" x14ac:dyDescent="0.25">
      <c r="A943">
        <v>2772</v>
      </c>
      <c r="B943" s="4">
        <v>39379</v>
      </c>
      <c r="C943" s="5">
        <v>5.6399726214921291</v>
      </c>
      <c r="D943" s="9">
        <v>5</v>
      </c>
      <c r="E943" s="8">
        <v>6708</v>
      </c>
      <c r="F943" s="1">
        <v>2.99</v>
      </c>
      <c r="G943" s="6">
        <f t="shared" si="42"/>
        <v>20056.920000000002</v>
      </c>
      <c r="H943" s="6">
        <v>4011.3840000000005</v>
      </c>
      <c r="I943" t="b">
        <f t="shared" si="43"/>
        <v>0</v>
      </c>
      <c r="J943" t="b">
        <f t="shared" si="44"/>
        <v>1</v>
      </c>
      <c r="K943" s="7">
        <v>0.2</v>
      </c>
    </row>
    <row r="944" spans="1:11" x14ac:dyDescent="0.25">
      <c r="A944">
        <v>2773</v>
      </c>
      <c r="B944" s="4">
        <v>41015</v>
      </c>
      <c r="C944" s="5">
        <v>1.1635865845311431</v>
      </c>
      <c r="D944" s="9">
        <v>2</v>
      </c>
      <c r="E944" s="8">
        <v>188613</v>
      </c>
      <c r="F944" s="1">
        <v>23.99</v>
      </c>
      <c r="G944" s="6">
        <f t="shared" si="42"/>
        <v>4524825.87</v>
      </c>
      <c r="H944" s="6">
        <v>2262412.9350000001</v>
      </c>
      <c r="I944" t="b">
        <f t="shared" si="43"/>
        <v>0</v>
      </c>
      <c r="J944" t="b">
        <f t="shared" si="44"/>
        <v>0</v>
      </c>
      <c r="K944" s="7">
        <v>0.09</v>
      </c>
    </row>
    <row r="945" spans="1:11" x14ac:dyDescent="0.25">
      <c r="A945">
        <v>2775</v>
      </c>
      <c r="B945" s="4">
        <v>39260</v>
      </c>
      <c r="C945" s="5">
        <v>5.9657768651608487</v>
      </c>
      <c r="D945" s="9">
        <v>18</v>
      </c>
      <c r="E945" s="8">
        <v>592953</v>
      </c>
      <c r="F945" s="1">
        <v>2.99</v>
      </c>
      <c r="G945" s="6">
        <f t="shared" si="42"/>
        <v>1772929.4700000002</v>
      </c>
      <c r="H945" s="6">
        <v>98496.08166666668</v>
      </c>
      <c r="I945" t="b">
        <f t="shared" si="43"/>
        <v>0</v>
      </c>
      <c r="J945" t="b">
        <f t="shared" si="44"/>
        <v>1</v>
      </c>
      <c r="K945" s="7">
        <v>0.09</v>
      </c>
    </row>
    <row r="946" spans="1:11" x14ac:dyDescent="0.25">
      <c r="A946">
        <v>2775</v>
      </c>
      <c r="B946" s="4">
        <v>36954</v>
      </c>
      <c r="C946" s="5">
        <v>12.279260780287474</v>
      </c>
      <c r="D946" s="9">
        <v>6</v>
      </c>
      <c r="E946" s="8">
        <v>133313</v>
      </c>
      <c r="F946" s="1">
        <v>15.99</v>
      </c>
      <c r="G946" s="6">
        <f t="shared" si="42"/>
        <v>2131674.87</v>
      </c>
      <c r="H946" s="6">
        <v>355279.14500000002</v>
      </c>
      <c r="I946" t="b">
        <f t="shared" si="43"/>
        <v>0</v>
      </c>
      <c r="J946" t="b">
        <f t="shared" si="44"/>
        <v>1</v>
      </c>
      <c r="K946" s="7">
        <v>0.15</v>
      </c>
    </row>
    <row r="947" spans="1:11" x14ac:dyDescent="0.25">
      <c r="A947">
        <v>2779</v>
      </c>
      <c r="B947" s="4">
        <v>38974</v>
      </c>
      <c r="C947" s="5">
        <v>6.7488021902806299</v>
      </c>
      <c r="D947" s="9">
        <v>11</v>
      </c>
      <c r="E947" s="8">
        <v>461204</v>
      </c>
      <c r="F947" s="1">
        <v>2.99</v>
      </c>
      <c r="G947" s="6">
        <f t="shared" si="42"/>
        <v>1378999.9600000002</v>
      </c>
      <c r="H947" s="6">
        <v>125363.63272727275</v>
      </c>
      <c r="I947" t="b">
        <f t="shared" si="43"/>
        <v>0</v>
      </c>
      <c r="J947" t="b">
        <f t="shared" si="44"/>
        <v>1</v>
      </c>
      <c r="K947" s="7">
        <v>0.09</v>
      </c>
    </row>
    <row r="948" spans="1:11" x14ac:dyDescent="0.25">
      <c r="A948">
        <v>2781</v>
      </c>
      <c r="B948" s="4">
        <v>38652</v>
      </c>
      <c r="C948" s="5">
        <v>7.6303901437371664</v>
      </c>
      <c r="D948" s="9">
        <v>10</v>
      </c>
      <c r="E948" s="8">
        <v>656291</v>
      </c>
      <c r="F948" s="1">
        <v>5.99</v>
      </c>
      <c r="G948" s="6">
        <f t="shared" si="42"/>
        <v>3931183.0900000003</v>
      </c>
      <c r="H948" s="6">
        <v>393118.30900000001</v>
      </c>
      <c r="I948" t="b">
        <f t="shared" si="43"/>
        <v>0</v>
      </c>
      <c r="J948" t="b">
        <f t="shared" si="44"/>
        <v>1</v>
      </c>
      <c r="K948" s="7">
        <v>0.15</v>
      </c>
    </row>
    <row r="949" spans="1:11" x14ac:dyDescent="0.25">
      <c r="A949">
        <v>2783</v>
      </c>
      <c r="B949" s="4">
        <v>40728</v>
      </c>
      <c r="C949" s="5">
        <v>1.946611909650924</v>
      </c>
      <c r="D949" s="9">
        <v>22</v>
      </c>
      <c r="E949" s="8">
        <v>552032</v>
      </c>
      <c r="F949" s="1">
        <v>12.99</v>
      </c>
      <c r="G949" s="6">
        <f t="shared" si="42"/>
        <v>7170895.6799999997</v>
      </c>
      <c r="H949" s="6">
        <v>325949.80363636365</v>
      </c>
      <c r="I949" t="b">
        <f t="shared" si="43"/>
        <v>1</v>
      </c>
      <c r="J949" t="b">
        <f t="shared" si="44"/>
        <v>1</v>
      </c>
      <c r="K949" s="7">
        <v>0.15</v>
      </c>
    </row>
    <row r="950" spans="1:11" x14ac:dyDescent="0.25">
      <c r="A950">
        <v>2784</v>
      </c>
      <c r="B950" s="4">
        <v>40843</v>
      </c>
      <c r="C950" s="5">
        <v>1.6317590691307324</v>
      </c>
      <c r="D950" s="9">
        <v>22</v>
      </c>
      <c r="E950" s="8">
        <v>211025</v>
      </c>
      <c r="F950" s="1">
        <v>3.99</v>
      </c>
      <c r="G950" s="6">
        <f t="shared" si="42"/>
        <v>841989.75</v>
      </c>
      <c r="H950" s="6">
        <v>38272.26136363636</v>
      </c>
      <c r="I950" t="b">
        <f t="shared" si="43"/>
        <v>1</v>
      </c>
      <c r="J950" t="b">
        <f t="shared" si="44"/>
        <v>1</v>
      </c>
      <c r="K950" s="7">
        <v>0.2</v>
      </c>
    </row>
    <row r="951" spans="1:11" x14ac:dyDescent="0.25">
      <c r="A951">
        <v>2785</v>
      </c>
      <c r="B951" s="4">
        <v>40848</v>
      </c>
      <c r="C951" s="5">
        <v>1.6180698151950719</v>
      </c>
      <c r="D951" s="9">
        <v>12</v>
      </c>
      <c r="E951" s="8">
        <v>79169</v>
      </c>
      <c r="F951" s="1">
        <v>12.99</v>
      </c>
      <c r="G951" s="6">
        <f t="shared" si="42"/>
        <v>1028405.31</v>
      </c>
      <c r="H951" s="6">
        <v>85700.442500000005</v>
      </c>
      <c r="I951" t="b">
        <f t="shared" si="43"/>
        <v>1</v>
      </c>
      <c r="J951" t="b">
        <f t="shared" si="44"/>
        <v>1</v>
      </c>
      <c r="K951" s="7">
        <v>0.2</v>
      </c>
    </row>
    <row r="952" spans="1:11" x14ac:dyDescent="0.25">
      <c r="A952">
        <v>2786</v>
      </c>
      <c r="B952" s="4">
        <v>36981</v>
      </c>
      <c r="C952" s="5">
        <v>12.205338809034908</v>
      </c>
      <c r="D952" s="9">
        <v>10</v>
      </c>
      <c r="E952" s="8">
        <v>126680</v>
      </c>
      <c r="F952" s="1">
        <v>12.99</v>
      </c>
      <c r="G952" s="6">
        <f t="shared" si="42"/>
        <v>1645573.2</v>
      </c>
      <c r="H952" s="6">
        <v>164557.32</v>
      </c>
      <c r="I952" t="b">
        <f t="shared" si="43"/>
        <v>0</v>
      </c>
      <c r="J952" t="b">
        <f t="shared" si="44"/>
        <v>1</v>
      </c>
      <c r="K952" s="7">
        <v>0.15</v>
      </c>
    </row>
    <row r="953" spans="1:11" x14ac:dyDescent="0.25">
      <c r="A953">
        <v>2788</v>
      </c>
      <c r="B953" s="4">
        <v>37564</v>
      </c>
      <c r="C953" s="5">
        <v>10.609171800136892</v>
      </c>
      <c r="D953" s="9">
        <v>23</v>
      </c>
      <c r="E953" s="8">
        <v>537999</v>
      </c>
      <c r="F953" s="1">
        <v>10.99</v>
      </c>
      <c r="G953" s="6">
        <f t="shared" si="42"/>
        <v>5912609.0099999998</v>
      </c>
      <c r="H953" s="6">
        <v>257069.95695652172</v>
      </c>
      <c r="I953" t="b">
        <f t="shared" si="43"/>
        <v>0</v>
      </c>
      <c r="J953" t="b">
        <f t="shared" si="44"/>
        <v>1</v>
      </c>
      <c r="K953" s="7">
        <v>0.2</v>
      </c>
    </row>
    <row r="954" spans="1:11" x14ac:dyDescent="0.25">
      <c r="A954">
        <v>2792</v>
      </c>
      <c r="B954" s="4">
        <v>37973</v>
      </c>
      <c r="C954" s="5">
        <v>9.4893908281998627</v>
      </c>
      <c r="D954" s="9">
        <v>5</v>
      </c>
      <c r="E954" s="8">
        <v>366406</v>
      </c>
      <c r="F954" s="1">
        <v>9.99</v>
      </c>
      <c r="G954" s="6">
        <f t="shared" si="42"/>
        <v>3660395.94</v>
      </c>
      <c r="H954" s="6">
        <v>732079.18799999997</v>
      </c>
      <c r="I954" t="b">
        <f t="shared" si="43"/>
        <v>0</v>
      </c>
      <c r="J954" t="b">
        <f t="shared" si="44"/>
        <v>1</v>
      </c>
      <c r="K954" s="7">
        <v>0.09</v>
      </c>
    </row>
    <row r="955" spans="1:11" x14ac:dyDescent="0.25">
      <c r="A955">
        <v>2793</v>
      </c>
      <c r="B955" s="4">
        <v>36901</v>
      </c>
      <c r="C955" s="5">
        <v>12.427104722792608</v>
      </c>
      <c r="D955" s="9">
        <v>25</v>
      </c>
      <c r="E955" s="8">
        <v>274355</v>
      </c>
      <c r="F955" s="1">
        <v>12.99</v>
      </c>
      <c r="G955" s="6">
        <f t="shared" si="42"/>
        <v>3563871.45</v>
      </c>
      <c r="H955" s="6">
        <v>142554.85800000001</v>
      </c>
      <c r="I955" t="b">
        <f t="shared" si="43"/>
        <v>0</v>
      </c>
      <c r="J955" t="b">
        <f t="shared" si="44"/>
        <v>1</v>
      </c>
      <c r="K955" s="7">
        <v>0.09</v>
      </c>
    </row>
    <row r="956" spans="1:11" x14ac:dyDescent="0.25">
      <c r="A956">
        <v>2797</v>
      </c>
      <c r="B956" s="4">
        <v>41152</v>
      </c>
      <c r="C956" s="5">
        <v>0.7885010266940452</v>
      </c>
      <c r="D956" s="9">
        <v>17</v>
      </c>
      <c r="E956" s="8">
        <v>237397</v>
      </c>
      <c r="F956" s="1">
        <v>2.99</v>
      </c>
      <c r="G956" s="6">
        <f t="shared" si="42"/>
        <v>709817.03</v>
      </c>
      <c r="H956" s="6">
        <v>41753.942941176472</v>
      </c>
      <c r="I956" t="b">
        <f t="shared" si="43"/>
        <v>1</v>
      </c>
      <c r="J956" t="b">
        <f t="shared" si="44"/>
        <v>1</v>
      </c>
      <c r="K956" s="7">
        <v>0.15</v>
      </c>
    </row>
    <row r="957" spans="1:11" x14ac:dyDescent="0.25">
      <c r="A957">
        <v>2804</v>
      </c>
      <c r="B957" s="4">
        <v>41456</v>
      </c>
      <c r="C957" s="5">
        <v>-4.6543463381245723E-2</v>
      </c>
      <c r="D957" s="9">
        <v>11</v>
      </c>
      <c r="E957" s="8">
        <v>563057</v>
      </c>
      <c r="F957" s="1">
        <v>9.99</v>
      </c>
      <c r="G957" s="6">
        <f t="shared" si="42"/>
        <v>5624939.4299999997</v>
      </c>
      <c r="H957" s="6">
        <v>511358.12999999995</v>
      </c>
      <c r="I957" t="b">
        <f t="shared" si="43"/>
        <v>1</v>
      </c>
      <c r="J957" t="b">
        <f t="shared" si="44"/>
        <v>1</v>
      </c>
      <c r="K957" s="7">
        <v>0.09</v>
      </c>
    </row>
    <row r="958" spans="1:11" x14ac:dyDescent="0.25">
      <c r="A958">
        <v>2810</v>
      </c>
      <c r="B958" s="4">
        <v>38540</v>
      </c>
      <c r="C958" s="5">
        <v>7.9370294318959616</v>
      </c>
      <c r="D958" s="9">
        <v>19</v>
      </c>
      <c r="E958" s="8">
        <v>87382</v>
      </c>
      <c r="F958" s="1">
        <v>2.99</v>
      </c>
      <c r="G958" s="6">
        <f t="shared" si="42"/>
        <v>261272.18000000002</v>
      </c>
      <c r="H958" s="6">
        <v>13751.167368421055</v>
      </c>
      <c r="I958" t="b">
        <f t="shared" si="43"/>
        <v>0</v>
      </c>
      <c r="J958" t="b">
        <f t="shared" si="44"/>
        <v>1</v>
      </c>
      <c r="K958" s="7">
        <v>0.09</v>
      </c>
    </row>
    <row r="959" spans="1:11" x14ac:dyDescent="0.25">
      <c r="A959">
        <v>2812</v>
      </c>
      <c r="B959" s="4">
        <v>37214</v>
      </c>
      <c r="C959" s="5">
        <v>11.567419575633128</v>
      </c>
      <c r="D959" s="9">
        <v>20</v>
      </c>
      <c r="E959" s="8">
        <v>187889</v>
      </c>
      <c r="F959" s="1">
        <v>2.99</v>
      </c>
      <c r="G959" s="6">
        <f t="shared" si="42"/>
        <v>561788.11</v>
      </c>
      <c r="H959" s="6">
        <v>28089.405500000001</v>
      </c>
      <c r="I959" t="b">
        <f t="shared" si="43"/>
        <v>0</v>
      </c>
      <c r="J959" t="b">
        <f t="shared" si="44"/>
        <v>1</v>
      </c>
      <c r="K959" s="7">
        <v>0.15</v>
      </c>
    </row>
    <row r="960" spans="1:11" x14ac:dyDescent="0.25">
      <c r="A960">
        <v>2817</v>
      </c>
      <c r="B960" s="4">
        <v>40404</v>
      </c>
      <c r="C960" s="5">
        <v>2.8336755646817249</v>
      </c>
      <c r="D960" s="9">
        <v>22</v>
      </c>
      <c r="E960" s="8">
        <v>253788</v>
      </c>
      <c r="F960" s="1">
        <v>7.99</v>
      </c>
      <c r="G960" s="6">
        <f t="shared" si="42"/>
        <v>2027766.12</v>
      </c>
      <c r="H960" s="6">
        <v>92171.187272727271</v>
      </c>
      <c r="I960" t="b">
        <f t="shared" si="43"/>
        <v>0</v>
      </c>
      <c r="J960" t="b">
        <f t="shared" si="44"/>
        <v>1</v>
      </c>
      <c r="K960" s="7">
        <v>0.15</v>
      </c>
    </row>
    <row r="961" spans="1:11" x14ac:dyDescent="0.25">
      <c r="A961">
        <v>2819</v>
      </c>
      <c r="B961" s="4">
        <v>39842</v>
      </c>
      <c r="C961" s="5">
        <v>4.3750855578370977</v>
      </c>
      <c r="D961" s="9">
        <v>22</v>
      </c>
      <c r="E961" s="8">
        <v>559865</v>
      </c>
      <c r="F961" s="1">
        <v>10.99</v>
      </c>
      <c r="G961" s="6">
        <f t="shared" si="42"/>
        <v>6152916.3500000006</v>
      </c>
      <c r="H961" s="6">
        <v>279678.01590909093</v>
      </c>
      <c r="I961" t="b">
        <f t="shared" si="43"/>
        <v>0</v>
      </c>
      <c r="J961" t="b">
        <f t="shared" si="44"/>
        <v>1</v>
      </c>
      <c r="K961" s="7">
        <v>0.2</v>
      </c>
    </row>
    <row r="962" spans="1:11" x14ac:dyDescent="0.25">
      <c r="A962">
        <v>2821</v>
      </c>
      <c r="B962" s="4">
        <v>40192</v>
      </c>
      <c r="C962" s="5">
        <v>3.4140999315537304</v>
      </c>
      <c r="D962" s="9">
        <v>11</v>
      </c>
      <c r="E962" s="8">
        <v>526629</v>
      </c>
      <c r="F962" s="1">
        <v>12.99</v>
      </c>
      <c r="G962" s="6">
        <f t="shared" ref="G962:G1025" si="45">Number_of_Books_Sold*Sell_Price</f>
        <v>6840910.71</v>
      </c>
      <c r="H962" s="6">
        <v>621900.97363636363</v>
      </c>
      <c r="I962" t="b">
        <f t="shared" ref="I962:I1025" si="46">AND(Years_Under_Contract&lt;2,No_of_Titles_in_Print&gt;4)</f>
        <v>0</v>
      </c>
      <c r="J962" t="b">
        <f t="shared" ref="J962:J1025" si="47">OR(No_of_Titles_in_Print&gt;=10,Years_Under_Contract&gt;5)</f>
        <v>1</v>
      </c>
      <c r="K962" s="7">
        <v>0.2</v>
      </c>
    </row>
    <row r="963" spans="1:11" x14ac:dyDescent="0.25">
      <c r="A963">
        <v>2822</v>
      </c>
      <c r="B963" s="4">
        <v>40490</v>
      </c>
      <c r="C963" s="5">
        <v>2.5982203969883639</v>
      </c>
      <c r="D963" s="9">
        <v>15</v>
      </c>
      <c r="E963" s="8">
        <v>632249</v>
      </c>
      <c r="F963" s="1">
        <v>23.99</v>
      </c>
      <c r="G963" s="6">
        <f t="shared" si="45"/>
        <v>15167653.51</v>
      </c>
      <c r="H963" s="6">
        <v>1011176.9006666667</v>
      </c>
      <c r="I963" t="b">
        <f t="shared" si="46"/>
        <v>0</v>
      </c>
      <c r="J963" t="b">
        <f t="shared" si="47"/>
        <v>1</v>
      </c>
      <c r="K963" s="7">
        <v>0.15</v>
      </c>
    </row>
    <row r="964" spans="1:11" x14ac:dyDescent="0.25">
      <c r="A964">
        <v>2822</v>
      </c>
      <c r="B964" s="4">
        <v>40042</v>
      </c>
      <c r="C964" s="5">
        <v>3.8247775496235454</v>
      </c>
      <c r="D964" s="9">
        <v>15</v>
      </c>
      <c r="E964" s="8">
        <v>238159</v>
      </c>
      <c r="F964" s="1">
        <v>12.99</v>
      </c>
      <c r="G964" s="6">
        <f t="shared" si="45"/>
        <v>3093685.41</v>
      </c>
      <c r="H964" s="6">
        <v>206245.69400000002</v>
      </c>
      <c r="I964" t="b">
        <f t="shared" si="46"/>
        <v>0</v>
      </c>
      <c r="J964" t="b">
        <f t="shared" si="47"/>
        <v>1</v>
      </c>
      <c r="K964" s="7">
        <v>0.2</v>
      </c>
    </row>
    <row r="965" spans="1:11" x14ac:dyDescent="0.25">
      <c r="A965">
        <v>2822</v>
      </c>
      <c r="B965" s="4">
        <v>40116</v>
      </c>
      <c r="C965" s="5">
        <v>3.6221765913757702</v>
      </c>
      <c r="D965" s="9">
        <v>13</v>
      </c>
      <c r="E965" s="8">
        <v>599740</v>
      </c>
      <c r="F965" s="1">
        <v>2.99</v>
      </c>
      <c r="G965" s="6">
        <f t="shared" si="45"/>
        <v>1793222.6</v>
      </c>
      <c r="H965" s="6">
        <v>137940.20000000001</v>
      </c>
      <c r="I965" t="b">
        <f t="shared" si="46"/>
        <v>0</v>
      </c>
      <c r="J965" t="b">
        <f t="shared" si="47"/>
        <v>1</v>
      </c>
      <c r="K965" s="7">
        <v>0.09</v>
      </c>
    </row>
    <row r="966" spans="1:11" x14ac:dyDescent="0.25">
      <c r="A966">
        <v>2823</v>
      </c>
      <c r="B966" s="4">
        <v>38849</v>
      </c>
      <c r="C966" s="5">
        <v>7.0910335386721428</v>
      </c>
      <c r="D966" s="9">
        <v>8</v>
      </c>
      <c r="E966" s="8">
        <v>65072</v>
      </c>
      <c r="F966" s="1">
        <v>5.99</v>
      </c>
      <c r="G966" s="6">
        <f t="shared" si="45"/>
        <v>389781.28</v>
      </c>
      <c r="H966" s="6">
        <v>48722.66</v>
      </c>
      <c r="I966" t="b">
        <f t="shared" si="46"/>
        <v>0</v>
      </c>
      <c r="J966" t="b">
        <f t="shared" si="47"/>
        <v>1</v>
      </c>
      <c r="K966" s="7">
        <v>0.09</v>
      </c>
    </row>
    <row r="967" spans="1:11" x14ac:dyDescent="0.25">
      <c r="A967">
        <v>2827</v>
      </c>
      <c r="B967" s="4">
        <v>41371</v>
      </c>
      <c r="C967" s="5">
        <v>0.18617385352498289</v>
      </c>
      <c r="D967" s="9">
        <v>24</v>
      </c>
      <c r="E967" s="8">
        <v>500348</v>
      </c>
      <c r="F967" s="1">
        <v>10.99</v>
      </c>
      <c r="G967" s="6">
        <f t="shared" si="45"/>
        <v>5498824.5200000005</v>
      </c>
      <c r="H967" s="6">
        <v>229117.68833333335</v>
      </c>
      <c r="I967" t="b">
        <f t="shared" si="46"/>
        <v>1</v>
      </c>
      <c r="J967" t="b">
        <f t="shared" si="47"/>
        <v>1</v>
      </c>
      <c r="K967" s="7">
        <v>0.15</v>
      </c>
    </row>
    <row r="968" spans="1:11" x14ac:dyDescent="0.25">
      <c r="A968">
        <v>2831</v>
      </c>
      <c r="B968" s="4">
        <v>41442</v>
      </c>
      <c r="C968" s="5">
        <v>-8.2135523613963042E-3</v>
      </c>
      <c r="D968" s="9">
        <v>22</v>
      </c>
      <c r="E968" s="8">
        <v>556262</v>
      </c>
      <c r="F968" s="1">
        <v>7.99</v>
      </c>
      <c r="G968" s="6">
        <f t="shared" si="45"/>
        <v>4444533.38</v>
      </c>
      <c r="H968" s="6">
        <v>202024.24454545454</v>
      </c>
      <c r="I968" t="b">
        <f t="shared" si="46"/>
        <v>1</v>
      </c>
      <c r="J968" t="b">
        <f t="shared" si="47"/>
        <v>1</v>
      </c>
      <c r="K968" s="7">
        <v>0.09</v>
      </c>
    </row>
    <row r="969" spans="1:11" x14ac:dyDescent="0.25">
      <c r="A969">
        <v>2833</v>
      </c>
      <c r="B969" s="4">
        <v>39692</v>
      </c>
      <c r="C969" s="5">
        <v>4.7857631759069132</v>
      </c>
      <c r="D969" s="9">
        <v>5</v>
      </c>
      <c r="E969" s="8">
        <v>132722</v>
      </c>
      <c r="F969" s="1">
        <v>9.99</v>
      </c>
      <c r="G969" s="6">
        <f t="shared" si="45"/>
        <v>1325892.78</v>
      </c>
      <c r="H969" s="6">
        <v>265178.55599999998</v>
      </c>
      <c r="I969" t="b">
        <f t="shared" si="46"/>
        <v>0</v>
      </c>
      <c r="J969" t="b">
        <f t="shared" si="47"/>
        <v>0</v>
      </c>
      <c r="K969" s="7">
        <v>0.2</v>
      </c>
    </row>
    <row r="970" spans="1:11" x14ac:dyDescent="0.25">
      <c r="A970">
        <v>2835</v>
      </c>
      <c r="B970" s="4">
        <v>37587</v>
      </c>
      <c r="C970" s="5">
        <v>10.546201232032855</v>
      </c>
      <c r="D970" s="9">
        <v>11</v>
      </c>
      <c r="E970" s="8">
        <v>513505</v>
      </c>
      <c r="F970" s="1">
        <v>10.99</v>
      </c>
      <c r="G970" s="6">
        <f t="shared" si="45"/>
        <v>5643419.9500000002</v>
      </c>
      <c r="H970" s="6">
        <v>513038.17727272731</v>
      </c>
      <c r="I970" t="b">
        <f t="shared" si="46"/>
        <v>0</v>
      </c>
      <c r="J970" t="b">
        <f t="shared" si="47"/>
        <v>1</v>
      </c>
      <c r="K970" s="7">
        <v>0.09</v>
      </c>
    </row>
    <row r="971" spans="1:11" x14ac:dyDescent="0.25">
      <c r="A971">
        <v>2836</v>
      </c>
      <c r="B971" s="4">
        <v>37801</v>
      </c>
      <c r="C971" s="5">
        <v>9.9603011635865837</v>
      </c>
      <c r="D971" s="9">
        <v>14</v>
      </c>
      <c r="E971" s="8">
        <v>477451</v>
      </c>
      <c r="F971" s="1">
        <v>3.99</v>
      </c>
      <c r="G971" s="6">
        <f t="shared" si="45"/>
        <v>1905029.49</v>
      </c>
      <c r="H971" s="6">
        <v>136073.535</v>
      </c>
      <c r="I971" t="b">
        <f t="shared" si="46"/>
        <v>0</v>
      </c>
      <c r="J971" t="b">
        <f t="shared" si="47"/>
        <v>1</v>
      </c>
      <c r="K971" s="7">
        <v>0.15</v>
      </c>
    </row>
    <row r="972" spans="1:11" x14ac:dyDescent="0.25">
      <c r="A972">
        <v>2838</v>
      </c>
      <c r="B972" s="4">
        <v>38947</v>
      </c>
      <c r="C972" s="5">
        <v>6.8227241615331966</v>
      </c>
      <c r="D972" s="9">
        <v>13</v>
      </c>
      <c r="E972" s="8">
        <v>556491</v>
      </c>
      <c r="F972" s="1">
        <v>10.99</v>
      </c>
      <c r="G972" s="6">
        <f t="shared" si="45"/>
        <v>6115836.0899999999</v>
      </c>
      <c r="H972" s="6">
        <v>470448.93</v>
      </c>
      <c r="I972" t="b">
        <f t="shared" si="46"/>
        <v>0</v>
      </c>
      <c r="J972" t="b">
        <f t="shared" si="47"/>
        <v>1</v>
      </c>
      <c r="K972" s="7">
        <v>0.15</v>
      </c>
    </row>
    <row r="973" spans="1:11" x14ac:dyDescent="0.25">
      <c r="A973">
        <v>2839</v>
      </c>
      <c r="B973" s="4">
        <v>41351</v>
      </c>
      <c r="C973" s="5">
        <v>0.24093086926762491</v>
      </c>
      <c r="D973" s="9">
        <v>23</v>
      </c>
      <c r="E973" s="8">
        <v>678682</v>
      </c>
      <c r="F973" s="1">
        <v>9.99</v>
      </c>
      <c r="G973" s="6">
        <f t="shared" si="45"/>
        <v>6780033.1799999997</v>
      </c>
      <c r="H973" s="6">
        <v>294784.05130434781</v>
      </c>
      <c r="I973" t="b">
        <f t="shared" si="46"/>
        <v>1</v>
      </c>
      <c r="J973" t="b">
        <f t="shared" si="47"/>
        <v>1</v>
      </c>
      <c r="K973" s="7">
        <v>0.2</v>
      </c>
    </row>
    <row r="974" spans="1:11" x14ac:dyDescent="0.25">
      <c r="A974">
        <v>2842</v>
      </c>
      <c r="B974" s="4">
        <v>40739</v>
      </c>
      <c r="C974" s="5">
        <v>1.9164955509924708</v>
      </c>
      <c r="D974" s="9">
        <v>24</v>
      </c>
      <c r="E974" s="8">
        <v>368248</v>
      </c>
      <c r="F974" s="1">
        <v>10.99</v>
      </c>
      <c r="G974" s="6">
        <f t="shared" si="45"/>
        <v>4047045.52</v>
      </c>
      <c r="H974" s="6">
        <v>168626.89666666667</v>
      </c>
      <c r="I974" t="b">
        <f t="shared" si="46"/>
        <v>1</v>
      </c>
      <c r="J974" t="b">
        <f t="shared" si="47"/>
        <v>1</v>
      </c>
      <c r="K974" s="7">
        <v>0.2</v>
      </c>
    </row>
    <row r="975" spans="1:11" x14ac:dyDescent="0.25">
      <c r="A975">
        <v>2842</v>
      </c>
      <c r="B975" s="4">
        <v>40696</v>
      </c>
      <c r="C975" s="5">
        <v>2.0342231348391513</v>
      </c>
      <c r="D975" s="9">
        <v>13</v>
      </c>
      <c r="E975" s="8">
        <v>347083</v>
      </c>
      <c r="F975" s="1">
        <v>5.99</v>
      </c>
      <c r="G975" s="6">
        <f t="shared" si="45"/>
        <v>2079027.1700000002</v>
      </c>
      <c r="H975" s="6">
        <v>159925.16692307693</v>
      </c>
      <c r="I975" t="b">
        <f t="shared" si="46"/>
        <v>0</v>
      </c>
      <c r="J975" t="b">
        <f t="shared" si="47"/>
        <v>1</v>
      </c>
      <c r="K975" s="7">
        <v>0.15</v>
      </c>
    </row>
    <row r="976" spans="1:11" x14ac:dyDescent="0.25">
      <c r="A976">
        <v>2843</v>
      </c>
      <c r="B976" s="4">
        <v>38480</v>
      </c>
      <c r="C976" s="5">
        <v>8.1013004791238874</v>
      </c>
      <c r="D976" s="9">
        <v>22</v>
      </c>
      <c r="E976" s="8">
        <v>480367</v>
      </c>
      <c r="F976" s="1">
        <v>10.99</v>
      </c>
      <c r="G976" s="6">
        <f t="shared" si="45"/>
        <v>5279233.33</v>
      </c>
      <c r="H976" s="6">
        <v>239965.15136363637</v>
      </c>
      <c r="I976" t="b">
        <f t="shared" si="46"/>
        <v>0</v>
      </c>
      <c r="J976" t="b">
        <f t="shared" si="47"/>
        <v>1</v>
      </c>
      <c r="K976" s="7">
        <v>0.2</v>
      </c>
    </row>
    <row r="977" spans="1:11" x14ac:dyDescent="0.25">
      <c r="A977">
        <v>2847</v>
      </c>
      <c r="B977" s="4">
        <v>37486</v>
      </c>
      <c r="C977" s="5">
        <v>10.822724161533197</v>
      </c>
      <c r="D977" s="9">
        <v>8</v>
      </c>
      <c r="E977" s="8">
        <v>498792</v>
      </c>
      <c r="F977" s="1">
        <v>3.99</v>
      </c>
      <c r="G977" s="6">
        <f t="shared" si="45"/>
        <v>1990180.08</v>
      </c>
      <c r="H977" s="6">
        <v>248772.51</v>
      </c>
      <c r="I977" t="b">
        <f t="shared" si="46"/>
        <v>0</v>
      </c>
      <c r="J977" t="b">
        <f t="shared" si="47"/>
        <v>1</v>
      </c>
      <c r="K977" s="7">
        <v>0.09</v>
      </c>
    </row>
    <row r="978" spans="1:11" x14ac:dyDescent="0.25">
      <c r="A978">
        <v>2850</v>
      </c>
      <c r="B978" s="4">
        <v>40498</v>
      </c>
      <c r="C978" s="5">
        <v>2.5763175906913074</v>
      </c>
      <c r="D978" s="9">
        <v>18</v>
      </c>
      <c r="E978" s="8">
        <v>459977</v>
      </c>
      <c r="F978" s="1">
        <v>3.99</v>
      </c>
      <c r="G978" s="6">
        <f t="shared" si="45"/>
        <v>1835308.2300000002</v>
      </c>
      <c r="H978" s="6">
        <v>101961.56833333334</v>
      </c>
      <c r="I978" t="b">
        <f t="shared" si="46"/>
        <v>0</v>
      </c>
      <c r="J978" t="b">
        <f t="shared" si="47"/>
        <v>1</v>
      </c>
      <c r="K978" s="7">
        <v>0.09</v>
      </c>
    </row>
    <row r="979" spans="1:11" x14ac:dyDescent="0.25">
      <c r="A979">
        <v>2853</v>
      </c>
      <c r="B979" s="4">
        <v>37137</v>
      </c>
      <c r="C979" s="5">
        <v>11.7782340862423</v>
      </c>
      <c r="D979" s="9">
        <v>21</v>
      </c>
      <c r="E979" s="8">
        <v>46382</v>
      </c>
      <c r="F979" s="1">
        <v>7.99</v>
      </c>
      <c r="G979" s="6">
        <f t="shared" si="45"/>
        <v>370592.18</v>
      </c>
      <c r="H979" s="6">
        <v>17647.246666666666</v>
      </c>
      <c r="I979" t="b">
        <f t="shared" si="46"/>
        <v>0</v>
      </c>
      <c r="J979" t="b">
        <f t="shared" si="47"/>
        <v>1</v>
      </c>
      <c r="K979" s="7">
        <v>0.15</v>
      </c>
    </row>
    <row r="980" spans="1:11" x14ac:dyDescent="0.25">
      <c r="A980">
        <v>2855</v>
      </c>
      <c r="B980" s="4">
        <v>40573</v>
      </c>
      <c r="C980" s="5">
        <v>2.3709787816563996</v>
      </c>
      <c r="D980" s="9">
        <v>13</v>
      </c>
      <c r="E980" s="8">
        <v>155475</v>
      </c>
      <c r="F980" s="1">
        <v>9.99</v>
      </c>
      <c r="G980" s="6">
        <f t="shared" si="45"/>
        <v>1553195.25</v>
      </c>
      <c r="H980" s="6">
        <v>119476.55769230769</v>
      </c>
      <c r="I980" t="b">
        <f t="shared" si="46"/>
        <v>0</v>
      </c>
      <c r="J980" t="b">
        <f t="shared" si="47"/>
        <v>1</v>
      </c>
      <c r="K980" s="7">
        <v>0.09</v>
      </c>
    </row>
    <row r="981" spans="1:11" x14ac:dyDescent="0.25">
      <c r="A981">
        <v>2856</v>
      </c>
      <c r="B981" s="4">
        <v>39569</v>
      </c>
      <c r="C981" s="5">
        <v>5.1225188227241611</v>
      </c>
      <c r="D981" s="9">
        <v>4</v>
      </c>
      <c r="E981" s="8">
        <v>546017</v>
      </c>
      <c r="F981" s="1">
        <v>12.99</v>
      </c>
      <c r="G981" s="6">
        <f t="shared" si="45"/>
        <v>7092760.8300000001</v>
      </c>
      <c r="H981" s="6">
        <v>1773190.2075</v>
      </c>
      <c r="I981" t="b">
        <f t="shared" si="46"/>
        <v>0</v>
      </c>
      <c r="J981" t="b">
        <f t="shared" si="47"/>
        <v>1</v>
      </c>
      <c r="K981" s="7">
        <v>0.2</v>
      </c>
    </row>
    <row r="982" spans="1:11" x14ac:dyDescent="0.25">
      <c r="A982">
        <v>2857</v>
      </c>
      <c r="B982" s="4">
        <v>41017</v>
      </c>
      <c r="C982" s="5">
        <v>1.1581108829568789</v>
      </c>
      <c r="D982" s="9">
        <v>6</v>
      </c>
      <c r="E982" s="8">
        <v>557985</v>
      </c>
      <c r="F982" s="1">
        <v>7.99</v>
      </c>
      <c r="G982" s="6">
        <f t="shared" si="45"/>
        <v>4458300.1500000004</v>
      </c>
      <c r="H982" s="6">
        <v>743050.02500000002</v>
      </c>
      <c r="I982" t="b">
        <f t="shared" si="46"/>
        <v>1</v>
      </c>
      <c r="J982" t="b">
        <f t="shared" si="47"/>
        <v>0</v>
      </c>
      <c r="K982" s="7">
        <v>0.09</v>
      </c>
    </row>
    <row r="983" spans="1:11" x14ac:dyDescent="0.25">
      <c r="A983">
        <v>2857</v>
      </c>
      <c r="B983" s="4">
        <v>40375</v>
      </c>
      <c r="C983" s="5">
        <v>2.9130732375085557</v>
      </c>
      <c r="D983" s="9">
        <v>14</v>
      </c>
      <c r="E983" s="8">
        <v>56400</v>
      </c>
      <c r="F983" s="1">
        <v>10.99</v>
      </c>
      <c r="G983" s="6">
        <f t="shared" si="45"/>
        <v>619836</v>
      </c>
      <c r="H983" s="6">
        <v>44274</v>
      </c>
      <c r="I983" t="b">
        <f t="shared" si="46"/>
        <v>0</v>
      </c>
      <c r="J983" t="b">
        <f t="shared" si="47"/>
        <v>1</v>
      </c>
      <c r="K983" s="7">
        <v>0.15</v>
      </c>
    </row>
    <row r="984" spans="1:11" x14ac:dyDescent="0.25">
      <c r="A984">
        <v>2858</v>
      </c>
      <c r="B984" s="4">
        <v>39979</v>
      </c>
      <c r="C984" s="5">
        <v>3.9972621492128679</v>
      </c>
      <c r="D984" s="9">
        <v>23</v>
      </c>
      <c r="E984" s="8">
        <v>273264</v>
      </c>
      <c r="F984" s="1">
        <v>7.99</v>
      </c>
      <c r="G984" s="6">
        <f t="shared" si="45"/>
        <v>2183379.36</v>
      </c>
      <c r="H984" s="6">
        <v>94929.537391304344</v>
      </c>
      <c r="I984" t="b">
        <f t="shared" si="46"/>
        <v>0</v>
      </c>
      <c r="J984" t="b">
        <f t="shared" si="47"/>
        <v>1</v>
      </c>
      <c r="K984" s="7">
        <v>0.15</v>
      </c>
    </row>
    <row r="985" spans="1:11" x14ac:dyDescent="0.25">
      <c r="A985">
        <v>2866</v>
      </c>
      <c r="B985" s="4">
        <v>39745</v>
      </c>
      <c r="C985" s="5">
        <v>4.6406570841889119</v>
      </c>
      <c r="D985" s="9">
        <v>16</v>
      </c>
      <c r="E985" s="8">
        <v>697648</v>
      </c>
      <c r="F985" s="1">
        <v>10.99</v>
      </c>
      <c r="G985" s="6">
        <f t="shared" si="45"/>
        <v>7667151.5200000005</v>
      </c>
      <c r="H985" s="6">
        <v>479196.97000000003</v>
      </c>
      <c r="I985" t="b">
        <f t="shared" si="46"/>
        <v>0</v>
      </c>
      <c r="J985" t="b">
        <f t="shared" si="47"/>
        <v>1</v>
      </c>
      <c r="K985" s="7">
        <v>0.2</v>
      </c>
    </row>
    <row r="986" spans="1:11" x14ac:dyDescent="0.25">
      <c r="A986">
        <v>2869</v>
      </c>
      <c r="B986" s="4">
        <v>37739</v>
      </c>
      <c r="C986" s="5">
        <v>10.130047912388775</v>
      </c>
      <c r="D986" s="9">
        <v>9</v>
      </c>
      <c r="E986" s="8">
        <v>614017</v>
      </c>
      <c r="F986" s="1">
        <v>10.99</v>
      </c>
      <c r="G986" s="6">
        <f t="shared" si="45"/>
        <v>6748046.8300000001</v>
      </c>
      <c r="H986" s="6">
        <v>749782.98111111112</v>
      </c>
      <c r="I986" t="b">
        <f t="shared" si="46"/>
        <v>0</v>
      </c>
      <c r="J986" t="b">
        <f t="shared" si="47"/>
        <v>1</v>
      </c>
      <c r="K986" s="7">
        <v>0.2</v>
      </c>
    </row>
    <row r="987" spans="1:11" x14ac:dyDescent="0.25">
      <c r="A987">
        <v>2870</v>
      </c>
      <c r="B987" s="4">
        <v>38586</v>
      </c>
      <c r="C987" s="5">
        <v>7.8110882956878847</v>
      </c>
      <c r="D987" s="9">
        <v>14</v>
      </c>
      <c r="E987" s="8">
        <v>61912</v>
      </c>
      <c r="F987" s="1">
        <v>12.99</v>
      </c>
      <c r="G987" s="6">
        <f t="shared" si="45"/>
        <v>804236.88</v>
      </c>
      <c r="H987" s="6">
        <v>57445.491428571426</v>
      </c>
      <c r="I987" t="b">
        <f t="shared" si="46"/>
        <v>0</v>
      </c>
      <c r="J987" t="b">
        <f t="shared" si="47"/>
        <v>1</v>
      </c>
      <c r="K987" s="7">
        <v>0.15</v>
      </c>
    </row>
    <row r="988" spans="1:11" x14ac:dyDescent="0.25">
      <c r="A988">
        <v>2871</v>
      </c>
      <c r="B988" s="4">
        <v>39291</v>
      </c>
      <c r="C988" s="5">
        <v>5.8809034907597537</v>
      </c>
      <c r="D988" s="9">
        <v>15</v>
      </c>
      <c r="E988" s="8">
        <v>368386</v>
      </c>
      <c r="F988" s="1">
        <v>2.99</v>
      </c>
      <c r="G988" s="6">
        <f t="shared" si="45"/>
        <v>1101474.1400000001</v>
      </c>
      <c r="H988" s="6">
        <v>73431.609333333341</v>
      </c>
      <c r="I988" t="b">
        <f t="shared" si="46"/>
        <v>0</v>
      </c>
      <c r="J988" t="b">
        <f t="shared" si="47"/>
        <v>1</v>
      </c>
      <c r="K988" s="7">
        <v>0.2</v>
      </c>
    </row>
    <row r="989" spans="1:11" x14ac:dyDescent="0.25">
      <c r="A989">
        <v>2871</v>
      </c>
      <c r="B989" s="4">
        <v>37316</v>
      </c>
      <c r="C989" s="5">
        <v>11.288158795345653</v>
      </c>
      <c r="D989" s="9">
        <v>21</v>
      </c>
      <c r="E989" s="8">
        <v>339364</v>
      </c>
      <c r="F989" s="1">
        <v>10.99</v>
      </c>
      <c r="G989" s="6">
        <f t="shared" si="45"/>
        <v>3729610.36</v>
      </c>
      <c r="H989" s="6">
        <v>177600.49333333332</v>
      </c>
      <c r="I989" t="b">
        <f t="shared" si="46"/>
        <v>0</v>
      </c>
      <c r="J989" t="b">
        <f t="shared" si="47"/>
        <v>1</v>
      </c>
      <c r="K989" s="7">
        <v>0.09</v>
      </c>
    </row>
    <row r="990" spans="1:11" x14ac:dyDescent="0.25">
      <c r="A990">
        <v>2873</v>
      </c>
      <c r="B990" s="4">
        <v>37967</v>
      </c>
      <c r="C990" s="5">
        <v>9.5058179329226551</v>
      </c>
      <c r="D990" s="9">
        <v>23</v>
      </c>
      <c r="E990" s="8">
        <v>592626</v>
      </c>
      <c r="F990" s="1">
        <v>2.99</v>
      </c>
      <c r="G990" s="6">
        <f t="shared" si="45"/>
        <v>1771951.7400000002</v>
      </c>
      <c r="H990" s="6">
        <v>77041.38</v>
      </c>
      <c r="I990" t="b">
        <f t="shared" si="46"/>
        <v>0</v>
      </c>
      <c r="J990" t="b">
        <f t="shared" si="47"/>
        <v>1</v>
      </c>
      <c r="K990" s="7">
        <v>0.09</v>
      </c>
    </row>
    <row r="991" spans="1:11" x14ac:dyDescent="0.25">
      <c r="A991">
        <v>2873</v>
      </c>
      <c r="B991" s="4">
        <v>40018</v>
      </c>
      <c r="C991" s="5">
        <v>3.890485968514716</v>
      </c>
      <c r="D991" s="9">
        <v>10</v>
      </c>
      <c r="E991" s="8">
        <v>441099</v>
      </c>
      <c r="F991" s="1">
        <v>5.99</v>
      </c>
      <c r="G991" s="6">
        <f t="shared" si="45"/>
        <v>2642183.0100000002</v>
      </c>
      <c r="H991" s="6">
        <v>264218.30100000004</v>
      </c>
      <c r="I991" t="b">
        <f t="shared" si="46"/>
        <v>0</v>
      </c>
      <c r="J991" t="b">
        <f t="shared" si="47"/>
        <v>1</v>
      </c>
      <c r="K991" s="7">
        <v>0.15</v>
      </c>
    </row>
    <row r="992" spans="1:11" x14ac:dyDescent="0.25">
      <c r="A992">
        <v>2875</v>
      </c>
      <c r="B992" s="4">
        <v>37035</v>
      </c>
      <c r="C992" s="5">
        <v>12.057494866529774</v>
      </c>
      <c r="D992" s="9">
        <v>22</v>
      </c>
      <c r="E992" s="8">
        <v>423882</v>
      </c>
      <c r="F992" s="1">
        <v>2.99</v>
      </c>
      <c r="G992" s="6">
        <f t="shared" si="45"/>
        <v>1267407.1800000002</v>
      </c>
      <c r="H992" s="6">
        <v>57609.417272727282</v>
      </c>
      <c r="I992" t="b">
        <f t="shared" si="46"/>
        <v>0</v>
      </c>
      <c r="J992" t="b">
        <f t="shared" si="47"/>
        <v>1</v>
      </c>
      <c r="K992" s="7">
        <v>0.09</v>
      </c>
    </row>
    <row r="993" spans="1:11" x14ac:dyDescent="0.25">
      <c r="A993">
        <v>2876</v>
      </c>
      <c r="B993" s="4">
        <v>38699</v>
      </c>
      <c r="C993" s="5">
        <v>7.5017111567419574</v>
      </c>
      <c r="D993" s="9">
        <v>1</v>
      </c>
      <c r="E993" s="8">
        <v>619410</v>
      </c>
      <c r="F993" s="1">
        <v>2.99</v>
      </c>
      <c r="G993" s="6">
        <f t="shared" si="45"/>
        <v>1852035.9000000001</v>
      </c>
      <c r="H993" s="6">
        <v>1852035.9000000001</v>
      </c>
      <c r="I993" t="b">
        <f t="shared" si="46"/>
        <v>0</v>
      </c>
      <c r="J993" t="b">
        <f t="shared" si="47"/>
        <v>1</v>
      </c>
      <c r="K993" s="7">
        <v>0.2</v>
      </c>
    </row>
    <row r="994" spans="1:11" x14ac:dyDescent="0.25">
      <c r="A994">
        <v>2877</v>
      </c>
      <c r="B994" s="4">
        <v>37591</v>
      </c>
      <c r="C994" s="5">
        <v>10.535249828884325</v>
      </c>
      <c r="D994" s="9">
        <v>11</v>
      </c>
      <c r="E994" s="8">
        <v>552004</v>
      </c>
      <c r="F994" s="1">
        <v>9.99</v>
      </c>
      <c r="G994" s="6">
        <f t="shared" si="45"/>
        <v>5514519.96</v>
      </c>
      <c r="H994" s="6">
        <v>501319.99636363634</v>
      </c>
      <c r="I994" t="b">
        <f t="shared" si="46"/>
        <v>0</v>
      </c>
      <c r="J994" t="b">
        <f t="shared" si="47"/>
        <v>1</v>
      </c>
      <c r="K994" s="7">
        <v>0.09</v>
      </c>
    </row>
    <row r="995" spans="1:11" x14ac:dyDescent="0.25">
      <c r="A995">
        <v>2878</v>
      </c>
      <c r="B995" s="4">
        <v>41292</v>
      </c>
      <c r="C995" s="5">
        <v>0.40520191649555098</v>
      </c>
      <c r="D995" s="9">
        <v>2</v>
      </c>
      <c r="E995" s="8">
        <v>164128</v>
      </c>
      <c r="F995" s="1">
        <v>3.99</v>
      </c>
      <c r="G995" s="6">
        <f t="shared" si="45"/>
        <v>654870.72000000009</v>
      </c>
      <c r="H995" s="6">
        <v>327435.36000000004</v>
      </c>
      <c r="I995" t="b">
        <f t="shared" si="46"/>
        <v>0</v>
      </c>
      <c r="J995" t="b">
        <f t="shared" si="47"/>
        <v>0</v>
      </c>
      <c r="K995" s="7">
        <v>0.09</v>
      </c>
    </row>
    <row r="996" spans="1:11" x14ac:dyDescent="0.25">
      <c r="A996">
        <v>2879</v>
      </c>
      <c r="B996" s="4">
        <v>39445</v>
      </c>
      <c r="C996" s="5">
        <v>5.4592744695414099</v>
      </c>
      <c r="D996" s="9">
        <v>13</v>
      </c>
      <c r="E996" s="8">
        <v>258955</v>
      </c>
      <c r="F996" s="1">
        <v>9.99</v>
      </c>
      <c r="G996" s="6">
        <f t="shared" si="45"/>
        <v>2586960.4500000002</v>
      </c>
      <c r="H996" s="6">
        <v>198996.95769230771</v>
      </c>
      <c r="I996" t="b">
        <f t="shared" si="46"/>
        <v>0</v>
      </c>
      <c r="J996" t="b">
        <f t="shared" si="47"/>
        <v>1</v>
      </c>
      <c r="K996" s="7">
        <v>0.09</v>
      </c>
    </row>
    <row r="997" spans="1:11" x14ac:dyDescent="0.25">
      <c r="A997">
        <v>2880</v>
      </c>
      <c r="B997" s="4">
        <v>40349</v>
      </c>
      <c r="C997" s="5">
        <v>2.9842573579739904</v>
      </c>
      <c r="D997" s="9">
        <v>22</v>
      </c>
      <c r="E997" s="8">
        <v>563371</v>
      </c>
      <c r="F997" s="1">
        <v>2.99</v>
      </c>
      <c r="G997" s="6">
        <f t="shared" si="45"/>
        <v>1684479.29</v>
      </c>
      <c r="H997" s="6">
        <v>76567.240454545463</v>
      </c>
      <c r="I997" t="b">
        <f t="shared" si="46"/>
        <v>0</v>
      </c>
      <c r="J997" t="b">
        <f t="shared" si="47"/>
        <v>1</v>
      </c>
      <c r="K997" s="7">
        <v>0.15</v>
      </c>
    </row>
    <row r="998" spans="1:11" x14ac:dyDescent="0.25">
      <c r="A998">
        <v>2880</v>
      </c>
      <c r="B998" s="4">
        <v>37025</v>
      </c>
      <c r="C998" s="5">
        <v>12.084873374401095</v>
      </c>
      <c r="D998" s="9">
        <v>5</v>
      </c>
      <c r="E998" s="8">
        <v>525090</v>
      </c>
      <c r="F998" s="1">
        <v>23.99</v>
      </c>
      <c r="G998" s="6">
        <f t="shared" si="45"/>
        <v>12596909.1</v>
      </c>
      <c r="H998" s="6">
        <v>2519381.8199999998</v>
      </c>
      <c r="I998" t="b">
        <f t="shared" si="46"/>
        <v>0</v>
      </c>
      <c r="J998" t="b">
        <f t="shared" si="47"/>
        <v>1</v>
      </c>
      <c r="K998" s="7">
        <v>0.15</v>
      </c>
    </row>
    <row r="999" spans="1:11" x14ac:dyDescent="0.25">
      <c r="A999">
        <v>2881</v>
      </c>
      <c r="B999" s="4">
        <v>39553</v>
      </c>
      <c r="C999" s="5">
        <v>5.1663244353182751</v>
      </c>
      <c r="D999" s="9">
        <v>2</v>
      </c>
      <c r="E999" s="8">
        <v>146564</v>
      </c>
      <c r="F999" s="1">
        <v>2.99</v>
      </c>
      <c r="G999" s="6">
        <f t="shared" si="45"/>
        <v>438226.36000000004</v>
      </c>
      <c r="H999" s="6">
        <v>219113.18000000002</v>
      </c>
      <c r="I999" t="b">
        <f t="shared" si="46"/>
        <v>0</v>
      </c>
      <c r="J999" t="b">
        <f t="shared" si="47"/>
        <v>1</v>
      </c>
      <c r="K999" s="7">
        <v>0.2</v>
      </c>
    </row>
    <row r="1000" spans="1:11" x14ac:dyDescent="0.25">
      <c r="A1000">
        <v>2884</v>
      </c>
      <c r="B1000" s="4">
        <v>38920</v>
      </c>
      <c r="C1000" s="5">
        <v>6.8966461327857633</v>
      </c>
      <c r="D1000" s="9">
        <v>19</v>
      </c>
      <c r="E1000" s="8">
        <v>433457</v>
      </c>
      <c r="F1000" s="1">
        <v>2.99</v>
      </c>
      <c r="G1000" s="6">
        <f t="shared" si="45"/>
        <v>1296036.4300000002</v>
      </c>
      <c r="H1000" s="6">
        <v>68212.443684210535</v>
      </c>
      <c r="I1000" t="b">
        <f t="shared" si="46"/>
        <v>0</v>
      </c>
      <c r="J1000" t="b">
        <f t="shared" si="47"/>
        <v>1</v>
      </c>
      <c r="K1000" s="7">
        <v>0.2</v>
      </c>
    </row>
    <row r="1001" spans="1:11" x14ac:dyDescent="0.25">
      <c r="A1001">
        <v>2888</v>
      </c>
      <c r="B1001" s="4">
        <v>37975</v>
      </c>
      <c r="C1001" s="5">
        <v>9.4839151266255985</v>
      </c>
      <c r="D1001" s="9">
        <v>18</v>
      </c>
      <c r="E1001" s="8">
        <v>696800</v>
      </c>
      <c r="F1001" s="1">
        <v>3.99</v>
      </c>
      <c r="G1001" s="6">
        <f t="shared" si="45"/>
        <v>2780232</v>
      </c>
      <c r="H1001" s="6">
        <v>154457.33333333334</v>
      </c>
      <c r="I1001" t="b">
        <f t="shared" si="46"/>
        <v>0</v>
      </c>
      <c r="J1001" t="b">
        <f t="shared" si="47"/>
        <v>1</v>
      </c>
      <c r="K1001" s="7">
        <v>0.09</v>
      </c>
    </row>
    <row r="1002" spans="1:11" x14ac:dyDescent="0.25">
      <c r="A1002">
        <v>2890</v>
      </c>
      <c r="B1002" s="4">
        <v>37942</v>
      </c>
      <c r="C1002" s="5">
        <v>9.5742642026009577</v>
      </c>
      <c r="D1002" s="9">
        <v>15</v>
      </c>
      <c r="E1002" s="8">
        <v>63985</v>
      </c>
      <c r="F1002" s="1">
        <v>10.99</v>
      </c>
      <c r="G1002" s="6">
        <f t="shared" si="45"/>
        <v>703195.15</v>
      </c>
      <c r="H1002" s="6">
        <v>46879.676666666666</v>
      </c>
      <c r="I1002" t="b">
        <f t="shared" si="46"/>
        <v>0</v>
      </c>
      <c r="J1002" t="b">
        <f t="shared" si="47"/>
        <v>1</v>
      </c>
      <c r="K1002" s="7">
        <v>0.15</v>
      </c>
    </row>
    <row r="1003" spans="1:11" x14ac:dyDescent="0.25">
      <c r="A1003">
        <v>2890</v>
      </c>
      <c r="B1003" s="4">
        <v>38864</v>
      </c>
      <c r="C1003" s="5">
        <v>7.0499657768651609</v>
      </c>
      <c r="D1003" s="9">
        <v>16</v>
      </c>
      <c r="E1003" s="8">
        <v>232323</v>
      </c>
      <c r="F1003" s="1">
        <v>9.99</v>
      </c>
      <c r="G1003" s="6">
        <f t="shared" si="45"/>
        <v>2320906.77</v>
      </c>
      <c r="H1003" s="6">
        <v>145056.673125</v>
      </c>
      <c r="I1003" t="b">
        <f t="shared" si="46"/>
        <v>0</v>
      </c>
      <c r="J1003" t="b">
        <f t="shared" si="47"/>
        <v>1</v>
      </c>
      <c r="K1003" s="7">
        <v>0.15</v>
      </c>
    </row>
    <row r="1004" spans="1:11" x14ac:dyDescent="0.25">
      <c r="A1004">
        <v>2891</v>
      </c>
      <c r="B1004" s="4">
        <v>37304</v>
      </c>
      <c r="C1004" s="5">
        <v>11.321013004791238</v>
      </c>
      <c r="D1004" s="9">
        <v>22</v>
      </c>
      <c r="E1004" s="8">
        <v>347686</v>
      </c>
      <c r="F1004" s="1">
        <v>9.99</v>
      </c>
      <c r="G1004" s="6">
        <f t="shared" si="45"/>
        <v>3473383.14</v>
      </c>
      <c r="H1004" s="6">
        <v>157881.05181818182</v>
      </c>
      <c r="I1004" t="b">
        <f t="shared" si="46"/>
        <v>0</v>
      </c>
      <c r="J1004" t="b">
        <f t="shared" si="47"/>
        <v>1</v>
      </c>
      <c r="K1004" s="7">
        <v>0.2</v>
      </c>
    </row>
    <row r="1005" spans="1:11" x14ac:dyDescent="0.25">
      <c r="A1005">
        <v>2892</v>
      </c>
      <c r="B1005" s="4">
        <v>38990</v>
      </c>
      <c r="C1005" s="5">
        <v>6.7049965776865159</v>
      </c>
      <c r="D1005" s="9">
        <v>17</v>
      </c>
      <c r="E1005" s="8">
        <v>77191</v>
      </c>
      <c r="F1005" s="1">
        <v>15.99</v>
      </c>
      <c r="G1005" s="6">
        <f t="shared" si="45"/>
        <v>1234284.0900000001</v>
      </c>
      <c r="H1005" s="6">
        <v>72604.946470588242</v>
      </c>
      <c r="I1005" t="b">
        <f t="shared" si="46"/>
        <v>0</v>
      </c>
      <c r="J1005" t="b">
        <f t="shared" si="47"/>
        <v>1</v>
      </c>
      <c r="K1005" s="7">
        <v>0.2</v>
      </c>
    </row>
    <row r="1006" spans="1:11" x14ac:dyDescent="0.25">
      <c r="A1006">
        <v>2897</v>
      </c>
      <c r="B1006" s="4">
        <v>39194</v>
      </c>
      <c r="C1006" s="5">
        <v>6.1464750171115679</v>
      </c>
      <c r="D1006" s="9">
        <v>21</v>
      </c>
      <c r="E1006" s="8">
        <v>287768</v>
      </c>
      <c r="F1006" s="1">
        <v>9.99</v>
      </c>
      <c r="G1006" s="6">
        <f t="shared" si="45"/>
        <v>2874802.32</v>
      </c>
      <c r="H1006" s="6">
        <v>136895.34857142856</v>
      </c>
      <c r="I1006" t="b">
        <f t="shared" si="46"/>
        <v>0</v>
      </c>
      <c r="J1006" t="b">
        <f t="shared" si="47"/>
        <v>1</v>
      </c>
      <c r="K1006" s="7">
        <v>0.15</v>
      </c>
    </row>
    <row r="1007" spans="1:11" x14ac:dyDescent="0.25">
      <c r="A1007">
        <v>2901</v>
      </c>
      <c r="B1007" s="4">
        <v>41485</v>
      </c>
      <c r="C1007" s="5">
        <v>-0.12594113620807665</v>
      </c>
      <c r="D1007" s="9">
        <v>23</v>
      </c>
      <c r="E1007" s="8">
        <v>395212</v>
      </c>
      <c r="F1007" s="1">
        <v>12.99</v>
      </c>
      <c r="G1007" s="6">
        <f t="shared" si="45"/>
        <v>5133803.88</v>
      </c>
      <c r="H1007" s="6">
        <v>223208.86434782608</v>
      </c>
      <c r="I1007" t="b">
        <f t="shared" si="46"/>
        <v>1</v>
      </c>
      <c r="J1007" t="b">
        <f t="shared" si="47"/>
        <v>1</v>
      </c>
      <c r="K1007" s="7">
        <v>0.2</v>
      </c>
    </row>
    <row r="1008" spans="1:11" x14ac:dyDescent="0.25">
      <c r="A1008">
        <v>2902</v>
      </c>
      <c r="B1008" s="4">
        <v>39209</v>
      </c>
      <c r="C1008" s="5">
        <v>6.1054072553045859</v>
      </c>
      <c r="D1008" s="9">
        <v>7</v>
      </c>
      <c r="E1008" s="8">
        <v>497052</v>
      </c>
      <c r="F1008" s="1">
        <v>9.99</v>
      </c>
      <c r="G1008" s="6">
        <f t="shared" si="45"/>
        <v>4965549.4800000004</v>
      </c>
      <c r="H1008" s="6">
        <v>709364.21142857149</v>
      </c>
      <c r="I1008" t="b">
        <f t="shared" si="46"/>
        <v>0</v>
      </c>
      <c r="J1008" t="b">
        <f t="shared" si="47"/>
        <v>1</v>
      </c>
      <c r="K1008" s="7">
        <v>0.09</v>
      </c>
    </row>
    <row r="1009" spans="1:11" x14ac:dyDescent="0.25">
      <c r="A1009">
        <v>2902</v>
      </c>
      <c r="B1009" s="4">
        <v>41464</v>
      </c>
      <c r="C1009" s="5">
        <v>-6.8446269678302529E-2</v>
      </c>
      <c r="D1009" s="9">
        <v>15</v>
      </c>
      <c r="E1009" s="8">
        <v>568581</v>
      </c>
      <c r="F1009" s="1">
        <v>9.99</v>
      </c>
      <c r="G1009" s="6">
        <f t="shared" si="45"/>
        <v>5680124.1900000004</v>
      </c>
      <c r="H1009" s="6">
        <v>378674.94600000005</v>
      </c>
      <c r="I1009" t="b">
        <f t="shared" si="46"/>
        <v>1</v>
      </c>
      <c r="J1009" t="b">
        <f t="shared" si="47"/>
        <v>1</v>
      </c>
      <c r="K1009" s="7">
        <v>0.09</v>
      </c>
    </row>
    <row r="1010" spans="1:11" x14ac:dyDescent="0.25">
      <c r="A1010">
        <v>2903</v>
      </c>
      <c r="B1010" s="4">
        <v>40450</v>
      </c>
      <c r="C1010" s="5">
        <v>2.707734428473648</v>
      </c>
      <c r="D1010" s="9">
        <v>3</v>
      </c>
      <c r="E1010" s="8">
        <v>396114</v>
      </c>
      <c r="F1010" s="1">
        <v>7.99</v>
      </c>
      <c r="G1010" s="6">
        <f t="shared" si="45"/>
        <v>3164950.86</v>
      </c>
      <c r="H1010" s="6">
        <v>1054983.6199999999</v>
      </c>
      <c r="I1010" t="b">
        <f t="shared" si="46"/>
        <v>0</v>
      </c>
      <c r="J1010" t="b">
        <f t="shared" si="47"/>
        <v>0</v>
      </c>
      <c r="K1010" s="7">
        <v>0.15</v>
      </c>
    </row>
    <row r="1011" spans="1:11" x14ac:dyDescent="0.25">
      <c r="A1011">
        <v>2905</v>
      </c>
      <c r="B1011" s="4">
        <v>40361</v>
      </c>
      <c r="C1011" s="5">
        <v>2.9514031485284051</v>
      </c>
      <c r="D1011" s="9">
        <v>24</v>
      </c>
      <c r="E1011" s="8">
        <v>342450</v>
      </c>
      <c r="F1011" s="1">
        <v>9.99</v>
      </c>
      <c r="G1011" s="6">
        <f t="shared" si="45"/>
        <v>3421075.5</v>
      </c>
      <c r="H1011" s="6">
        <v>142544.8125</v>
      </c>
      <c r="I1011" t="b">
        <f t="shared" si="46"/>
        <v>0</v>
      </c>
      <c r="J1011" t="b">
        <f t="shared" si="47"/>
        <v>1</v>
      </c>
      <c r="K1011" s="7">
        <v>0.09</v>
      </c>
    </row>
    <row r="1012" spans="1:11" x14ac:dyDescent="0.25">
      <c r="A1012">
        <v>2907</v>
      </c>
      <c r="B1012" s="4">
        <v>40639</v>
      </c>
      <c r="C1012" s="5">
        <v>2.1902806297056809</v>
      </c>
      <c r="D1012" s="9">
        <v>1</v>
      </c>
      <c r="E1012" s="8">
        <v>680796</v>
      </c>
      <c r="F1012" s="1">
        <v>23.99</v>
      </c>
      <c r="G1012" s="6">
        <f t="shared" si="45"/>
        <v>16332296.039999999</v>
      </c>
      <c r="H1012" s="6">
        <v>16332296.039999999</v>
      </c>
      <c r="I1012" t="b">
        <f t="shared" si="46"/>
        <v>0</v>
      </c>
      <c r="J1012" t="b">
        <f t="shared" si="47"/>
        <v>0</v>
      </c>
      <c r="K1012" s="7">
        <v>0.2</v>
      </c>
    </row>
    <row r="1013" spans="1:11" x14ac:dyDescent="0.25">
      <c r="A1013">
        <v>2909</v>
      </c>
      <c r="B1013" s="4">
        <v>40991</v>
      </c>
      <c r="C1013" s="5">
        <v>1.2292950034223136</v>
      </c>
      <c r="D1013" s="9">
        <v>2</v>
      </c>
      <c r="E1013" s="8">
        <v>375932</v>
      </c>
      <c r="F1013" s="1">
        <v>15.99</v>
      </c>
      <c r="G1013" s="6">
        <f t="shared" si="45"/>
        <v>6011152.6799999997</v>
      </c>
      <c r="H1013" s="6">
        <v>3005576.34</v>
      </c>
      <c r="I1013" t="b">
        <f t="shared" si="46"/>
        <v>0</v>
      </c>
      <c r="J1013" t="b">
        <f t="shared" si="47"/>
        <v>0</v>
      </c>
      <c r="K1013" s="7">
        <v>0.09</v>
      </c>
    </row>
    <row r="1014" spans="1:11" x14ac:dyDescent="0.25">
      <c r="A1014">
        <v>2909</v>
      </c>
      <c r="B1014" s="4">
        <v>39813</v>
      </c>
      <c r="C1014" s="5">
        <v>4.4544832306639286</v>
      </c>
      <c r="D1014" s="9">
        <v>11</v>
      </c>
      <c r="E1014" s="8">
        <v>292422</v>
      </c>
      <c r="F1014" s="1">
        <v>5.99</v>
      </c>
      <c r="G1014" s="6">
        <f t="shared" si="45"/>
        <v>1751607.78</v>
      </c>
      <c r="H1014" s="6">
        <v>159237.07090909092</v>
      </c>
      <c r="I1014" t="b">
        <f t="shared" si="46"/>
        <v>0</v>
      </c>
      <c r="J1014" t="b">
        <f t="shared" si="47"/>
        <v>1</v>
      </c>
      <c r="K1014" s="7">
        <v>0.15</v>
      </c>
    </row>
    <row r="1015" spans="1:11" x14ac:dyDescent="0.25">
      <c r="A1015">
        <v>2913</v>
      </c>
      <c r="B1015" s="4">
        <v>37243</v>
      </c>
      <c r="C1015" s="5">
        <v>11.488021902806297</v>
      </c>
      <c r="D1015" s="9">
        <v>24</v>
      </c>
      <c r="E1015" s="8">
        <v>268888</v>
      </c>
      <c r="F1015" s="1">
        <v>23.99</v>
      </c>
      <c r="G1015" s="6">
        <f t="shared" si="45"/>
        <v>6450623.1199999992</v>
      </c>
      <c r="H1015" s="6">
        <v>268775.96333333332</v>
      </c>
      <c r="I1015" t="b">
        <f t="shared" si="46"/>
        <v>0</v>
      </c>
      <c r="J1015" t="b">
        <f t="shared" si="47"/>
        <v>1</v>
      </c>
      <c r="K1015" s="7">
        <v>0.15</v>
      </c>
    </row>
    <row r="1016" spans="1:11" x14ac:dyDescent="0.25">
      <c r="A1016">
        <v>2916</v>
      </c>
      <c r="B1016" s="4">
        <v>40580</v>
      </c>
      <c r="C1016" s="5">
        <v>2.3518138261464752</v>
      </c>
      <c r="D1016" s="9">
        <v>21</v>
      </c>
      <c r="E1016" s="8">
        <v>490678</v>
      </c>
      <c r="F1016" s="1">
        <v>15.99</v>
      </c>
      <c r="G1016" s="6">
        <f t="shared" si="45"/>
        <v>7845941.2199999997</v>
      </c>
      <c r="H1016" s="6">
        <v>373616.24857142859</v>
      </c>
      <c r="I1016" t="b">
        <f t="shared" si="46"/>
        <v>0</v>
      </c>
      <c r="J1016" t="b">
        <f t="shared" si="47"/>
        <v>1</v>
      </c>
      <c r="K1016" s="7">
        <v>0.2</v>
      </c>
    </row>
    <row r="1017" spans="1:11" x14ac:dyDescent="0.25">
      <c r="A1017">
        <v>2918</v>
      </c>
      <c r="B1017" s="4">
        <v>38418</v>
      </c>
      <c r="C1017" s="5">
        <v>8.2710472279260774</v>
      </c>
      <c r="D1017" s="9">
        <v>24</v>
      </c>
      <c r="E1017" s="8">
        <v>269434</v>
      </c>
      <c r="F1017" s="1">
        <v>12.99</v>
      </c>
      <c r="G1017" s="6">
        <f t="shared" si="45"/>
        <v>3499947.66</v>
      </c>
      <c r="H1017" s="6">
        <v>145831.1525</v>
      </c>
      <c r="I1017" t="b">
        <f t="shared" si="46"/>
        <v>0</v>
      </c>
      <c r="J1017" t="b">
        <f t="shared" si="47"/>
        <v>1</v>
      </c>
      <c r="K1017" s="7">
        <v>0.2</v>
      </c>
    </row>
    <row r="1018" spans="1:11" x14ac:dyDescent="0.25">
      <c r="A1018">
        <v>2918</v>
      </c>
      <c r="B1018" s="4">
        <v>40772</v>
      </c>
      <c r="C1018" s="5">
        <v>1.8261464750171115</v>
      </c>
      <c r="D1018" s="9">
        <v>20</v>
      </c>
      <c r="E1018" s="8">
        <v>645756</v>
      </c>
      <c r="F1018" s="1">
        <v>3.99</v>
      </c>
      <c r="G1018" s="6">
        <f t="shared" si="45"/>
        <v>2576566.44</v>
      </c>
      <c r="H1018" s="6">
        <v>128828.322</v>
      </c>
      <c r="I1018" t="b">
        <f t="shared" si="46"/>
        <v>1</v>
      </c>
      <c r="J1018" t="b">
        <f t="shared" si="47"/>
        <v>1</v>
      </c>
      <c r="K1018" s="7">
        <v>0.15</v>
      </c>
    </row>
    <row r="1019" spans="1:11" x14ac:dyDescent="0.25">
      <c r="A1019">
        <v>2918</v>
      </c>
      <c r="B1019" s="4">
        <v>37066</v>
      </c>
      <c r="C1019" s="5">
        <v>11.972621492128679</v>
      </c>
      <c r="D1019" s="9">
        <v>3</v>
      </c>
      <c r="E1019" s="8">
        <v>102060</v>
      </c>
      <c r="F1019" s="1">
        <v>15.99</v>
      </c>
      <c r="G1019" s="6">
        <f t="shared" si="45"/>
        <v>1631939.4</v>
      </c>
      <c r="H1019" s="6">
        <v>543979.79999999993</v>
      </c>
      <c r="I1019" t="b">
        <f t="shared" si="46"/>
        <v>0</v>
      </c>
      <c r="J1019" t="b">
        <f t="shared" si="47"/>
        <v>1</v>
      </c>
      <c r="K1019" s="7">
        <v>0.2</v>
      </c>
    </row>
    <row r="1020" spans="1:11" x14ac:dyDescent="0.25">
      <c r="A1020">
        <v>2919</v>
      </c>
      <c r="B1020" s="4">
        <v>37702</v>
      </c>
      <c r="C1020" s="5">
        <v>10.231348391512663</v>
      </c>
      <c r="D1020" s="9">
        <v>6</v>
      </c>
      <c r="E1020" s="8">
        <v>269310</v>
      </c>
      <c r="F1020" s="1">
        <v>5.99</v>
      </c>
      <c r="G1020" s="6">
        <f t="shared" si="45"/>
        <v>1613166.9000000001</v>
      </c>
      <c r="H1020" s="6">
        <v>268861.15000000002</v>
      </c>
      <c r="I1020" t="b">
        <f t="shared" si="46"/>
        <v>0</v>
      </c>
      <c r="J1020" t="b">
        <f t="shared" si="47"/>
        <v>1</v>
      </c>
      <c r="K1020" s="7">
        <v>0.09</v>
      </c>
    </row>
    <row r="1021" spans="1:11" x14ac:dyDescent="0.25">
      <c r="A1021">
        <v>2919</v>
      </c>
      <c r="B1021" s="4">
        <v>40501</v>
      </c>
      <c r="C1021" s="5">
        <v>2.5681040383299112</v>
      </c>
      <c r="D1021" s="9">
        <v>24</v>
      </c>
      <c r="E1021" s="8">
        <v>80290</v>
      </c>
      <c r="F1021" s="1">
        <v>15.99</v>
      </c>
      <c r="G1021" s="6">
        <f t="shared" si="45"/>
        <v>1283837.1000000001</v>
      </c>
      <c r="H1021" s="6">
        <v>53493.212500000001</v>
      </c>
      <c r="I1021" t="b">
        <f t="shared" si="46"/>
        <v>0</v>
      </c>
      <c r="J1021" t="b">
        <f t="shared" si="47"/>
        <v>1</v>
      </c>
      <c r="K1021" s="7">
        <v>0.09</v>
      </c>
    </row>
    <row r="1022" spans="1:11" x14ac:dyDescent="0.25">
      <c r="A1022">
        <v>2921</v>
      </c>
      <c r="B1022" s="4">
        <v>40955</v>
      </c>
      <c r="C1022" s="5">
        <v>1.3251197809719371</v>
      </c>
      <c r="D1022" s="9">
        <v>14</v>
      </c>
      <c r="E1022" s="8">
        <v>226007</v>
      </c>
      <c r="F1022" s="1">
        <v>10.99</v>
      </c>
      <c r="G1022" s="6">
        <f t="shared" si="45"/>
        <v>2483816.9300000002</v>
      </c>
      <c r="H1022" s="6">
        <v>177415.49500000002</v>
      </c>
      <c r="I1022" t="b">
        <f t="shared" si="46"/>
        <v>1</v>
      </c>
      <c r="J1022" t="b">
        <f t="shared" si="47"/>
        <v>1</v>
      </c>
      <c r="K1022" s="7">
        <v>0.15</v>
      </c>
    </row>
    <row r="1023" spans="1:11" x14ac:dyDescent="0.25">
      <c r="A1023">
        <v>2923</v>
      </c>
      <c r="B1023" s="4">
        <v>38355</v>
      </c>
      <c r="C1023" s="5">
        <v>8.4462696783025333</v>
      </c>
      <c r="D1023" s="9">
        <v>25</v>
      </c>
      <c r="E1023" s="8">
        <v>556920</v>
      </c>
      <c r="F1023" s="1">
        <v>2.99</v>
      </c>
      <c r="G1023" s="6">
        <f t="shared" si="45"/>
        <v>1665190.8</v>
      </c>
      <c r="H1023" s="6">
        <v>66607.631999999998</v>
      </c>
      <c r="I1023" t="b">
        <f t="shared" si="46"/>
        <v>0</v>
      </c>
      <c r="J1023" t="b">
        <f t="shared" si="47"/>
        <v>1</v>
      </c>
      <c r="K1023" s="7">
        <v>0.09</v>
      </c>
    </row>
    <row r="1024" spans="1:11" x14ac:dyDescent="0.25">
      <c r="A1024">
        <v>2926</v>
      </c>
      <c r="B1024" s="4">
        <v>39345</v>
      </c>
      <c r="C1024" s="5">
        <v>5.7330595482546203</v>
      </c>
      <c r="D1024" s="9">
        <v>6</v>
      </c>
      <c r="E1024" s="8">
        <v>320320</v>
      </c>
      <c r="F1024" s="1">
        <v>12.99</v>
      </c>
      <c r="G1024" s="6">
        <f t="shared" si="45"/>
        <v>4160956.8000000003</v>
      </c>
      <c r="H1024" s="6">
        <v>693492.8</v>
      </c>
      <c r="I1024" t="b">
        <f t="shared" si="46"/>
        <v>0</v>
      </c>
      <c r="J1024" t="b">
        <f t="shared" si="47"/>
        <v>1</v>
      </c>
      <c r="K1024" s="7">
        <v>0.2</v>
      </c>
    </row>
    <row r="1025" spans="1:11" x14ac:dyDescent="0.25">
      <c r="A1025">
        <v>2930</v>
      </c>
      <c r="B1025" s="4">
        <v>39144</v>
      </c>
      <c r="C1025" s="5">
        <v>6.2833675564681721</v>
      </c>
      <c r="D1025" s="9">
        <v>9</v>
      </c>
      <c r="E1025" s="8">
        <v>524788</v>
      </c>
      <c r="F1025" s="1">
        <v>3.99</v>
      </c>
      <c r="G1025" s="6">
        <f t="shared" si="45"/>
        <v>2093904.12</v>
      </c>
      <c r="H1025" s="6">
        <v>232656.01333333334</v>
      </c>
      <c r="I1025" t="b">
        <f t="shared" si="46"/>
        <v>0</v>
      </c>
      <c r="J1025" t="b">
        <f t="shared" si="47"/>
        <v>1</v>
      </c>
      <c r="K1025" s="7">
        <v>0.09</v>
      </c>
    </row>
    <row r="1026" spans="1:11" x14ac:dyDescent="0.25">
      <c r="A1026">
        <v>2930</v>
      </c>
      <c r="B1026" s="4">
        <v>37617</v>
      </c>
      <c r="C1026" s="5">
        <v>10.464065708418891</v>
      </c>
      <c r="D1026" s="9">
        <v>6</v>
      </c>
      <c r="E1026" s="8">
        <v>486878</v>
      </c>
      <c r="F1026" s="1">
        <v>9.99</v>
      </c>
      <c r="G1026" s="6">
        <f t="shared" ref="G1026:G1074" si="48">Number_of_Books_Sold*Sell_Price</f>
        <v>4863911.22</v>
      </c>
      <c r="H1026" s="6">
        <v>810651.87</v>
      </c>
      <c r="I1026" t="b">
        <f t="shared" ref="I1026:I1074" si="49">AND(Years_Under_Contract&lt;2,No_of_Titles_in_Print&gt;4)</f>
        <v>0</v>
      </c>
      <c r="J1026" t="b">
        <f t="shared" ref="J1026:J1074" si="50">OR(No_of_Titles_in_Print&gt;=10,Years_Under_Contract&gt;5)</f>
        <v>1</v>
      </c>
      <c r="K1026" s="7">
        <v>0.15</v>
      </c>
    </row>
    <row r="1027" spans="1:11" x14ac:dyDescent="0.25">
      <c r="A1027">
        <v>2932</v>
      </c>
      <c r="B1027" s="4">
        <v>39789</v>
      </c>
      <c r="C1027" s="5">
        <v>4.5201916495550991</v>
      </c>
      <c r="D1027" s="9">
        <v>11</v>
      </c>
      <c r="E1027" s="8">
        <v>119424</v>
      </c>
      <c r="F1027" s="1">
        <v>3.99</v>
      </c>
      <c r="G1027" s="6">
        <f t="shared" si="48"/>
        <v>476501.76000000001</v>
      </c>
      <c r="H1027" s="6">
        <v>43318.34181818182</v>
      </c>
      <c r="I1027" t="b">
        <f t="shared" si="49"/>
        <v>0</v>
      </c>
      <c r="J1027" t="b">
        <f t="shared" si="50"/>
        <v>1</v>
      </c>
      <c r="K1027" s="7">
        <v>0.15</v>
      </c>
    </row>
    <row r="1028" spans="1:11" x14ac:dyDescent="0.25">
      <c r="A1028">
        <v>2932</v>
      </c>
      <c r="B1028" s="4">
        <v>37832</v>
      </c>
      <c r="C1028" s="5">
        <v>9.8754277891854887</v>
      </c>
      <c r="D1028" s="9">
        <v>13</v>
      </c>
      <c r="E1028" s="8">
        <v>542219</v>
      </c>
      <c r="F1028" s="1">
        <v>5.99</v>
      </c>
      <c r="G1028" s="6">
        <f t="shared" si="48"/>
        <v>3247891.81</v>
      </c>
      <c r="H1028" s="6">
        <v>249837.83153846156</v>
      </c>
      <c r="I1028" t="b">
        <f t="shared" si="49"/>
        <v>0</v>
      </c>
      <c r="J1028" t="b">
        <f t="shared" si="50"/>
        <v>1</v>
      </c>
      <c r="K1028" s="7">
        <v>0.2</v>
      </c>
    </row>
    <row r="1029" spans="1:11" x14ac:dyDescent="0.25">
      <c r="A1029">
        <v>2932</v>
      </c>
      <c r="B1029" s="4">
        <v>38760</v>
      </c>
      <c r="C1029" s="5">
        <v>7.3347022587268995</v>
      </c>
      <c r="D1029" s="9">
        <v>19</v>
      </c>
      <c r="E1029" s="8">
        <v>647564</v>
      </c>
      <c r="F1029" s="1">
        <v>3.99</v>
      </c>
      <c r="G1029" s="6">
        <f t="shared" si="48"/>
        <v>2583780.3600000003</v>
      </c>
      <c r="H1029" s="6">
        <v>135988.44000000003</v>
      </c>
      <c r="I1029" t="b">
        <f t="shared" si="49"/>
        <v>0</v>
      </c>
      <c r="J1029" t="b">
        <f t="shared" si="50"/>
        <v>1</v>
      </c>
      <c r="K1029" s="7">
        <v>0.2</v>
      </c>
    </row>
    <row r="1030" spans="1:11" x14ac:dyDescent="0.25">
      <c r="A1030">
        <v>2933</v>
      </c>
      <c r="B1030" s="4">
        <v>37397</v>
      </c>
      <c r="C1030" s="5">
        <v>11.066392881587953</v>
      </c>
      <c r="D1030" s="9">
        <v>4</v>
      </c>
      <c r="E1030" s="8">
        <v>235020</v>
      </c>
      <c r="F1030" s="1">
        <v>12.99</v>
      </c>
      <c r="G1030" s="6">
        <f t="shared" si="48"/>
        <v>3052909.8000000003</v>
      </c>
      <c r="H1030" s="6">
        <v>763227.45000000007</v>
      </c>
      <c r="I1030" t="b">
        <f t="shared" si="49"/>
        <v>0</v>
      </c>
      <c r="J1030" t="b">
        <f t="shared" si="50"/>
        <v>1</v>
      </c>
      <c r="K1030" s="7">
        <v>0.15</v>
      </c>
    </row>
    <row r="1031" spans="1:11" x14ac:dyDescent="0.25">
      <c r="A1031">
        <v>2933</v>
      </c>
      <c r="B1031" s="4">
        <v>40099</v>
      </c>
      <c r="C1031" s="5">
        <v>3.6687200547570158</v>
      </c>
      <c r="D1031" s="9">
        <v>24</v>
      </c>
      <c r="E1031" s="8">
        <v>135452</v>
      </c>
      <c r="F1031" s="1">
        <v>2.99</v>
      </c>
      <c r="G1031" s="6">
        <f t="shared" si="48"/>
        <v>405001.48000000004</v>
      </c>
      <c r="H1031" s="6">
        <v>16875.061666666668</v>
      </c>
      <c r="I1031" t="b">
        <f t="shared" si="49"/>
        <v>0</v>
      </c>
      <c r="J1031" t="b">
        <f t="shared" si="50"/>
        <v>1</v>
      </c>
      <c r="K1031" s="7">
        <v>0.2</v>
      </c>
    </row>
    <row r="1032" spans="1:11" x14ac:dyDescent="0.25">
      <c r="A1032">
        <v>2934</v>
      </c>
      <c r="B1032" s="4">
        <v>39873</v>
      </c>
      <c r="C1032" s="5">
        <v>4.2874743326488707</v>
      </c>
      <c r="D1032" s="9">
        <v>2</v>
      </c>
      <c r="E1032" s="8">
        <v>448038</v>
      </c>
      <c r="F1032" s="1">
        <v>10.99</v>
      </c>
      <c r="G1032" s="6">
        <f t="shared" si="48"/>
        <v>4923937.62</v>
      </c>
      <c r="H1032" s="6">
        <v>2461968.81</v>
      </c>
      <c r="I1032" t="b">
        <f t="shared" si="49"/>
        <v>0</v>
      </c>
      <c r="J1032" t="b">
        <f t="shared" si="50"/>
        <v>0</v>
      </c>
      <c r="K1032" s="7">
        <v>0.09</v>
      </c>
    </row>
    <row r="1033" spans="1:11" x14ac:dyDescent="0.25">
      <c r="A1033">
        <v>2934</v>
      </c>
      <c r="B1033" s="4">
        <v>37667</v>
      </c>
      <c r="C1033" s="5">
        <v>10.327173169062286</v>
      </c>
      <c r="D1033" s="9">
        <v>7</v>
      </c>
      <c r="E1033" s="8">
        <v>631638</v>
      </c>
      <c r="F1033" s="1">
        <v>7.99</v>
      </c>
      <c r="G1033" s="6">
        <f t="shared" si="48"/>
        <v>5046787.62</v>
      </c>
      <c r="H1033" s="6">
        <v>720969.66</v>
      </c>
      <c r="I1033" t="b">
        <f t="shared" si="49"/>
        <v>0</v>
      </c>
      <c r="J1033" t="b">
        <f t="shared" si="50"/>
        <v>1</v>
      </c>
      <c r="K1033" s="7">
        <v>0.09</v>
      </c>
    </row>
    <row r="1034" spans="1:11" x14ac:dyDescent="0.25">
      <c r="A1034">
        <v>2936</v>
      </c>
      <c r="B1034" s="4">
        <v>41030</v>
      </c>
      <c r="C1034" s="5">
        <v>1.1225188227241616</v>
      </c>
      <c r="D1034" s="9">
        <v>13</v>
      </c>
      <c r="E1034" s="8">
        <v>549560</v>
      </c>
      <c r="F1034" s="1">
        <v>12.99</v>
      </c>
      <c r="G1034" s="6">
        <f t="shared" si="48"/>
        <v>7138784.4000000004</v>
      </c>
      <c r="H1034" s="6">
        <v>549137.26153846155</v>
      </c>
      <c r="I1034" t="b">
        <f t="shared" si="49"/>
        <v>1</v>
      </c>
      <c r="J1034" t="b">
        <f t="shared" si="50"/>
        <v>1</v>
      </c>
      <c r="K1034" s="7">
        <v>0.15</v>
      </c>
    </row>
    <row r="1035" spans="1:11" x14ac:dyDescent="0.25">
      <c r="A1035">
        <v>2937</v>
      </c>
      <c r="B1035" s="4">
        <v>40336</v>
      </c>
      <c r="C1035" s="5">
        <v>3.0198494182067077</v>
      </c>
      <c r="D1035" s="9">
        <v>17</v>
      </c>
      <c r="E1035" s="8">
        <v>66313</v>
      </c>
      <c r="F1035" s="1">
        <v>23.99</v>
      </c>
      <c r="G1035" s="6">
        <f t="shared" si="48"/>
        <v>1590848.8699999999</v>
      </c>
      <c r="H1035" s="6">
        <v>93579.345294117637</v>
      </c>
      <c r="I1035" t="b">
        <f t="shared" si="49"/>
        <v>0</v>
      </c>
      <c r="J1035" t="b">
        <f t="shared" si="50"/>
        <v>1</v>
      </c>
      <c r="K1035" s="7">
        <v>0.09</v>
      </c>
    </row>
    <row r="1036" spans="1:11" x14ac:dyDescent="0.25">
      <c r="A1036">
        <v>2937</v>
      </c>
      <c r="B1036" s="4">
        <v>40180</v>
      </c>
      <c r="C1036" s="5">
        <v>3.4469541409993156</v>
      </c>
      <c r="D1036" s="9">
        <v>2</v>
      </c>
      <c r="E1036" s="8">
        <v>655140</v>
      </c>
      <c r="F1036" s="1">
        <v>7.99</v>
      </c>
      <c r="G1036" s="6">
        <f t="shared" si="48"/>
        <v>5234568.6000000006</v>
      </c>
      <c r="H1036" s="6">
        <v>2617284.3000000003</v>
      </c>
      <c r="I1036" t="b">
        <f t="shared" si="49"/>
        <v>0</v>
      </c>
      <c r="J1036" t="b">
        <f t="shared" si="50"/>
        <v>0</v>
      </c>
      <c r="K1036" s="7">
        <v>0.2</v>
      </c>
    </row>
    <row r="1037" spans="1:11" x14ac:dyDescent="0.25">
      <c r="A1037">
        <v>2938</v>
      </c>
      <c r="B1037" s="4">
        <v>41370</v>
      </c>
      <c r="C1037" s="5">
        <v>0.18891170431211499</v>
      </c>
      <c r="D1037" s="9">
        <v>9</v>
      </c>
      <c r="E1037" s="8">
        <v>427001</v>
      </c>
      <c r="F1037" s="1">
        <v>3.99</v>
      </c>
      <c r="G1037" s="6">
        <f t="shared" si="48"/>
        <v>1703733.99</v>
      </c>
      <c r="H1037" s="6">
        <v>189303.77666666667</v>
      </c>
      <c r="I1037" t="b">
        <f t="shared" si="49"/>
        <v>1</v>
      </c>
      <c r="J1037" t="b">
        <f t="shared" si="50"/>
        <v>0</v>
      </c>
      <c r="K1037" s="7">
        <v>0.09</v>
      </c>
    </row>
    <row r="1038" spans="1:11" x14ac:dyDescent="0.25">
      <c r="A1038">
        <v>2938</v>
      </c>
      <c r="B1038" s="4">
        <v>41191</v>
      </c>
      <c r="C1038" s="5">
        <v>0.68172484599589322</v>
      </c>
      <c r="D1038" s="9">
        <v>18</v>
      </c>
      <c r="E1038" s="8">
        <v>619701</v>
      </c>
      <c r="F1038" s="1">
        <v>5.99</v>
      </c>
      <c r="G1038" s="6">
        <f t="shared" si="48"/>
        <v>3712008.99</v>
      </c>
      <c r="H1038" s="6">
        <v>206222.72166666668</v>
      </c>
      <c r="I1038" t="b">
        <f t="shared" si="49"/>
        <v>1</v>
      </c>
      <c r="J1038" t="b">
        <f t="shared" si="50"/>
        <v>1</v>
      </c>
      <c r="K1038" s="7">
        <v>0.09</v>
      </c>
    </row>
    <row r="1039" spans="1:11" x14ac:dyDescent="0.25">
      <c r="A1039">
        <v>2940</v>
      </c>
      <c r="B1039" s="4">
        <v>40603</v>
      </c>
      <c r="C1039" s="5">
        <v>2.2888432580424367</v>
      </c>
      <c r="D1039" s="9">
        <v>11</v>
      </c>
      <c r="E1039" s="8">
        <v>229440</v>
      </c>
      <c r="F1039" s="1">
        <v>12.99</v>
      </c>
      <c r="G1039" s="6">
        <f t="shared" si="48"/>
        <v>2980425.6</v>
      </c>
      <c r="H1039" s="6">
        <v>270947.7818181818</v>
      </c>
      <c r="I1039" t="b">
        <f t="shared" si="49"/>
        <v>0</v>
      </c>
      <c r="J1039" t="b">
        <f t="shared" si="50"/>
        <v>1</v>
      </c>
      <c r="K1039" s="7">
        <v>0.09</v>
      </c>
    </row>
    <row r="1040" spans="1:11" x14ac:dyDescent="0.25">
      <c r="A1040">
        <v>2943</v>
      </c>
      <c r="B1040" s="4">
        <v>41017</v>
      </c>
      <c r="C1040" s="5">
        <v>1.1581108829568789</v>
      </c>
      <c r="D1040" s="9">
        <v>16</v>
      </c>
      <c r="E1040" s="8">
        <v>196121</v>
      </c>
      <c r="F1040" s="1">
        <v>12.99</v>
      </c>
      <c r="G1040" s="6">
        <f t="shared" si="48"/>
        <v>2547611.79</v>
      </c>
      <c r="H1040" s="6">
        <v>159225.736875</v>
      </c>
      <c r="I1040" t="b">
        <f t="shared" si="49"/>
        <v>1</v>
      </c>
      <c r="J1040" t="b">
        <f t="shared" si="50"/>
        <v>1</v>
      </c>
      <c r="K1040" s="7">
        <v>0.15</v>
      </c>
    </row>
    <row r="1041" spans="1:11" x14ac:dyDescent="0.25">
      <c r="A1041">
        <v>2943</v>
      </c>
      <c r="B1041" s="4">
        <v>39323</v>
      </c>
      <c r="C1041" s="5">
        <v>5.7932922655715267</v>
      </c>
      <c r="D1041" s="9">
        <v>10</v>
      </c>
      <c r="E1041" s="8">
        <v>677564</v>
      </c>
      <c r="F1041" s="1">
        <v>3.99</v>
      </c>
      <c r="G1041" s="6">
        <f t="shared" si="48"/>
        <v>2703480.3600000003</v>
      </c>
      <c r="H1041" s="6">
        <v>270348.03600000002</v>
      </c>
      <c r="I1041" t="b">
        <f t="shared" si="49"/>
        <v>0</v>
      </c>
      <c r="J1041" t="b">
        <f t="shared" si="50"/>
        <v>1</v>
      </c>
      <c r="K1041" s="7">
        <v>0.15</v>
      </c>
    </row>
    <row r="1042" spans="1:11" x14ac:dyDescent="0.25">
      <c r="A1042">
        <v>2946</v>
      </c>
      <c r="B1042" s="4">
        <v>39906</v>
      </c>
      <c r="C1042" s="5">
        <v>4.1971252566735116</v>
      </c>
      <c r="D1042" s="9">
        <v>8</v>
      </c>
      <c r="E1042" s="8">
        <v>82382</v>
      </c>
      <c r="F1042" s="1">
        <v>9.99</v>
      </c>
      <c r="G1042" s="6">
        <f t="shared" si="48"/>
        <v>822996.18</v>
      </c>
      <c r="H1042" s="6">
        <v>102874.52250000001</v>
      </c>
      <c r="I1042" t="b">
        <f t="shared" si="49"/>
        <v>0</v>
      </c>
      <c r="J1042" t="b">
        <f t="shared" si="50"/>
        <v>0</v>
      </c>
      <c r="K1042" s="7">
        <v>0.2</v>
      </c>
    </row>
    <row r="1043" spans="1:11" x14ac:dyDescent="0.25">
      <c r="A1043">
        <v>2947</v>
      </c>
      <c r="B1043" s="4">
        <v>37297</v>
      </c>
      <c r="C1043" s="5">
        <v>11.340177960301164</v>
      </c>
      <c r="D1043" s="9">
        <v>16</v>
      </c>
      <c r="E1043" s="8">
        <v>237998</v>
      </c>
      <c r="F1043" s="1">
        <v>7.99</v>
      </c>
      <c r="G1043" s="6">
        <f t="shared" si="48"/>
        <v>1901604.02</v>
      </c>
      <c r="H1043" s="6">
        <v>118850.25125</v>
      </c>
      <c r="I1043" t="b">
        <f t="shared" si="49"/>
        <v>0</v>
      </c>
      <c r="J1043" t="b">
        <f t="shared" si="50"/>
        <v>1</v>
      </c>
      <c r="K1043" s="7">
        <v>0.2</v>
      </c>
    </row>
    <row r="1044" spans="1:11" x14ac:dyDescent="0.25">
      <c r="A1044">
        <v>2948</v>
      </c>
      <c r="B1044" s="4">
        <v>41095</v>
      </c>
      <c r="C1044" s="5">
        <v>0.94455852156057496</v>
      </c>
      <c r="D1044" s="9">
        <v>9</v>
      </c>
      <c r="E1044" s="8">
        <v>215893</v>
      </c>
      <c r="F1044" s="1">
        <v>5.99</v>
      </c>
      <c r="G1044" s="6">
        <f t="shared" si="48"/>
        <v>1293199.07</v>
      </c>
      <c r="H1044" s="6">
        <v>143688.78555555557</v>
      </c>
      <c r="I1044" t="b">
        <f t="shared" si="49"/>
        <v>1</v>
      </c>
      <c r="J1044" t="b">
        <f t="shared" si="50"/>
        <v>0</v>
      </c>
      <c r="K1044" s="7">
        <v>0.15</v>
      </c>
    </row>
    <row r="1045" spans="1:11" x14ac:dyDescent="0.25">
      <c r="A1045">
        <v>2952</v>
      </c>
      <c r="B1045" s="4">
        <v>40797</v>
      </c>
      <c r="C1045" s="5">
        <v>1.7577002053388091</v>
      </c>
      <c r="D1045" s="9">
        <v>25</v>
      </c>
      <c r="E1045" s="8">
        <v>364067</v>
      </c>
      <c r="F1045" s="1">
        <v>10.99</v>
      </c>
      <c r="G1045" s="6">
        <f t="shared" si="48"/>
        <v>4001096.33</v>
      </c>
      <c r="H1045" s="6">
        <v>160043.85320000001</v>
      </c>
      <c r="I1045" t="b">
        <f t="shared" si="49"/>
        <v>1</v>
      </c>
      <c r="J1045" t="b">
        <f t="shared" si="50"/>
        <v>1</v>
      </c>
      <c r="K1045" s="7">
        <v>0.2</v>
      </c>
    </row>
    <row r="1046" spans="1:11" x14ac:dyDescent="0.25">
      <c r="A1046">
        <v>2953</v>
      </c>
      <c r="B1046" s="4">
        <v>39749</v>
      </c>
      <c r="C1046" s="5">
        <v>4.6297056810403836</v>
      </c>
      <c r="D1046" s="9">
        <v>2</v>
      </c>
      <c r="E1046" s="8">
        <v>126456</v>
      </c>
      <c r="F1046" s="1">
        <v>2.99</v>
      </c>
      <c r="G1046" s="6">
        <f t="shared" si="48"/>
        <v>378103.44</v>
      </c>
      <c r="H1046" s="6">
        <v>189051.72</v>
      </c>
      <c r="I1046" t="b">
        <f t="shared" si="49"/>
        <v>0</v>
      </c>
      <c r="J1046" t="b">
        <f t="shared" si="50"/>
        <v>0</v>
      </c>
      <c r="K1046" s="7">
        <v>0.09</v>
      </c>
    </row>
    <row r="1047" spans="1:11" x14ac:dyDescent="0.25">
      <c r="A1047">
        <v>2956</v>
      </c>
      <c r="B1047" s="4">
        <v>39468</v>
      </c>
      <c r="C1047" s="5">
        <v>5.3963039014373715</v>
      </c>
      <c r="D1047" s="9">
        <v>5</v>
      </c>
      <c r="E1047" s="8">
        <v>115358</v>
      </c>
      <c r="F1047" s="1">
        <v>12.99</v>
      </c>
      <c r="G1047" s="6">
        <f t="shared" si="48"/>
        <v>1498500.42</v>
      </c>
      <c r="H1047" s="6">
        <v>299700.08399999997</v>
      </c>
      <c r="I1047" t="b">
        <f t="shared" si="49"/>
        <v>0</v>
      </c>
      <c r="J1047" t="b">
        <f t="shared" si="50"/>
        <v>1</v>
      </c>
      <c r="K1047" s="7">
        <v>0.09</v>
      </c>
    </row>
    <row r="1048" spans="1:11" x14ac:dyDescent="0.25">
      <c r="A1048">
        <v>2957</v>
      </c>
      <c r="B1048" s="4">
        <v>37938</v>
      </c>
      <c r="C1048" s="5">
        <v>9.5852156057494859</v>
      </c>
      <c r="D1048" s="9">
        <v>11</v>
      </c>
      <c r="E1048" s="8">
        <v>294503</v>
      </c>
      <c r="F1048" s="1">
        <v>2.99</v>
      </c>
      <c r="G1048" s="6">
        <f t="shared" si="48"/>
        <v>880563.97000000009</v>
      </c>
      <c r="H1048" s="6">
        <v>80051.27</v>
      </c>
      <c r="I1048" t="b">
        <f t="shared" si="49"/>
        <v>0</v>
      </c>
      <c r="J1048" t="b">
        <f t="shared" si="50"/>
        <v>1</v>
      </c>
      <c r="K1048" s="7">
        <v>0.15</v>
      </c>
    </row>
    <row r="1049" spans="1:11" x14ac:dyDescent="0.25">
      <c r="A1049">
        <v>2957</v>
      </c>
      <c r="B1049" s="4">
        <v>38765</v>
      </c>
      <c r="C1049" s="5">
        <v>7.3210130047912392</v>
      </c>
      <c r="D1049" s="9">
        <v>18</v>
      </c>
      <c r="E1049" s="8">
        <v>120651</v>
      </c>
      <c r="F1049" s="1">
        <v>2.99</v>
      </c>
      <c r="G1049" s="6">
        <f t="shared" si="48"/>
        <v>360746.49000000005</v>
      </c>
      <c r="H1049" s="6">
        <v>20041.471666666668</v>
      </c>
      <c r="I1049" t="b">
        <f t="shared" si="49"/>
        <v>0</v>
      </c>
      <c r="J1049" t="b">
        <f t="shared" si="50"/>
        <v>1</v>
      </c>
      <c r="K1049" s="7">
        <v>0.09</v>
      </c>
    </row>
    <row r="1050" spans="1:11" x14ac:dyDescent="0.25">
      <c r="A1050">
        <v>2958</v>
      </c>
      <c r="B1050" s="4">
        <v>40048</v>
      </c>
      <c r="C1050" s="5">
        <v>3.808350444900753</v>
      </c>
      <c r="D1050" s="9">
        <v>2</v>
      </c>
      <c r="E1050" s="8">
        <v>428516</v>
      </c>
      <c r="F1050" s="1">
        <v>2.99</v>
      </c>
      <c r="G1050" s="6">
        <f t="shared" si="48"/>
        <v>1281262.8400000001</v>
      </c>
      <c r="H1050" s="6">
        <v>640631.42000000004</v>
      </c>
      <c r="I1050" t="b">
        <f t="shared" si="49"/>
        <v>0</v>
      </c>
      <c r="J1050" t="b">
        <f t="shared" si="50"/>
        <v>0</v>
      </c>
      <c r="K1050" s="7">
        <v>0.2</v>
      </c>
    </row>
    <row r="1051" spans="1:11" x14ac:dyDescent="0.25">
      <c r="A1051">
        <v>2958</v>
      </c>
      <c r="B1051" s="4">
        <v>39559</v>
      </c>
      <c r="C1051" s="5">
        <v>5.1498973305954827</v>
      </c>
      <c r="D1051" s="9">
        <v>18</v>
      </c>
      <c r="E1051" s="8">
        <v>251238</v>
      </c>
      <c r="F1051" s="1">
        <v>15.99</v>
      </c>
      <c r="G1051" s="6">
        <f t="shared" si="48"/>
        <v>4017295.62</v>
      </c>
      <c r="H1051" s="6">
        <v>223183.09</v>
      </c>
      <c r="I1051" t="b">
        <f t="shared" si="49"/>
        <v>0</v>
      </c>
      <c r="J1051" t="b">
        <f t="shared" si="50"/>
        <v>1</v>
      </c>
      <c r="K1051" s="7">
        <v>0.2</v>
      </c>
    </row>
    <row r="1052" spans="1:11" x14ac:dyDescent="0.25">
      <c r="A1052">
        <v>2958</v>
      </c>
      <c r="B1052" s="4">
        <v>39562</v>
      </c>
      <c r="C1052" s="5">
        <v>5.1416837782340865</v>
      </c>
      <c r="D1052" s="9">
        <v>6</v>
      </c>
      <c r="E1052" s="8">
        <v>169901</v>
      </c>
      <c r="F1052" s="1">
        <v>3.99</v>
      </c>
      <c r="G1052" s="6">
        <f t="shared" si="48"/>
        <v>677904.99</v>
      </c>
      <c r="H1052" s="6">
        <v>112984.16499999999</v>
      </c>
      <c r="I1052" t="b">
        <f t="shared" si="49"/>
        <v>0</v>
      </c>
      <c r="J1052" t="b">
        <f t="shared" si="50"/>
        <v>1</v>
      </c>
      <c r="K1052" s="7">
        <v>0.15</v>
      </c>
    </row>
    <row r="1053" spans="1:11" x14ac:dyDescent="0.25">
      <c r="A1053">
        <v>2959</v>
      </c>
      <c r="B1053" s="4">
        <v>37910</v>
      </c>
      <c r="C1053" s="5">
        <v>9.6618754277891856</v>
      </c>
      <c r="D1053" s="9">
        <v>20</v>
      </c>
      <c r="E1053" s="8">
        <v>11838</v>
      </c>
      <c r="F1053" s="1">
        <v>5.99</v>
      </c>
      <c r="G1053" s="6">
        <f t="shared" si="48"/>
        <v>70909.62</v>
      </c>
      <c r="H1053" s="6">
        <v>3545.4809999999998</v>
      </c>
      <c r="I1053" t="b">
        <f t="shared" si="49"/>
        <v>0</v>
      </c>
      <c r="J1053" t="b">
        <f t="shared" si="50"/>
        <v>1</v>
      </c>
      <c r="K1053" s="7">
        <v>0.2</v>
      </c>
    </row>
    <row r="1054" spans="1:11" x14ac:dyDescent="0.25">
      <c r="A1054">
        <v>2959</v>
      </c>
      <c r="B1054" s="4">
        <v>40095</v>
      </c>
      <c r="C1054" s="5">
        <v>3.6796714579055441</v>
      </c>
      <c r="D1054" s="9">
        <v>3</v>
      </c>
      <c r="E1054" s="8">
        <v>142474</v>
      </c>
      <c r="F1054" s="1">
        <v>10.99</v>
      </c>
      <c r="G1054" s="6">
        <f t="shared" si="48"/>
        <v>1565789.26</v>
      </c>
      <c r="H1054" s="6">
        <v>521929.75333333336</v>
      </c>
      <c r="I1054" t="b">
        <f t="shared" si="49"/>
        <v>0</v>
      </c>
      <c r="J1054" t="b">
        <f t="shared" si="50"/>
        <v>0</v>
      </c>
      <c r="K1054" s="7">
        <v>0.09</v>
      </c>
    </row>
    <row r="1055" spans="1:11" x14ac:dyDescent="0.25">
      <c r="A1055">
        <v>2964</v>
      </c>
      <c r="B1055" s="4">
        <v>41463</v>
      </c>
      <c r="C1055" s="5">
        <v>-6.5708418891170434E-2</v>
      </c>
      <c r="D1055" s="9">
        <v>23</v>
      </c>
      <c r="E1055" s="8">
        <v>637834</v>
      </c>
      <c r="F1055" s="1">
        <v>2.99</v>
      </c>
      <c r="G1055" s="6">
        <f t="shared" si="48"/>
        <v>1907123.6600000001</v>
      </c>
      <c r="H1055" s="6">
        <v>82918.420000000013</v>
      </c>
      <c r="I1055" t="b">
        <f t="shared" si="49"/>
        <v>1</v>
      </c>
      <c r="J1055" t="b">
        <f t="shared" si="50"/>
        <v>1</v>
      </c>
      <c r="K1055" s="7">
        <v>0.09</v>
      </c>
    </row>
    <row r="1056" spans="1:11" x14ac:dyDescent="0.25">
      <c r="A1056">
        <v>2964</v>
      </c>
      <c r="B1056" s="4">
        <v>37190</v>
      </c>
      <c r="C1056" s="5">
        <v>11.633127994524298</v>
      </c>
      <c r="D1056" s="9">
        <v>11</v>
      </c>
      <c r="E1056" s="8">
        <v>139172</v>
      </c>
      <c r="F1056" s="1">
        <v>15.99</v>
      </c>
      <c r="G1056" s="6">
        <f t="shared" si="48"/>
        <v>2225360.2800000003</v>
      </c>
      <c r="H1056" s="6">
        <v>202305.48</v>
      </c>
      <c r="I1056" t="b">
        <f t="shared" si="49"/>
        <v>0</v>
      </c>
      <c r="J1056" t="b">
        <f t="shared" si="50"/>
        <v>1</v>
      </c>
      <c r="K1056" s="7">
        <v>0.15</v>
      </c>
    </row>
    <row r="1057" spans="1:11" x14ac:dyDescent="0.25">
      <c r="A1057">
        <v>2964</v>
      </c>
      <c r="B1057" s="4">
        <v>39287</v>
      </c>
      <c r="C1057" s="5">
        <v>5.891854893908282</v>
      </c>
      <c r="D1057" s="9">
        <v>7</v>
      </c>
      <c r="E1057" s="8">
        <v>428674</v>
      </c>
      <c r="F1057" s="1">
        <v>23.99</v>
      </c>
      <c r="G1057" s="6">
        <f t="shared" si="48"/>
        <v>10283889.26</v>
      </c>
      <c r="H1057" s="6">
        <v>1469127.0371428572</v>
      </c>
      <c r="I1057" t="b">
        <f t="shared" si="49"/>
        <v>0</v>
      </c>
      <c r="J1057" t="b">
        <f t="shared" si="50"/>
        <v>1</v>
      </c>
      <c r="K1057" s="7">
        <v>0.09</v>
      </c>
    </row>
    <row r="1058" spans="1:11" x14ac:dyDescent="0.25">
      <c r="A1058">
        <v>2965</v>
      </c>
      <c r="B1058" s="4">
        <v>37234</v>
      </c>
      <c r="C1058" s="5">
        <v>11.512662559890487</v>
      </c>
      <c r="D1058" s="9">
        <v>16</v>
      </c>
      <c r="E1058" s="8">
        <v>238424</v>
      </c>
      <c r="F1058" s="1">
        <v>15.99</v>
      </c>
      <c r="G1058" s="6">
        <f t="shared" si="48"/>
        <v>3812399.7600000002</v>
      </c>
      <c r="H1058" s="6">
        <v>238274.98500000002</v>
      </c>
      <c r="I1058" t="b">
        <f t="shared" si="49"/>
        <v>0</v>
      </c>
      <c r="J1058" t="b">
        <f t="shared" si="50"/>
        <v>1</v>
      </c>
      <c r="K1058" s="7">
        <v>0.2</v>
      </c>
    </row>
    <row r="1059" spans="1:11" x14ac:dyDescent="0.25">
      <c r="A1059">
        <v>2966</v>
      </c>
      <c r="B1059" s="4">
        <v>36908</v>
      </c>
      <c r="C1059" s="5">
        <v>12.407939767282683</v>
      </c>
      <c r="D1059" s="9">
        <v>16</v>
      </c>
      <c r="E1059" s="8">
        <v>146356</v>
      </c>
      <c r="F1059" s="1">
        <v>15.99</v>
      </c>
      <c r="G1059" s="6">
        <f t="shared" si="48"/>
        <v>2340232.44</v>
      </c>
      <c r="H1059" s="6">
        <v>146264.5275</v>
      </c>
      <c r="I1059" t="b">
        <f t="shared" si="49"/>
        <v>0</v>
      </c>
      <c r="J1059" t="b">
        <f t="shared" si="50"/>
        <v>1</v>
      </c>
      <c r="K1059" s="7">
        <v>0.09</v>
      </c>
    </row>
    <row r="1060" spans="1:11" x14ac:dyDescent="0.25">
      <c r="A1060">
        <v>2967</v>
      </c>
      <c r="B1060" s="4">
        <v>37361</v>
      </c>
      <c r="C1060" s="5">
        <v>11.16495550992471</v>
      </c>
      <c r="D1060" s="9">
        <v>24</v>
      </c>
      <c r="E1060" s="8">
        <v>345657</v>
      </c>
      <c r="F1060" s="1">
        <v>5.99</v>
      </c>
      <c r="G1060" s="6">
        <f t="shared" si="48"/>
        <v>2070485.4300000002</v>
      </c>
      <c r="H1060" s="6">
        <v>86270.226250000007</v>
      </c>
      <c r="I1060" t="b">
        <f t="shared" si="49"/>
        <v>0</v>
      </c>
      <c r="J1060" t="b">
        <f t="shared" si="50"/>
        <v>1</v>
      </c>
      <c r="K1060" s="7">
        <v>0.15</v>
      </c>
    </row>
    <row r="1061" spans="1:11" x14ac:dyDescent="0.25">
      <c r="A1061">
        <v>2976</v>
      </c>
      <c r="B1061" s="4">
        <v>38378</v>
      </c>
      <c r="C1061" s="5">
        <v>8.3832991101984948</v>
      </c>
      <c r="D1061" s="9">
        <v>13</v>
      </c>
      <c r="E1061" s="8">
        <v>369160</v>
      </c>
      <c r="F1061" s="1">
        <v>7.99</v>
      </c>
      <c r="G1061" s="6">
        <f t="shared" si="48"/>
        <v>2949588.4</v>
      </c>
      <c r="H1061" s="6">
        <v>226891.41538461536</v>
      </c>
      <c r="I1061" t="b">
        <f t="shared" si="49"/>
        <v>0</v>
      </c>
      <c r="J1061" t="b">
        <f t="shared" si="50"/>
        <v>1</v>
      </c>
      <c r="K1061" s="7">
        <v>0.15</v>
      </c>
    </row>
    <row r="1062" spans="1:11" x14ac:dyDescent="0.25">
      <c r="A1062">
        <v>2976</v>
      </c>
      <c r="B1062" s="4">
        <v>38240</v>
      </c>
      <c r="C1062" s="5">
        <v>8.7611225188227237</v>
      </c>
      <c r="D1062" s="9">
        <v>7</v>
      </c>
      <c r="E1062" s="8">
        <v>489884</v>
      </c>
      <c r="F1062" s="1">
        <v>3.99</v>
      </c>
      <c r="G1062" s="6">
        <f t="shared" si="48"/>
        <v>1954637.1600000001</v>
      </c>
      <c r="H1062" s="6">
        <v>279233.88</v>
      </c>
      <c r="I1062" t="b">
        <f t="shared" si="49"/>
        <v>0</v>
      </c>
      <c r="J1062" t="b">
        <f t="shared" si="50"/>
        <v>1</v>
      </c>
      <c r="K1062" s="7">
        <v>0.2</v>
      </c>
    </row>
    <row r="1063" spans="1:11" x14ac:dyDescent="0.25">
      <c r="A1063">
        <v>2976</v>
      </c>
      <c r="B1063" s="4">
        <v>37944</v>
      </c>
      <c r="C1063" s="5">
        <v>9.5687885010266935</v>
      </c>
      <c r="D1063" s="9">
        <v>25</v>
      </c>
      <c r="E1063" s="8">
        <v>120541</v>
      </c>
      <c r="F1063" s="1">
        <v>2.99</v>
      </c>
      <c r="G1063" s="6">
        <f t="shared" si="48"/>
        <v>360417.59</v>
      </c>
      <c r="H1063" s="6">
        <v>14416.703600000001</v>
      </c>
      <c r="I1063" t="b">
        <f t="shared" si="49"/>
        <v>0</v>
      </c>
      <c r="J1063" t="b">
        <f t="shared" si="50"/>
        <v>1</v>
      </c>
      <c r="K1063" s="7">
        <v>0.2</v>
      </c>
    </row>
    <row r="1064" spans="1:11" x14ac:dyDescent="0.25">
      <c r="A1064">
        <v>2977</v>
      </c>
      <c r="B1064" s="4">
        <v>37892</v>
      </c>
      <c r="C1064" s="5">
        <v>9.7111567419575628</v>
      </c>
      <c r="D1064" s="9">
        <v>3</v>
      </c>
      <c r="E1064" s="8">
        <v>356502</v>
      </c>
      <c r="F1064" s="1">
        <v>3.99</v>
      </c>
      <c r="G1064" s="6">
        <f t="shared" si="48"/>
        <v>1422442.98</v>
      </c>
      <c r="H1064" s="6">
        <v>474147.66</v>
      </c>
      <c r="I1064" t="b">
        <f t="shared" si="49"/>
        <v>0</v>
      </c>
      <c r="J1064" t="b">
        <f t="shared" si="50"/>
        <v>1</v>
      </c>
      <c r="K1064" s="7">
        <v>0.15</v>
      </c>
    </row>
    <row r="1065" spans="1:11" x14ac:dyDescent="0.25">
      <c r="A1065">
        <v>2979</v>
      </c>
      <c r="B1065" s="4">
        <v>39746</v>
      </c>
      <c r="C1065" s="5">
        <v>4.6379192334017798</v>
      </c>
      <c r="D1065" s="9">
        <v>8</v>
      </c>
      <c r="E1065" s="8">
        <v>381328</v>
      </c>
      <c r="F1065" s="1">
        <v>12.99</v>
      </c>
      <c r="G1065" s="6">
        <f t="shared" si="48"/>
        <v>4953450.72</v>
      </c>
      <c r="H1065" s="6">
        <v>619181.34</v>
      </c>
      <c r="I1065" t="b">
        <f t="shared" si="49"/>
        <v>0</v>
      </c>
      <c r="J1065" t="b">
        <f t="shared" si="50"/>
        <v>0</v>
      </c>
      <c r="K1065" s="7">
        <v>0.2</v>
      </c>
    </row>
    <row r="1066" spans="1:11" x14ac:dyDescent="0.25">
      <c r="A1066">
        <v>2981</v>
      </c>
      <c r="B1066" s="4">
        <v>40899</v>
      </c>
      <c r="C1066" s="5">
        <v>1.4784394250513346</v>
      </c>
      <c r="D1066" s="9">
        <v>17</v>
      </c>
      <c r="E1066" s="8">
        <v>52290</v>
      </c>
      <c r="F1066" s="1">
        <v>15.99</v>
      </c>
      <c r="G1066" s="6">
        <f t="shared" si="48"/>
        <v>836117.1</v>
      </c>
      <c r="H1066" s="6">
        <v>49183.358823529408</v>
      </c>
      <c r="I1066" t="b">
        <f t="shared" si="49"/>
        <v>1</v>
      </c>
      <c r="J1066" t="b">
        <f t="shared" si="50"/>
        <v>1</v>
      </c>
      <c r="K1066" s="7">
        <v>0.09</v>
      </c>
    </row>
    <row r="1067" spans="1:11" x14ac:dyDescent="0.25">
      <c r="A1067">
        <v>2983</v>
      </c>
      <c r="B1067" s="4">
        <v>37208</v>
      </c>
      <c r="C1067" s="5">
        <v>11.58384668035592</v>
      </c>
      <c r="D1067" s="9">
        <v>1</v>
      </c>
      <c r="E1067" s="8">
        <v>376053</v>
      </c>
      <c r="F1067" s="1">
        <v>5.99</v>
      </c>
      <c r="G1067" s="6">
        <f t="shared" si="48"/>
        <v>2252557.4700000002</v>
      </c>
      <c r="H1067" s="6">
        <v>2252557.4700000002</v>
      </c>
      <c r="I1067" t="b">
        <f t="shared" si="49"/>
        <v>0</v>
      </c>
      <c r="J1067" t="b">
        <f t="shared" si="50"/>
        <v>1</v>
      </c>
      <c r="K1067" s="7">
        <v>0.09</v>
      </c>
    </row>
    <row r="1068" spans="1:11" x14ac:dyDescent="0.25">
      <c r="A1068">
        <v>2984</v>
      </c>
      <c r="B1068" s="4">
        <v>41443</v>
      </c>
      <c r="C1068" s="5">
        <v>-1.0951403148528405E-2</v>
      </c>
      <c r="D1068" s="9">
        <v>20</v>
      </c>
      <c r="E1068" s="8">
        <v>497555</v>
      </c>
      <c r="F1068" s="1">
        <v>2.99</v>
      </c>
      <c r="G1068" s="6">
        <f t="shared" si="48"/>
        <v>1487689.4500000002</v>
      </c>
      <c r="H1068" s="6">
        <v>74384.472500000003</v>
      </c>
      <c r="I1068" t="b">
        <f t="shared" si="49"/>
        <v>1</v>
      </c>
      <c r="J1068" t="b">
        <f t="shared" si="50"/>
        <v>1</v>
      </c>
      <c r="K1068" s="7">
        <v>0.15</v>
      </c>
    </row>
    <row r="1069" spans="1:11" x14ac:dyDescent="0.25">
      <c r="A1069">
        <v>2984</v>
      </c>
      <c r="B1069" s="4">
        <v>41415</v>
      </c>
      <c r="C1069" s="5">
        <v>6.5708418891170434E-2</v>
      </c>
      <c r="D1069" s="9">
        <v>20</v>
      </c>
      <c r="E1069" s="8">
        <v>689482</v>
      </c>
      <c r="F1069" s="1">
        <v>15.99</v>
      </c>
      <c r="G1069" s="6">
        <f t="shared" si="48"/>
        <v>11024817.18</v>
      </c>
      <c r="H1069" s="6">
        <v>551240.85899999994</v>
      </c>
      <c r="I1069" t="b">
        <f t="shared" si="49"/>
        <v>1</v>
      </c>
      <c r="J1069" t="b">
        <f t="shared" si="50"/>
        <v>1</v>
      </c>
      <c r="K1069" s="7">
        <v>0.09</v>
      </c>
    </row>
    <row r="1070" spans="1:11" x14ac:dyDescent="0.25">
      <c r="A1070">
        <v>2985</v>
      </c>
      <c r="B1070" s="4">
        <v>41058</v>
      </c>
      <c r="C1070" s="5">
        <v>1.0458590006844628</v>
      </c>
      <c r="D1070" s="9">
        <v>22</v>
      </c>
      <c r="E1070" s="8">
        <v>42545</v>
      </c>
      <c r="F1070" s="1">
        <v>2.99</v>
      </c>
      <c r="G1070" s="6">
        <f t="shared" si="48"/>
        <v>127209.55</v>
      </c>
      <c r="H1070" s="6">
        <v>5782.2522727272726</v>
      </c>
      <c r="I1070" t="b">
        <f t="shared" si="49"/>
        <v>1</v>
      </c>
      <c r="J1070" t="b">
        <f t="shared" si="50"/>
        <v>1</v>
      </c>
      <c r="K1070" s="7">
        <v>0.15</v>
      </c>
    </row>
    <row r="1071" spans="1:11" x14ac:dyDescent="0.25">
      <c r="A1071">
        <v>2986</v>
      </c>
      <c r="B1071" s="4">
        <v>38327</v>
      </c>
      <c r="C1071" s="5">
        <v>8.5229295003422312</v>
      </c>
      <c r="D1071" s="9">
        <v>8</v>
      </c>
      <c r="E1071" s="8">
        <v>630450</v>
      </c>
      <c r="F1071" s="1">
        <v>7.99</v>
      </c>
      <c r="G1071" s="6">
        <f t="shared" si="48"/>
        <v>5037295.5</v>
      </c>
      <c r="H1071" s="6">
        <v>629661.9375</v>
      </c>
      <c r="I1071" t="b">
        <f t="shared" si="49"/>
        <v>0</v>
      </c>
      <c r="J1071" t="b">
        <f t="shared" si="50"/>
        <v>1</v>
      </c>
      <c r="K1071" s="7">
        <v>0.15</v>
      </c>
    </row>
    <row r="1072" spans="1:11" x14ac:dyDescent="0.25">
      <c r="A1072">
        <v>2986</v>
      </c>
      <c r="B1072" s="4">
        <v>40390</v>
      </c>
      <c r="C1072" s="5">
        <v>2.8720054757015743</v>
      </c>
      <c r="D1072" s="9">
        <v>22</v>
      </c>
      <c r="E1072" s="8">
        <v>376088</v>
      </c>
      <c r="F1072" s="1">
        <v>2.99</v>
      </c>
      <c r="G1072" s="6">
        <f t="shared" si="48"/>
        <v>1124503.1200000001</v>
      </c>
      <c r="H1072" s="6">
        <v>51113.77818181819</v>
      </c>
      <c r="I1072" t="b">
        <f t="shared" si="49"/>
        <v>0</v>
      </c>
      <c r="J1072" t="b">
        <f t="shared" si="50"/>
        <v>1</v>
      </c>
      <c r="K1072" s="7">
        <v>0.2</v>
      </c>
    </row>
    <row r="1073" spans="1:11" x14ac:dyDescent="0.25">
      <c r="A1073">
        <v>2997</v>
      </c>
      <c r="B1073" s="4">
        <v>37717</v>
      </c>
      <c r="C1073" s="5">
        <v>10.190280629705681</v>
      </c>
      <c r="D1073" s="9">
        <v>24</v>
      </c>
      <c r="E1073" s="8">
        <v>44125</v>
      </c>
      <c r="F1073" s="1">
        <v>12.99</v>
      </c>
      <c r="G1073" s="6">
        <f t="shared" si="48"/>
        <v>573183.75</v>
      </c>
      <c r="H1073" s="6">
        <v>23882.65625</v>
      </c>
      <c r="I1073" t="b">
        <f t="shared" si="49"/>
        <v>0</v>
      </c>
      <c r="J1073" t="b">
        <f t="shared" si="50"/>
        <v>1</v>
      </c>
      <c r="K1073" s="7">
        <v>0.2</v>
      </c>
    </row>
    <row r="1074" spans="1:11" x14ac:dyDescent="0.25">
      <c r="A1074">
        <v>2999</v>
      </c>
      <c r="B1074" s="4">
        <v>38290</v>
      </c>
      <c r="C1074" s="5">
        <v>8.6242299794661186</v>
      </c>
      <c r="D1074" s="9">
        <v>1</v>
      </c>
      <c r="E1074" s="8">
        <v>535446</v>
      </c>
      <c r="F1074" s="1">
        <v>7.99</v>
      </c>
      <c r="G1074" s="6">
        <f t="shared" si="48"/>
        <v>4278213.54</v>
      </c>
      <c r="H1074" s="6">
        <v>4278213.54</v>
      </c>
      <c r="I1074" t="b">
        <f t="shared" si="49"/>
        <v>0</v>
      </c>
      <c r="J1074" t="b">
        <f t="shared" si="50"/>
        <v>1</v>
      </c>
      <c r="K1074" s="7">
        <v>0.15</v>
      </c>
    </row>
    <row r="1075" spans="1:11" x14ac:dyDescent="0.25">
      <c r="K1075" s="7"/>
    </row>
    <row r="1076" spans="1:11" x14ac:dyDescent="0.25">
      <c r="K1076" s="7"/>
    </row>
    <row r="1077" spans="1:11" x14ac:dyDescent="0.25">
      <c r="K1077" s="7"/>
    </row>
    <row r="1078" spans="1:11" x14ac:dyDescent="0.25">
      <c r="K1078" s="7"/>
    </row>
    <row r="1079" spans="1:11" x14ac:dyDescent="0.25">
      <c r="K1079" s="7"/>
    </row>
    <row r="1080" spans="1:11" x14ac:dyDescent="0.25">
      <c r="K1080" s="7"/>
    </row>
    <row r="1081" spans="1:11" x14ac:dyDescent="0.25">
      <c r="K1081" s="7"/>
    </row>
    <row r="1082" spans="1:11" x14ac:dyDescent="0.25">
      <c r="K1082" s="7"/>
    </row>
    <row r="1083" spans="1:11" x14ac:dyDescent="0.25">
      <c r="K1083" s="7"/>
    </row>
    <row r="1084" spans="1:11" x14ac:dyDescent="0.25">
      <c r="K1084" s="7"/>
    </row>
    <row r="1085" spans="1:11" x14ac:dyDescent="0.25">
      <c r="K1085" s="7"/>
    </row>
    <row r="1086" spans="1:11" x14ac:dyDescent="0.25">
      <c r="K1086" s="7"/>
    </row>
    <row r="1087" spans="1:11" x14ac:dyDescent="0.25">
      <c r="K1087" s="7"/>
    </row>
    <row r="1088" spans="1:11" x14ac:dyDescent="0.25">
      <c r="K1088" s="7"/>
    </row>
    <row r="1089" spans="11:11" x14ac:dyDescent="0.25">
      <c r="K1089" s="7"/>
    </row>
    <row r="1090" spans="11:11" x14ac:dyDescent="0.25">
      <c r="K1090" s="7"/>
    </row>
    <row r="1091" spans="11:11" x14ac:dyDescent="0.25">
      <c r="K1091" s="7"/>
    </row>
    <row r="1092" spans="11:11" x14ac:dyDescent="0.25">
      <c r="K1092" s="7"/>
    </row>
    <row r="1093" spans="11:11" x14ac:dyDescent="0.25">
      <c r="K1093" s="7"/>
    </row>
    <row r="1094" spans="11:11" x14ac:dyDescent="0.25">
      <c r="K1094" s="7"/>
    </row>
    <row r="1095" spans="11:11" x14ac:dyDescent="0.25">
      <c r="K1095" s="7"/>
    </row>
    <row r="1096" spans="11:11" x14ac:dyDescent="0.25">
      <c r="K1096" s="7"/>
    </row>
    <row r="1097" spans="11:11" x14ac:dyDescent="0.25">
      <c r="K1097" s="7"/>
    </row>
    <row r="1098" spans="11:11" x14ac:dyDescent="0.25">
      <c r="K1098" s="7"/>
    </row>
    <row r="1099" spans="11:11" x14ac:dyDescent="0.25">
      <c r="K1099" s="7"/>
    </row>
    <row r="1100" spans="11:11" x14ac:dyDescent="0.25">
      <c r="K1100" s="7"/>
    </row>
    <row r="1101" spans="11:11" x14ac:dyDescent="0.25">
      <c r="K1101" s="7"/>
    </row>
    <row r="1102" spans="11:11" x14ac:dyDescent="0.25">
      <c r="K1102" s="7"/>
    </row>
    <row r="1103" spans="11:11" x14ac:dyDescent="0.25">
      <c r="K1103" s="7"/>
    </row>
    <row r="1104" spans="11:11" x14ac:dyDescent="0.25">
      <c r="K1104" s="7"/>
    </row>
    <row r="1105" spans="11:11" x14ac:dyDescent="0.25">
      <c r="K1105" s="7"/>
    </row>
    <row r="1106" spans="11:11" x14ac:dyDescent="0.25">
      <c r="K1106" s="7"/>
    </row>
    <row r="1107" spans="11:11" x14ac:dyDescent="0.25">
      <c r="K1107" s="7"/>
    </row>
    <row r="1108" spans="11:11" x14ac:dyDescent="0.25">
      <c r="K1108" s="7"/>
    </row>
    <row r="1109" spans="11:11" x14ac:dyDescent="0.25">
      <c r="K1109" s="7"/>
    </row>
    <row r="1110" spans="11:11" x14ac:dyDescent="0.25">
      <c r="K1110" s="7"/>
    </row>
    <row r="1111" spans="11:11" x14ac:dyDescent="0.25">
      <c r="K1111" s="7"/>
    </row>
    <row r="1112" spans="11:11" x14ac:dyDescent="0.25">
      <c r="K1112" s="7"/>
    </row>
    <row r="1113" spans="11:11" x14ac:dyDescent="0.25">
      <c r="K1113" s="7"/>
    </row>
    <row r="1114" spans="11:11" x14ac:dyDescent="0.25">
      <c r="K1114" s="7"/>
    </row>
    <row r="1115" spans="11:11" x14ac:dyDescent="0.25">
      <c r="K1115" s="7"/>
    </row>
    <row r="1116" spans="11:11" x14ac:dyDescent="0.25">
      <c r="K1116" s="7"/>
    </row>
    <row r="1117" spans="11:11" x14ac:dyDescent="0.25">
      <c r="K1117" s="7"/>
    </row>
    <row r="1118" spans="11:11" x14ac:dyDescent="0.25">
      <c r="K1118" s="7"/>
    </row>
    <row r="1119" spans="11:11" x14ac:dyDescent="0.25">
      <c r="K1119" s="7"/>
    </row>
    <row r="1120" spans="11:11" x14ac:dyDescent="0.25">
      <c r="K1120" s="7"/>
    </row>
    <row r="1121" spans="11:11" x14ac:dyDescent="0.25">
      <c r="K1121" s="7"/>
    </row>
    <row r="1122" spans="11:11" x14ac:dyDescent="0.25">
      <c r="K1122" s="7"/>
    </row>
    <row r="1123" spans="11:11" x14ac:dyDescent="0.25">
      <c r="K1123" s="7"/>
    </row>
    <row r="1124" spans="11:11" x14ac:dyDescent="0.25">
      <c r="K1124" s="7"/>
    </row>
    <row r="1125" spans="11:11" x14ac:dyDescent="0.25">
      <c r="K1125" s="7"/>
    </row>
    <row r="1126" spans="11:11" x14ac:dyDescent="0.25">
      <c r="K1126" s="7"/>
    </row>
    <row r="1127" spans="11:11" x14ac:dyDescent="0.25">
      <c r="K1127" s="7"/>
    </row>
    <row r="1128" spans="11:11" x14ac:dyDescent="0.25">
      <c r="K1128" s="7"/>
    </row>
    <row r="1129" spans="11:11" x14ac:dyDescent="0.25">
      <c r="K1129" s="7"/>
    </row>
    <row r="1130" spans="11:11" x14ac:dyDescent="0.25">
      <c r="K1130" s="7"/>
    </row>
    <row r="1131" spans="11:11" x14ac:dyDescent="0.25">
      <c r="K1131" s="7"/>
    </row>
    <row r="1132" spans="11:11" x14ac:dyDescent="0.25">
      <c r="K1132" s="7"/>
    </row>
    <row r="1133" spans="11:11" x14ac:dyDescent="0.25">
      <c r="K1133" s="7"/>
    </row>
    <row r="1134" spans="11:11" x14ac:dyDescent="0.25">
      <c r="K1134" s="7"/>
    </row>
    <row r="1135" spans="11:11" x14ac:dyDescent="0.25">
      <c r="K1135" s="7"/>
    </row>
    <row r="1136" spans="11:11" x14ac:dyDescent="0.25">
      <c r="K1136" s="7"/>
    </row>
    <row r="1137" spans="11:11" x14ac:dyDescent="0.25">
      <c r="K1137" s="7"/>
    </row>
    <row r="1138" spans="11:11" x14ac:dyDescent="0.25">
      <c r="K1138" s="7"/>
    </row>
    <row r="1139" spans="11:11" x14ac:dyDescent="0.25">
      <c r="K1139" s="7"/>
    </row>
    <row r="1140" spans="11:11" x14ac:dyDescent="0.25">
      <c r="K1140" s="7"/>
    </row>
    <row r="1141" spans="11:11" x14ac:dyDescent="0.25">
      <c r="K1141" s="7"/>
    </row>
    <row r="1142" spans="11:11" x14ac:dyDescent="0.25">
      <c r="K1142" s="7"/>
    </row>
    <row r="1143" spans="11:11" x14ac:dyDescent="0.25">
      <c r="K1143" s="7"/>
    </row>
    <row r="1144" spans="11:11" x14ac:dyDescent="0.25">
      <c r="K1144" s="7"/>
    </row>
    <row r="1145" spans="11:11" x14ac:dyDescent="0.25">
      <c r="K1145" s="7"/>
    </row>
    <row r="1146" spans="11:11" x14ac:dyDescent="0.25">
      <c r="K1146" s="7"/>
    </row>
    <row r="1147" spans="11:11" x14ac:dyDescent="0.25">
      <c r="K1147" s="7"/>
    </row>
    <row r="1148" spans="11:11" x14ac:dyDescent="0.25">
      <c r="K1148" s="7"/>
    </row>
    <row r="1149" spans="11:11" x14ac:dyDescent="0.25">
      <c r="K1149" s="7"/>
    </row>
    <row r="1150" spans="11:11" x14ac:dyDescent="0.25">
      <c r="K1150" s="7"/>
    </row>
    <row r="1151" spans="11:11" x14ac:dyDescent="0.25">
      <c r="K1151" s="7"/>
    </row>
    <row r="1152" spans="11:11" x14ac:dyDescent="0.25">
      <c r="K1152" s="7"/>
    </row>
    <row r="1153" spans="11:11" x14ac:dyDescent="0.25">
      <c r="K1153" s="7"/>
    </row>
    <row r="1154" spans="11:11" x14ac:dyDescent="0.25">
      <c r="K1154" s="7"/>
    </row>
    <row r="1155" spans="11:11" x14ac:dyDescent="0.25">
      <c r="K1155" s="7"/>
    </row>
    <row r="1156" spans="11:11" x14ac:dyDescent="0.25">
      <c r="K1156" s="7"/>
    </row>
    <row r="1157" spans="11:11" x14ac:dyDescent="0.25">
      <c r="K1157" s="7"/>
    </row>
    <row r="1158" spans="11:11" x14ac:dyDescent="0.25">
      <c r="K1158" s="7"/>
    </row>
    <row r="1159" spans="11:11" x14ac:dyDescent="0.25">
      <c r="K1159" s="7"/>
    </row>
    <row r="1160" spans="11:11" x14ac:dyDescent="0.25">
      <c r="K1160" s="7"/>
    </row>
    <row r="1161" spans="11:11" x14ac:dyDescent="0.25">
      <c r="K1161" s="7"/>
    </row>
    <row r="1162" spans="11:11" x14ac:dyDescent="0.25">
      <c r="K1162" s="7"/>
    </row>
    <row r="1163" spans="11:11" x14ac:dyDescent="0.25">
      <c r="K1163" s="7"/>
    </row>
    <row r="1164" spans="11:11" x14ac:dyDescent="0.25">
      <c r="K1164" s="7"/>
    </row>
    <row r="1165" spans="11:11" x14ac:dyDescent="0.25">
      <c r="K1165" s="7"/>
    </row>
    <row r="1166" spans="11:11" x14ac:dyDescent="0.25">
      <c r="K1166" s="7"/>
    </row>
    <row r="1167" spans="11:11" x14ac:dyDescent="0.25">
      <c r="K1167" s="7"/>
    </row>
    <row r="1168" spans="11:11" x14ac:dyDescent="0.25">
      <c r="K1168" s="7"/>
    </row>
    <row r="1169" spans="11:11" x14ac:dyDescent="0.25">
      <c r="K1169" s="7"/>
    </row>
    <row r="1170" spans="11:11" x14ac:dyDescent="0.25">
      <c r="K1170" s="7"/>
    </row>
    <row r="1171" spans="11:11" x14ac:dyDescent="0.25">
      <c r="K1171" s="7"/>
    </row>
    <row r="1172" spans="11:11" x14ac:dyDescent="0.25">
      <c r="K1172" s="7"/>
    </row>
    <row r="1173" spans="11:11" x14ac:dyDescent="0.25">
      <c r="K1173" s="7"/>
    </row>
    <row r="1174" spans="11:11" x14ac:dyDescent="0.25">
      <c r="K1174" s="7"/>
    </row>
    <row r="1175" spans="11:11" x14ac:dyDescent="0.25">
      <c r="K1175" s="7"/>
    </row>
    <row r="1176" spans="11:11" x14ac:dyDescent="0.25">
      <c r="K1176" s="7"/>
    </row>
    <row r="1177" spans="11:11" x14ac:dyDescent="0.25">
      <c r="K1177" s="7"/>
    </row>
    <row r="1178" spans="11:11" x14ac:dyDescent="0.25">
      <c r="K1178" s="7"/>
    </row>
    <row r="1179" spans="11:11" x14ac:dyDescent="0.25">
      <c r="K1179" s="7"/>
    </row>
    <row r="1180" spans="11:11" x14ac:dyDescent="0.25">
      <c r="K1180" s="7"/>
    </row>
    <row r="1181" spans="11:11" x14ac:dyDescent="0.25">
      <c r="K1181" s="7"/>
    </row>
    <row r="1182" spans="11:11" x14ac:dyDescent="0.25">
      <c r="K1182" s="7"/>
    </row>
    <row r="1183" spans="11:11" x14ac:dyDescent="0.25">
      <c r="K1183" s="7"/>
    </row>
    <row r="1184" spans="11:11" x14ac:dyDescent="0.25">
      <c r="K1184" s="7"/>
    </row>
    <row r="1185" spans="11:11" x14ac:dyDescent="0.25">
      <c r="K1185" s="7"/>
    </row>
    <row r="1186" spans="11:11" x14ac:dyDescent="0.25">
      <c r="K1186" s="7"/>
    </row>
    <row r="1187" spans="11:11" x14ac:dyDescent="0.25">
      <c r="K1187" s="7"/>
    </row>
    <row r="1188" spans="11:11" x14ac:dyDescent="0.25">
      <c r="K1188" s="7"/>
    </row>
    <row r="1189" spans="11:11" x14ac:dyDescent="0.25">
      <c r="K1189" s="7"/>
    </row>
    <row r="1190" spans="11:11" x14ac:dyDescent="0.25">
      <c r="K1190" s="7"/>
    </row>
    <row r="1191" spans="11:11" x14ac:dyDescent="0.25">
      <c r="K1191" s="7"/>
    </row>
    <row r="1192" spans="11:11" x14ac:dyDescent="0.25">
      <c r="K1192" s="7"/>
    </row>
    <row r="1193" spans="11:11" x14ac:dyDescent="0.25">
      <c r="K1193" s="7"/>
    </row>
    <row r="1194" spans="11:11" x14ac:dyDescent="0.25">
      <c r="K1194" s="7"/>
    </row>
    <row r="1195" spans="11:11" x14ac:dyDescent="0.25">
      <c r="K1195" s="7"/>
    </row>
    <row r="1196" spans="11:11" x14ac:dyDescent="0.25">
      <c r="K1196" s="7"/>
    </row>
    <row r="1197" spans="11:11" x14ac:dyDescent="0.25">
      <c r="K1197" s="7"/>
    </row>
    <row r="1198" spans="11:11" x14ac:dyDescent="0.25">
      <c r="K1198" s="7"/>
    </row>
    <row r="1199" spans="11:11" x14ac:dyDescent="0.25">
      <c r="K1199" s="7"/>
    </row>
    <row r="1200" spans="11:11" x14ac:dyDescent="0.25">
      <c r="K1200" s="7"/>
    </row>
    <row r="1201" spans="11:11" x14ac:dyDescent="0.25">
      <c r="K1201" s="7"/>
    </row>
    <row r="1202" spans="11:11" x14ac:dyDescent="0.25">
      <c r="K1202" s="7"/>
    </row>
    <row r="1203" spans="11:11" x14ac:dyDescent="0.25">
      <c r="K1203" s="7"/>
    </row>
    <row r="1204" spans="11:11" x14ac:dyDescent="0.25">
      <c r="K1204" s="7"/>
    </row>
    <row r="1205" spans="11:11" x14ac:dyDescent="0.25">
      <c r="K1205" s="7"/>
    </row>
    <row r="1206" spans="11:11" x14ac:dyDescent="0.25">
      <c r="K1206" s="7"/>
    </row>
    <row r="1207" spans="11:11" x14ac:dyDescent="0.25">
      <c r="K1207" s="7"/>
    </row>
    <row r="1208" spans="11:11" x14ac:dyDescent="0.25">
      <c r="K1208" s="7"/>
    </row>
    <row r="1209" spans="11:11" x14ac:dyDescent="0.25">
      <c r="K1209" s="7"/>
    </row>
    <row r="1210" spans="11:11" x14ac:dyDescent="0.25">
      <c r="K1210" s="7"/>
    </row>
    <row r="1211" spans="11:11" x14ac:dyDescent="0.25">
      <c r="K1211" s="7"/>
    </row>
    <row r="1212" spans="11:11" x14ac:dyDescent="0.25">
      <c r="K1212" s="7"/>
    </row>
    <row r="1213" spans="11:11" x14ac:dyDescent="0.25">
      <c r="K1213" s="7"/>
    </row>
    <row r="1214" spans="11:11" x14ac:dyDescent="0.25">
      <c r="K1214" s="7"/>
    </row>
    <row r="1215" spans="11:11" x14ac:dyDescent="0.25">
      <c r="K1215" s="7"/>
    </row>
    <row r="1216" spans="11:11" x14ac:dyDescent="0.25">
      <c r="K1216" s="7"/>
    </row>
    <row r="1217" spans="11:11" x14ac:dyDescent="0.25">
      <c r="K1217" s="7"/>
    </row>
    <row r="1218" spans="11:11" x14ac:dyDescent="0.25">
      <c r="K1218" s="7"/>
    </row>
    <row r="1219" spans="11:11" x14ac:dyDescent="0.25">
      <c r="K1219" s="7"/>
    </row>
    <row r="1220" spans="11:11" x14ac:dyDescent="0.25">
      <c r="K1220" s="7"/>
    </row>
    <row r="1221" spans="11:11" x14ac:dyDescent="0.25">
      <c r="K1221" s="7"/>
    </row>
    <row r="1222" spans="11:11" x14ac:dyDescent="0.25">
      <c r="K1222" s="7"/>
    </row>
    <row r="1223" spans="11:11" x14ac:dyDescent="0.25">
      <c r="K1223" s="7"/>
    </row>
    <row r="1224" spans="11:11" x14ac:dyDescent="0.25">
      <c r="K1224" s="7"/>
    </row>
    <row r="1225" spans="11:11" x14ac:dyDescent="0.25">
      <c r="K1225" s="7"/>
    </row>
    <row r="1226" spans="11:11" x14ac:dyDescent="0.25">
      <c r="K1226" s="7"/>
    </row>
    <row r="1227" spans="11:11" x14ac:dyDescent="0.25">
      <c r="K1227" s="7"/>
    </row>
    <row r="1228" spans="11:11" x14ac:dyDescent="0.25">
      <c r="K1228" s="7"/>
    </row>
    <row r="1229" spans="11:11" x14ac:dyDescent="0.25">
      <c r="K1229" s="7"/>
    </row>
    <row r="1230" spans="11:11" x14ac:dyDescent="0.25">
      <c r="K1230" s="7"/>
    </row>
    <row r="1231" spans="11:11" x14ac:dyDescent="0.25">
      <c r="K1231" s="7"/>
    </row>
    <row r="1232" spans="11:11" x14ac:dyDescent="0.25">
      <c r="K1232" s="7"/>
    </row>
    <row r="1233" spans="11:11" x14ac:dyDescent="0.25">
      <c r="K1233" s="7"/>
    </row>
    <row r="1234" spans="11:11" x14ac:dyDescent="0.25">
      <c r="K1234" s="7"/>
    </row>
    <row r="1235" spans="11:11" x14ac:dyDescent="0.25">
      <c r="K1235" s="7"/>
    </row>
    <row r="1236" spans="11:11" x14ac:dyDescent="0.25">
      <c r="K1236" s="7"/>
    </row>
    <row r="1237" spans="11:11" x14ac:dyDescent="0.25">
      <c r="K1237" s="7"/>
    </row>
    <row r="1238" spans="11:11" x14ac:dyDescent="0.25">
      <c r="K1238" s="7"/>
    </row>
    <row r="1239" spans="11:11" x14ac:dyDescent="0.25">
      <c r="K1239" s="7"/>
    </row>
    <row r="1240" spans="11:11" x14ac:dyDescent="0.25">
      <c r="K1240" s="7"/>
    </row>
    <row r="1241" spans="11:11" x14ac:dyDescent="0.25">
      <c r="K1241" s="7"/>
    </row>
    <row r="1242" spans="11:11" x14ac:dyDescent="0.25">
      <c r="K1242" s="7"/>
    </row>
    <row r="1243" spans="11:11" x14ac:dyDescent="0.25">
      <c r="K1243" s="7"/>
    </row>
    <row r="1244" spans="11:11" x14ac:dyDescent="0.25">
      <c r="K1244" s="7"/>
    </row>
    <row r="1245" spans="11:11" x14ac:dyDescent="0.25">
      <c r="K1245" s="7"/>
    </row>
    <row r="1246" spans="11:11" x14ac:dyDescent="0.25">
      <c r="K1246" s="7"/>
    </row>
    <row r="1247" spans="11:11" x14ac:dyDescent="0.25">
      <c r="K1247" s="7"/>
    </row>
    <row r="1248" spans="11:11" x14ac:dyDescent="0.25">
      <c r="K1248" s="7"/>
    </row>
    <row r="1249" spans="11:11" x14ac:dyDescent="0.25">
      <c r="K1249" s="7"/>
    </row>
    <row r="1250" spans="11:11" x14ac:dyDescent="0.25">
      <c r="K1250" s="7"/>
    </row>
    <row r="1251" spans="11:11" x14ac:dyDescent="0.25">
      <c r="K1251" s="7"/>
    </row>
    <row r="1252" spans="11:11" x14ac:dyDescent="0.25">
      <c r="K1252" s="7"/>
    </row>
    <row r="1253" spans="11:11" x14ac:dyDescent="0.25">
      <c r="K1253" s="7"/>
    </row>
    <row r="1254" spans="11:11" x14ac:dyDescent="0.25">
      <c r="K1254" s="7"/>
    </row>
    <row r="1255" spans="11:11" x14ac:dyDescent="0.25">
      <c r="K1255" s="7"/>
    </row>
    <row r="1256" spans="11:11" x14ac:dyDescent="0.25">
      <c r="K1256" s="7"/>
    </row>
    <row r="1257" spans="11:11" x14ac:dyDescent="0.25">
      <c r="K1257" s="7"/>
    </row>
    <row r="1258" spans="11:11" x14ac:dyDescent="0.25">
      <c r="K1258" s="7"/>
    </row>
    <row r="1259" spans="11:11" x14ac:dyDescent="0.25">
      <c r="K1259" s="7"/>
    </row>
    <row r="1260" spans="11:11" x14ac:dyDescent="0.25">
      <c r="K1260" s="7"/>
    </row>
    <row r="1261" spans="11:11" x14ac:dyDescent="0.25">
      <c r="K1261" s="7"/>
    </row>
    <row r="1262" spans="11:11" x14ac:dyDescent="0.25">
      <c r="K1262" s="7"/>
    </row>
    <row r="1263" spans="11:11" x14ac:dyDescent="0.25">
      <c r="K1263" s="7"/>
    </row>
    <row r="1264" spans="11:11" x14ac:dyDescent="0.25">
      <c r="K1264" s="7"/>
    </row>
    <row r="1265" spans="11:11" x14ac:dyDescent="0.25">
      <c r="K1265" s="7"/>
    </row>
    <row r="1266" spans="11:11" x14ac:dyDescent="0.25">
      <c r="K1266" s="7"/>
    </row>
    <row r="1267" spans="11:11" x14ac:dyDescent="0.25">
      <c r="K1267" s="7"/>
    </row>
    <row r="1268" spans="11:11" x14ac:dyDescent="0.25">
      <c r="K1268" s="7"/>
    </row>
    <row r="1269" spans="11:11" x14ac:dyDescent="0.25">
      <c r="K1269" s="7"/>
    </row>
    <row r="1270" spans="11:11" x14ac:dyDescent="0.25">
      <c r="K1270" s="7"/>
    </row>
    <row r="1271" spans="11:11" x14ac:dyDescent="0.25">
      <c r="K1271" s="7"/>
    </row>
    <row r="1272" spans="11:11" x14ac:dyDescent="0.25">
      <c r="K1272" s="7"/>
    </row>
    <row r="1273" spans="11:11" x14ac:dyDescent="0.25">
      <c r="K1273" s="7"/>
    </row>
    <row r="1274" spans="11:11" x14ac:dyDescent="0.25">
      <c r="K1274" s="7"/>
    </row>
    <row r="1275" spans="11:11" x14ac:dyDescent="0.25">
      <c r="K1275" s="7"/>
    </row>
    <row r="1276" spans="11:11" x14ac:dyDescent="0.25">
      <c r="K1276" s="7"/>
    </row>
    <row r="1277" spans="11:11" x14ac:dyDescent="0.25">
      <c r="K1277" s="7"/>
    </row>
    <row r="1278" spans="11:11" x14ac:dyDescent="0.25">
      <c r="K1278" s="7"/>
    </row>
    <row r="1279" spans="11:11" x14ac:dyDescent="0.25">
      <c r="K1279" s="7"/>
    </row>
    <row r="1280" spans="11:11" x14ac:dyDescent="0.25">
      <c r="K1280" s="7"/>
    </row>
    <row r="1281" spans="11:11" x14ac:dyDescent="0.25">
      <c r="K1281" s="7"/>
    </row>
    <row r="1282" spans="11:11" x14ac:dyDescent="0.25">
      <c r="K1282" s="7"/>
    </row>
    <row r="1283" spans="11:11" x14ac:dyDescent="0.25">
      <c r="K1283" s="7"/>
    </row>
    <row r="1284" spans="11:11" x14ac:dyDescent="0.25">
      <c r="K1284" s="7"/>
    </row>
    <row r="1285" spans="11:11" x14ac:dyDescent="0.25">
      <c r="K1285" s="7"/>
    </row>
    <row r="1286" spans="11:11" x14ac:dyDescent="0.25">
      <c r="K1286" s="7"/>
    </row>
    <row r="1287" spans="11:11" x14ac:dyDescent="0.25">
      <c r="K1287" s="7"/>
    </row>
    <row r="1288" spans="11:11" x14ac:dyDescent="0.25">
      <c r="K1288" s="7"/>
    </row>
    <row r="1289" spans="11:11" x14ac:dyDescent="0.25">
      <c r="K1289" s="7"/>
    </row>
    <row r="1290" spans="11:11" x14ac:dyDescent="0.25">
      <c r="K1290" s="7"/>
    </row>
    <row r="1291" spans="11:11" x14ac:dyDescent="0.25">
      <c r="K1291" s="7"/>
    </row>
    <row r="1292" spans="11:11" x14ac:dyDescent="0.25">
      <c r="K1292" s="7"/>
    </row>
    <row r="1293" spans="11:11" x14ac:dyDescent="0.25">
      <c r="K1293" s="7"/>
    </row>
    <row r="1294" spans="11:11" x14ac:dyDescent="0.25">
      <c r="K1294" s="7"/>
    </row>
    <row r="1295" spans="11:11" x14ac:dyDescent="0.25">
      <c r="K1295" s="7"/>
    </row>
    <row r="1296" spans="11:11" x14ac:dyDescent="0.25">
      <c r="K1296" s="7"/>
    </row>
    <row r="1297" spans="11:11" x14ac:dyDescent="0.25">
      <c r="K1297" s="7"/>
    </row>
    <row r="1298" spans="11:11" x14ac:dyDescent="0.25">
      <c r="K1298" s="7"/>
    </row>
    <row r="1299" spans="11:11" x14ac:dyDescent="0.25">
      <c r="K1299" s="7"/>
    </row>
    <row r="1300" spans="11:11" x14ac:dyDescent="0.25">
      <c r="K1300" s="7"/>
    </row>
    <row r="1301" spans="11:11" x14ac:dyDescent="0.25">
      <c r="K1301" s="7"/>
    </row>
    <row r="1302" spans="11:11" x14ac:dyDescent="0.25">
      <c r="K1302" s="7"/>
    </row>
    <row r="1303" spans="11:11" x14ac:dyDescent="0.25">
      <c r="K1303" s="7"/>
    </row>
    <row r="1304" spans="11:11" x14ac:dyDescent="0.25">
      <c r="K1304" s="7"/>
    </row>
    <row r="1305" spans="11:11" x14ac:dyDescent="0.25">
      <c r="K1305" s="7"/>
    </row>
    <row r="1306" spans="11:11" x14ac:dyDescent="0.25">
      <c r="K1306" s="7"/>
    </row>
    <row r="1307" spans="11:11" x14ac:dyDescent="0.25">
      <c r="K1307" s="7"/>
    </row>
    <row r="1308" spans="11:11" x14ac:dyDescent="0.25">
      <c r="K1308" s="7"/>
    </row>
    <row r="1309" spans="11:11" x14ac:dyDescent="0.25">
      <c r="K1309" s="7"/>
    </row>
    <row r="1310" spans="11:11" x14ac:dyDescent="0.25">
      <c r="K1310" s="7"/>
    </row>
    <row r="1311" spans="11:11" x14ac:dyDescent="0.25">
      <c r="K1311" s="7"/>
    </row>
    <row r="1312" spans="11:11" x14ac:dyDescent="0.25">
      <c r="K1312" s="7"/>
    </row>
    <row r="1313" spans="11:11" x14ac:dyDescent="0.25">
      <c r="K1313" s="7"/>
    </row>
    <row r="1314" spans="11:11" x14ac:dyDescent="0.25">
      <c r="K1314" s="7"/>
    </row>
    <row r="1315" spans="11:11" x14ac:dyDescent="0.25">
      <c r="K1315" s="7"/>
    </row>
    <row r="1316" spans="11:11" x14ac:dyDescent="0.25">
      <c r="K1316" s="7"/>
    </row>
    <row r="1317" spans="11:11" x14ac:dyDescent="0.25">
      <c r="K1317" s="7"/>
    </row>
    <row r="1318" spans="11:11" x14ac:dyDescent="0.25">
      <c r="K1318" s="7"/>
    </row>
    <row r="1319" spans="11:11" x14ac:dyDescent="0.25">
      <c r="K1319" s="7"/>
    </row>
    <row r="1320" spans="11:11" x14ac:dyDescent="0.25">
      <c r="K1320" s="7"/>
    </row>
    <row r="1321" spans="11:11" x14ac:dyDescent="0.25">
      <c r="K1321" s="7"/>
    </row>
    <row r="1322" spans="11:11" x14ac:dyDescent="0.25">
      <c r="K1322" s="7"/>
    </row>
    <row r="1323" spans="11:11" x14ac:dyDescent="0.25">
      <c r="K1323" s="7"/>
    </row>
    <row r="1324" spans="11:11" x14ac:dyDescent="0.25">
      <c r="K1324" s="7"/>
    </row>
    <row r="1325" spans="11:11" x14ac:dyDescent="0.25">
      <c r="K1325" s="7"/>
    </row>
    <row r="1326" spans="11:11" x14ac:dyDescent="0.25">
      <c r="K1326" s="7"/>
    </row>
    <row r="1327" spans="11:11" x14ac:dyDescent="0.25">
      <c r="K1327" s="7"/>
    </row>
    <row r="1328" spans="11:11" x14ac:dyDescent="0.25">
      <c r="K1328" s="7"/>
    </row>
    <row r="1329" spans="11:11" x14ac:dyDescent="0.25">
      <c r="K1329" s="7"/>
    </row>
    <row r="1330" spans="11:11" x14ac:dyDescent="0.25">
      <c r="K1330" s="7"/>
    </row>
    <row r="1331" spans="11:11" x14ac:dyDescent="0.25">
      <c r="K1331" s="7"/>
    </row>
    <row r="1332" spans="11:11" x14ac:dyDescent="0.25">
      <c r="K1332" s="7"/>
    </row>
    <row r="1333" spans="11:11" x14ac:dyDescent="0.25">
      <c r="K1333" s="7"/>
    </row>
    <row r="1334" spans="11:11" x14ac:dyDescent="0.25">
      <c r="K1334" s="7"/>
    </row>
    <row r="1335" spans="11:11" x14ac:dyDescent="0.25">
      <c r="K1335" s="7"/>
    </row>
    <row r="1336" spans="11:11" x14ac:dyDescent="0.25">
      <c r="K1336" s="7"/>
    </row>
    <row r="1337" spans="11:11" x14ac:dyDescent="0.25">
      <c r="K1337" s="7"/>
    </row>
    <row r="1338" spans="11:11" x14ac:dyDescent="0.25">
      <c r="K1338" s="7"/>
    </row>
    <row r="1339" spans="11:11" x14ac:dyDescent="0.25">
      <c r="K1339" s="7"/>
    </row>
    <row r="1340" spans="11:11" x14ac:dyDescent="0.25">
      <c r="K1340" s="7"/>
    </row>
    <row r="1341" spans="11:11" x14ac:dyDescent="0.25">
      <c r="K1341" s="7"/>
    </row>
    <row r="1342" spans="11:11" x14ac:dyDescent="0.25">
      <c r="K1342" s="7"/>
    </row>
    <row r="1343" spans="11:11" x14ac:dyDescent="0.25">
      <c r="K1343" s="7"/>
    </row>
    <row r="1344" spans="11:11" x14ac:dyDescent="0.25">
      <c r="K1344" s="7"/>
    </row>
    <row r="1345" spans="11:11" x14ac:dyDescent="0.25">
      <c r="K1345" s="7"/>
    </row>
    <row r="1346" spans="11:11" x14ac:dyDescent="0.25">
      <c r="K1346" s="7"/>
    </row>
    <row r="1347" spans="11:11" x14ac:dyDescent="0.25">
      <c r="K1347" s="7"/>
    </row>
    <row r="1348" spans="11:11" x14ac:dyDescent="0.25">
      <c r="K1348" s="7"/>
    </row>
    <row r="1349" spans="11:11" x14ac:dyDescent="0.25">
      <c r="K1349" s="7"/>
    </row>
    <row r="1350" spans="11:11" x14ac:dyDescent="0.25">
      <c r="K1350" s="7"/>
    </row>
    <row r="1351" spans="11:11" x14ac:dyDescent="0.25">
      <c r="K1351" s="7"/>
    </row>
    <row r="1352" spans="11:11" x14ac:dyDescent="0.25">
      <c r="K1352" s="7"/>
    </row>
    <row r="1353" spans="11:11" x14ac:dyDescent="0.25">
      <c r="K1353" s="7"/>
    </row>
    <row r="1354" spans="11:11" x14ac:dyDescent="0.25">
      <c r="K1354" s="7"/>
    </row>
    <row r="1355" spans="11:11" x14ac:dyDescent="0.25">
      <c r="K1355" s="7"/>
    </row>
    <row r="1356" spans="11:11" x14ac:dyDescent="0.25">
      <c r="K1356" s="7"/>
    </row>
    <row r="1357" spans="11:11" x14ac:dyDescent="0.25">
      <c r="K1357" s="7"/>
    </row>
    <row r="1358" spans="11:11" x14ac:dyDescent="0.25">
      <c r="K1358" s="7"/>
    </row>
    <row r="1359" spans="11:11" x14ac:dyDescent="0.25">
      <c r="K1359" s="7"/>
    </row>
    <row r="1360" spans="11:11" x14ac:dyDescent="0.25">
      <c r="K1360" s="7"/>
    </row>
    <row r="1361" spans="11:11" x14ac:dyDescent="0.25">
      <c r="K1361" s="7"/>
    </row>
    <row r="1362" spans="11:11" x14ac:dyDescent="0.25">
      <c r="K1362" s="7"/>
    </row>
    <row r="1363" spans="11:11" x14ac:dyDescent="0.25">
      <c r="K1363" s="7"/>
    </row>
    <row r="1364" spans="11:11" x14ac:dyDescent="0.25">
      <c r="K1364" s="7"/>
    </row>
    <row r="1365" spans="11:11" x14ac:dyDescent="0.25">
      <c r="K1365" s="7"/>
    </row>
    <row r="1366" spans="11:11" x14ac:dyDescent="0.25">
      <c r="K1366" s="7"/>
    </row>
    <row r="1367" spans="11:11" x14ac:dyDescent="0.25">
      <c r="K1367" s="7"/>
    </row>
    <row r="1368" spans="11:11" x14ac:dyDescent="0.25">
      <c r="K1368" s="7"/>
    </row>
    <row r="1369" spans="11:11" x14ac:dyDescent="0.25">
      <c r="K1369" s="7"/>
    </row>
    <row r="1370" spans="11:11" x14ac:dyDescent="0.25">
      <c r="K1370" s="7"/>
    </row>
    <row r="1371" spans="11:11" x14ac:dyDescent="0.25">
      <c r="K1371" s="7"/>
    </row>
    <row r="1372" spans="11:11" x14ac:dyDescent="0.25">
      <c r="K1372" s="7"/>
    </row>
    <row r="1373" spans="11:11" x14ac:dyDescent="0.25">
      <c r="K1373" s="7"/>
    </row>
    <row r="1374" spans="11:11" x14ac:dyDescent="0.25">
      <c r="K1374" s="7"/>
    </row>
    <row r="1375" spans="11:11" x14ac:dyDescent="0.25">
      <c r="K1375" s="7"/>
    </row>
    <row r="1376" spans="11:11" x14ac:dyDescent="0.25">
      <c r="K1376" s="7"/>
    </row>
    <row r="1377" spans="11:11" x14ac:dyDescent="0.25">
      <c r="K1377" s="7"/>
    </row>
    <row r="1378" spans="11:11" x14ac:dyDescent="0.25">
      <c r="K1378" s="7"/>
    </row>
    <row r="1379" spans="11:11" x14ac:dyDescent="0.25">
      <c r="K1379" s="7"/>
    </row>
    <row r="1380" spans="11:11" x14ac:dyDescent="0.25">
      <c r="K1380" s="7"/>
    </row>
    <row r="1381" spans="11:11" x14ac:dyDescent="0.25">
      <c r="K1381" s="7"/>
    </row>
    <row r="1382" spans="11:11" x14ac:dyDescent="0.25">
      <c r="K1382" s="7"/>
    </row>
    <row r="1383" spans="11:11" x14ac:dyDescent="0.25">
      <c r="K1383" s="7"/>
    </row>
    <row r="1384" spans="11:11" x14ac:dyDescent="0.25">
      <c r="K1384" s="7"/>
    </row>
    <row r="1385" spans="11:11" x14ac:dyDescent="0.25">
      <c r="K1385" s="7"/>
    </row>
    <row r="1386" spans="11:11" x14ac:dyDescent="0.25">
      <c r="K1386" s="7"/>
    </row>
    <row r="1387" spans="11:11" x14ac:dyDescent="0.25">
      <c r="K1387" s="7"/>
    </row>
    <row r="1388" spans="11:11" x14ac:dyDescent="0.25">
      <c r="K1388" s="7"/>
    </row>
    <row r="1389" spans="11:11" x14ac:dyDescent="0.25">
      <c r="K1389" s="7"/>
    </row>
    <row r="1390" spans="11:11" x14ac:dyDescent="0.25">
      <c r="K1390" s="7"/>
    </row>
    <row r="1391" spans="11:11" x14ac:dyDescent="0.25">
      <c r="K1391" s="7"/>
    </row>
    <row r="1392" spans="11:11" x14ac:dyDescent="0.25">
      <c r="K1392" s="7"/>
    </row>
    <row r="1393" spans="11:11" x14ac:dyDescent="0.25">
      <c r="K1393" s="7"/>
    </row>
    <row r="1394" spans="11:11" x14ac:dyDescent="0.25">
      <c r="K1394" s="7"/>
    </row>
    <row r="1395" spans="11:11" x14ac:dyDescent="0.25">
      <c r="K1395" s="7"/>
    </row>
    <row r="1396" spans="11:11" x14ac:dyDescent="0.25">
      <c r="K1396" s="7"/>
    </row>
    <row r="1397" spans="11:11" x14ac:dyDescent="0.25">
      <c r="K1397" s="7"/>
    </row>
    <row r="1398" spans="11:11" x14ac:dyDescent="0.25">
      <c r="K1398" s="7"/>
    </row>
    <row r="1399" spans="11:11" x14ac:dyDescent="0.25">
      <c r="K1399" s="7"/>
    </row>
    <row r="1400" spans="11:11" x14ac:dyDescent="0.25">
      <c r="K1400" s="7"/>
    </row>
    <row r="1401" spans="11:11" x14ac:dyDescent="0.25">
      <c r="K1401" s="7"/>
    </row>
    <row r="1402" spans="11:11" x14ac:dyDescent="0.25">
      <c r="K1402" s="7"/>
    </row>
    <row r="1403" spans="11:11" x14ac:dyDescent="0.25">
      <c r="K1403" s="7"/>
    </row>
    <row r="1404" spans="11:11" x14ac:dyDescent="0.25">
      <c r="K1404" s="7"/>
    </row>
    <row r="1405" spans="11:11" x14ac:dyDescent="0.25">
      <c r="K1405" s="7"/>
    </row>
    <row r="1406" spans="11:11" x14ac:dyDescent="0.25">
      <c r="K1406" s="7"/>
    </row>
    <row r="1407" spans="11:11" x14ac:dyDescent="0.25">
      <c r="K1407" s="7"/>
    </row>
    <row r="1408" spans="11:11" x14ac:dyDescent="0.25">
      <c r="K1408" s="7"/>
    </row>
    <row r="1409" spans="11:11" x14ac:dyDescent="0.25">
      <c r="K1409" s="7"/>
    </row>
    <row r="1410" spans="11:11" x14ac:dyDescent="0.25">
      <c r="K1410" s="7"/>
    </row>
    <row r="1411" spans="11:11" x14ac:dyDescent="0.25">
      <c r="K1411" s="7"/>
    </row>
    <row r="1412" spans="11:11" x14ac:dyDescent="0.25">
      <c r="K1412" s="7"/>
    </row>
    <row r="1413" spans="11:11" x14ac:dyDescent="0.25">
      <c r="K1413" s="7"/>
    </row>
    <row r="1414" spans="11:11" x14ac:dyDescent="0.25">
      <c r="K1414" s="7"/>
    </row>
    <row r="1415" spans="11:11" x14ac:dyDescent="0.25">
      <c r="K1415" s="7"/>
    </row>
    <row r="1416" spans="11:11" x14ac:dyDescent="0.25">
      <c r="K1416" s="7"/>
    </row>
    <row r="1417" spans="11:11" x14ac:dyDescent="0.25">
      <c r="K1417" s="7"/>
    </row>
    <row r="1418" spans="11:11" x14ac:dyDescent="0.25">
      <c r="K1418" s="7"/>
    </row>
    <row r="1419" spans="11:11" x14ac:dyDescent="0.25">
      <c r="K1419" s="7"/>
    </row>
    <row r="1420" spans="11:11" x14ac:dyDescent="0.25">
      <c r="K1420" s="7"/>
    </row>
    <row r="1421" spans="11:11" x14ac:dyDescent="0.25">
      <c r="K1421" s="7"/>
    </row>
    <row r="1422" spans="11:11" x14ac:dyDescent="0.25">
      <c r="K1422" s="7"/>
    </row>
    <row r="1423" spans="11:11" x14ac:dyDescent="0.25">
      <c r="K1423" s="7"/>
    </row>
    <row r="1424" spans="11:11" x14ac:dyDescent="0.25">
      <c r="K1424" s="7"/>
    </row>
    <row r="1425" spans="11:11" x14ac:dyDescent="0.25">
      <c r="K1425" s="7"/>
    </row>
    <row r="1426" spans="11:11" x14ac:dyDescent="0.25">
      <c r="K1426" s="7"/>
    </row>
    <row r="1427" spans="11:11" x14ac:dyDescent="0.25">
      <c r="K1427" s="7"/>
    </row>
    <row r="1428" spans="11:11" x14ac:dyDescent="0.25">
      <c r="K1428" s="7"/>
    </row>
    <row r="1429" spans="11:11" x14ac:dyDescent="0.25">
      <c r="K1429" s="7"/>
    </row>
    <row r="1430" spans="11:11" x14ac:dyDescent="0.25">
      <c r="K1430" s="7"/>
    </row>
    <row r="1431" spans="11:11" x14ac:dyDescent="0.25">
      <c r="K1431" s="7"/>
    </row>
    <row r="1432" spans="11:11" x14ac:dyDescent="0.25">
      <c r="K1432" s="7"/>
    </row>
    <row r="1433" spans="11:11" x14ac:dyDescent="0.25">
      <c r="K1433" s="7"/>
    </row>
    <row r="1434" spans="11:11" x14ac:dyDescent="0.25">
      <c r="K1434" s="7"/>
    </row>
    <row r="1435" spans="11:11" x14ac:dyDescent="0.25">
      <c r="K1435" s="7"/>
    </row>
    <row r="1436" spans="11:11" x14ac:dyDescent="0.25">
      <c r="K1436" s="7"/>
    </row>
    <row r="1437" spans="11:11" x14ac:dyDescent="0.25">
      <c r="K1437" s="7"/>
    </row>
    <row r="1438" spans="11:11" x14ac:dyDescent="0.25">
      <c r="K1438" s="7"/>
    </row>
    <row r="1439" spans="11:11" x14ac:dyDescent="0.25">
      <c r="K1439" s="7"/>
    </row>
    <row r="1440" spans="11:11" x14ac:dyDescent="0.25">
      <c r="K1440" s="7"/>
    </row>
    <row r="1441" spans="11:11" x14ac:dyDescent="0.25">
      <c r="K1441" s="7"/>
    </row>
    <row r="1442" spans="11:11" x14ac:dyDescent="0.25">
      <c r="K1442" s="7"/>
    </row>
    <row r="1443" spans="11:11" x14ac:dyDescent="0.25">
      <c r="K1443" s="7"/>
    </row>
    <row r="1444" spans="11:11" x14ac:dyDescent="0.25">
      <c r="K1444" s="7"/>
    </row>
    <row r="1445" spans="11:11" x14ac:dyDescent="0.25">
      <c r="K1445" s="7"/>
    </row>
    <row r="1446" spans="11:11" x14ac:dyDescent="0.25">
      <c r="K1446" s="7"/>
    </row>
    <row r="1447" spans="11:11" x14ac:dyDescent="0.25">
      <c r="K1447" s="7"/>
    </row>
    <row r="1448" spans="11:11" x14ac:dyDescent="0.25">
      <c r="K1448" s="7"/>
    </row>
    <row r="1449" spans="11:11" x14ac:dyDescent="0.25">
      <c r="K1449" s="7"/>
    </row>
    <row r="1450" spans="11:11" x14ac:dyDescent="0.25">
      <c r="K1450" s="7"/>
    </row>
    <row r="1451" spans="11:11" x14ac:dyDescent="0.25">
      <c r="K1451" s="7"/>
    </row>
    <row r="1452" spans="11:11" x14ac:dyDescent="0.25">
      <c r="K1452" s="7"/>
    </row>
    <row r="1453" spans="11:11" x14ac:dyDescent="0.25">
      <c r="K1453" s="7"/>
    </row>
    <row r="1454" spans="11:11" x14ac:dyDescent="0.25">
      <c r="K1454" s="7"/>
    </row>
    <row r="1455" spans="11:11" x14ac:dyDescent="0.25">
      <c r="K1455" s="7"/>
    </row>
    <row r="1456" spans="11:11" x14ac:dyDescent="0.25">
      <c r="K1456" s="7"/>
    </row>
    <row r="1457" spans="11:11" x14ac:dyDescent="0.25">
      <c r="K1457" s="7"/>
    </row>
    <row r="1458" spans="11:11" x14ac:dyDescent="0.25">
      <c r="K1458" s="7"/>
    </row>
    <row r="1459" spans="11:11" x14ac:dyDescent="0.25">
      <c r="K1459" s="7"/>
    </row>
    <row r="1460" spans="11:11" x14ac:dyDescent="0.25">
      <c r="K1460" s="7"/>
    </row>
    <row r="1461" spans="11:11" x14ac:dyDescent="0.25">
      <c r="K1461" s="7"/>
    </row>
    <row r="1462" spans="11:11" x14ac:dyDescent="0.25">
      <c r="K1462" s="7"/>
    </row>
    <row r="1463" spans="11:11" x14ac:dyDescent="0.25">
      <c r="K1463" s="7"/>
    </row>
    <row r="1464" spans="11:11" x14ac:dyDescent="0.25">
      <c r="K1464" s="7"/>
    </row>
    <row r="1465" spans="11:11" x14ac:dyDescent="0.25">
      <c r="K1465" s="7"/>
    </row>
    <row r="1466" spans="11:11" x14ac:dyDescent="0.25">
      <c r="K1466" s="7"/>
    </row>
    <row r="1467" spans="11:11" x14ac:dyDescent="0.25">
      <c r="K1467" s="7"/>
    </row>
    <row r="1468" spans="11:11" x14ac:dyDescent="0.25">
      <c r="K1468" s="7"/>
    </row>
    <row r="1469" spans="11:11" x14ac:dyDescent="0.25">
      <c r="K1469" s="7"/>
    </row>
    <row r="1470" spans="11:11" x14ac:dyDescent="0.25">
      <c r="K1470" s="7"/>
    </row>
    <row r="1471" spans="11:11" x14ac:dyDescent="0.25">
      <c r="K1471" s="7"/>
    </row>
    <row r="1472" spans="11:11" x14ac:dyDescent="0.25">
      <c r="K1472" s="7"/>
    </row>
    <row r="1473" spans="11:11" x14ac:dyDescent="0.25">
      <c r="K1473" s="7"/>
    </row>
    <row r="1474" spans="11:11" x14ac:dyDescent="0.25">
      <c r="K1474" s="7"/>
    </row>
    <row r="1475" spans="11:11" x14ac:dyDescent="0.25">
      <c r="K1475" s="7"/>
    </row>
    <row r="1476" spans="11:11" x14ac:dyDescent="0.25">
      <c r="K1476" s="7"/>
    </row>
    <row r="1477" spans="11:11" x14ac:dyDescent="0.25">
      <c r="K1477" s="7"/>
    </row>
    <row r="1478" spans="11:11" x14ac:dyDescent="0.25">
      <c r="K1478" s="7"/>
    </row>
    <row r="1479" spans="11:11" x14ac:dyDescent="0.25">
      <c r="K1479" s="7"/>
    </row>
    <row r="1480" spans="11:11" x14ac:dyDescent="0.25">
      <c r="K1480" s="7"/>
    </row>
    <row r="1481" spans="11:11" x14ac:dyDescent="0.25">
      <c r="K1481" s="7"/>
    </row>
    <row r="1482" spans="11:11" x14ac:dyDescent="0.25">
      <c r="K1482" s="7"/>
    </row>
    <row r="1483" spans="11:11" x14ac:dyDescent="0.25">
      <c r="K1483" s="7"/>
    </row>
    <row r="1484" spans="11:11" x14ac:dyDescent="0.25">
      <c r="K1484" s="7"/>
    </row>
    <row r="1485" spans="11:11" x14ac:dyDescent="0.25">
      <c r="K1485" s="7"/>
    </row>
    <row r="1486" spans="11:11" x14ac:dyDescent="0.25">
      <c r="K1486" s="7"/>
    </row>
    <row r="1487" spans="11:11" x14ac:dyDescent="0.25">
      <c r="K1487" s="7"/>
    </row>
    <row r="1488" spans="11:11" x14ac:dyDescent="0.25">
      <c r="K1488" s="7"/>
    </row>
    <row r="1489" spans="11:11" x14ac:dyDescent="0.25">
      <c r="K1489" s="7"/>
    </row>
    <row r="1490" spans="11:11" x14ac:dyDescent="0.25">
      <c r="K1490" s="7"/>
    </row>
    <row r="1491" spans="11:11" x14ac:dyDescent="0.25">
      <c r="K1491" s="7"/>
    </row>
    <row r="1492" spans="11:11" x14ac:dyDescent="0.25">
      <c r="K1492" s="7"/>
    </row>
    <row r="1493" spans="11:11" x14ac:dyDescent="0.25">
      <c r="K1493" s="7"/>
    </row>
    <row r="1494" spans="11:11" x14ac:dyDescent="0.25">
      <c r="K1494" s="7"/>
    </row>
    <row r="1495" spans="11:11" x14ac:dyDescent="0.25">
      <c r="K1495" s="7"/>
    </row>
    <row r="1496" spans="11:11" x14ac:dyDescent="0.25">
      <c r="K1496" s="7"/>
    </row>
    <row r="1497" spans="11:11" x14ac:dyDescent="0.25">
      <c r="K1497" s="7"/>
    </row>
    <row r="1498" spans="11:11" x14ac:dyDescent="0.25">
      <c r="K1498" s="7"/>
    </row>
    <row r="1499" spans="11:11" x14ac:dyDescent="0.25">
      <c r="K1499" s="7"/>
    </row>
    <row r="1500" spans="11:11" x14ac:dyDescent="0.25">
      <c r="K1500" s="7"/>
    </row>
    <row r="1501" spans="11:11" x14ac:dyDescent="0.25">
      <c r="K1501" s="7"/>
    </row>
    <row r="1502" spans="11:11" x14ac:dyDescent="0.25">
      <c r="K1502" s="7"/>
    </row>
    <row r="1503" spans="11:11" x14ac:dyDescent="0.25">
      <c r="K1503" s="7"/>
    </row>
    <row r="1504" spans="11:11" x14ac:dyDescent="0.25">
      <c r="K1504" s="7"/>
    </row>
    <row r="1505" spans="11:11" x14ac:dyDescent="0.25">
      <c r="K1505" s="7"/>
    </row>
    <row r="1506" spans="11:11" x14ac:dyDescent="0.25">
      <c r="K1506" s="7"/>
    </row>
    <row r="1507" spans="11:11" x14ac:dyDescent="0.25">
      <c r="K1507" s="7"/>
    </row>
    <row r="1508" spans="11:11" x14ac:dyDescent="0.25">
      <c r="K1508" s="7"/>
    </row>
    <row r="1509" spans="11:11" x14ac:dyDescent="0.25">
      <c r="K1509" s="7"/>
    </row>
    <row r="1510" spans="11:11" x14ac:dyDescent="0.25">
      <c r="K1510" s="7"/>
    </row>
    <row r="1511" spans="11:11" x14ac:dyDescent="0.25">
      <c r="K1511" s="7"/>
    </row>
    <row r="1512" spans="11:11" x14ac:dyDescent="0.25">
      <c r="K1512" s="7"/>
    </row>
    <row r="1513" spans="11:11" x14ac:dyDescent="0.25">
      <c r="K1513" s="7"/>
    </row>
    <row r="1514" spans="11:11" x14ac:dyDescent="0.25">
      <c r="K1514" s="7"/>
    </row>
    <row r="1515" spans="11:11" x14ac:dyDescent="0.25">
      <c r="K1515" s="7"/>
    </row>
    <row r="1516" spans="11:11" x14ac:dyDescent="0.25">
      <c r="K1516" s="7"/>
    </row>
    <row r="1517" spans="11:11" x14ac:dyDescent="0.25">
      <c r="K1517" s="7"/>
    </row>
    <row r="1518" spans="11:11" x14ac:dyDescent="0.25">
      <c r="K1518" s="7"/>
    </row>
    <row r="1519" spans="11:11" x14ac:dyDescent="0.25">
      <c r="K1519" s="7"/>
    </row>
    <row r="1520" spans="11:11" x14ac:dyDescent="0.25">
      <c r="K1520" s="7"/>
    </row>
    <row r="1521" spans="11:11" x14ac:dyDescent="0.25">
      <c r="K1521" s="7"/>
    </row>
    <row r="1522" spans="11:11" x14ac:dyDescent="0.25">
      <c r="K1522" s="7"/>
    </row>
    <row r="1523" spans="11:11" x14ac:dyDescent="0.25">
      <c r="K1523" s="7"/>
    </row>
    <row r="1524" spans="11:11" x14ac:dyDescent="0.25">
      <c r="K1524" s="7"/>
    </row>
    <row r="1525" spans="11:11" x14ac:dyDescent="0.25">
      <c r="K1525" s="7"/>
    </row>
    <row r="1526" spans="11:11" x14ac:dyDescent="0.25">
      <c r="K1526" s="7"/>
    </row>
    <row r="1527" spans="11:11" x14ac:dyDescent="0.25">
      <c r="K1527" s="7"/>
    </row>
    <row r="1528" spans="11:11" x14ac:dyDescent="0.25">
      <c r="K1528" s="7"/>
    </row>
    <row r="1529" spans="11:11" x14ac:dyDescent="0.25">
      <c r="K1529" s="7"/>
    </row>
    <row r="1530" spans="11:11" x14ac:dyDescent="0.25">
      <c r="K1530" s="7"/>
    </row>
    <row r="1531" spans="11:11" x14ac:dyDescent="0.25">
      <c r="K1531" s="7"/>
    </row>
    <row r="1532" spans="11:11" x14ac:dyDescent="0.25">
      <c r="K1532" s="7"/>
    </row>
    <row r="1533" spans="11:11" x14ac:dyDescent="0.25">
      <c r="K1533" s="7"/>
    </row>
    <row r="1534" spans="11:11" x14ac:dyDescent="0.25">
      <c r="K1534" s="7"/>
    </row>
    <row r="1535" spans="11:11" x14ac:dyDescent="0.25">
      <c r="K1535" s="7"/>
    </row>
    <row r="1536" spans="11:11" x14ac:dyDescent="0.25">
      <c r="K1536" s="7"/>
    </row>
    <row r="1537" spans="11:11" x14ac:dyDescent="0.25">
      <c r="K1537" s="7"/>
    </row>
    <row r="1538" spans="11:11" x14ac:dyDescent="0.25">
      <c r="K1538" s="7"/>
    </row>
    <row r="1539" spans="11:11" x14ac:dyDescent="0.25">
      <c r="K1539" s="7"/>
    </row>
    <row r="1540" spans="11:11" x14ac:dyDescent="0.25">
      <c r="K1540" s="7"/>
    </row>
    <row r="1541" spans="11:11" x14ac:dyDescent="0.25">
      <c r="K1541" s="7"/>
    </row>
    <row r="1542" spans="11:11" x14ac:dyDescent="0.25">
      <c r="K1542" s="7"/>
    </row>
    <row r="1543" spans="11:11" x14ac:dyDescent="0.25">
      <c r="K1543" s="7"/>
    </row>
    <row r="1544" spans="11:11" x14ac:dyDescent="0.25">
      <c r="K1544" s="7"/>
    </row>
    <row r="1545" spans="11:11" x14ac:dyDescent="0.25">
      <c r="K1545" s="7"/>
    </row>
    <row r="1546" spans="11:11" x14ac:dyDescent="0.25">
      <c r="K1546" s="7"/>
    </row>
    <row r="1547" spans="11:11" x14ac:dyDescent="0.25">
      <c r="K1547" s="7"/>
    </row>
    <row r="1548" spans="11:11" x14ac:dyDescent="0.25">
      <c r="K1548" s="7"/>
    </row>
    <row r="1549" spans="11:11" x14ac:dyDescent="0.25">
      <c r="K1549" s="7"/>
    </row>
    <row r="1550" spans="11:11" x14ac:dyDescent="0.25">
      <c r="K1550" s="7"/>
    </row>
    <row r="1551" spans="11:11" x14ac:dyDescent="0.25">
      <c r="K1551" s="7"/>
    </row>
    <row r="1552" spans="11:11" x14ac:dyDescent="0.25">
      <c r="K1552" s="7"/>
    </row>
    <row r="1553" spans="11:11" x14ac:dyDescent="0.25">
      <c r="K1553" s="7"/>
    </row>
    <row r="1554" spans="11:11" x14ac:dyDescent="0.25">
      <c r="K1554" s="7"/>
    </row>
    <row r="1555" spans="11:11" x14ac:dyDescent="0.25">
      <c r="K1555" s="7"/>
    </row>
    <row r="1556" spans="11:11" x14ac:dyDescent="0.25">
      <c r="K1556" s="7"/>
    </row>
    <row r="1557" spans="11:11" x14ac:dyDescent="0.25">
      <c r="K1557" s="7"/>
    </row>
    <row r="1558" spans="11:11" x14ac:dyDescent="0.25">
      <c r="K1558" s="7"/>
    </row>
    <row r="1559" spans="11:11" x14ac:dyDescent="0.25">
      <c r="K1559" s="7"/>
    </row>
    <row r="1560" spans="11:11" x14ac:dyDescent="0.25">
      <c r="K1560" s="7"/>
    </row>
    <row r="1561" spans="11:11" x14ac:dyDescent="0.25">
      <c r="K1561" s="7"/>
    </row>
    <row r="1562" spans="11:11" x14ac:dyDescent="0.25">
      <c r="K1562" s="7"/>
    </row>
    <row r="1563" spans="11:11" x14ac:dyDescent="0.25">
      <c r="K1563" s="7"/>
    </row>
    <row r="1564" spans="11:11" x14ac:dyDescent="0.25">
      <c r="K1564" s="7"/>
    </row>
    <row r="1565" spans="11:11" x14ac:dyDescent="0.25">
      <c r="K1565" s="7"/>
    </row>
    <row r="1566" spans="11:11" x14ac:dyDescent="0.25">
      <c r="K1566" s="7"/>
    </row>
    <row r="1567" spans="11:11" x14ac:dyDescent="0.25">
      <c r="K1567" s="7"/>
    </row>
    <row r="1568" spans="11:11" x14ac:dyDescent="0.25">
      <c r="K1568" s="7"/>
    </row>
    <row r="1569" spans="11:11" x14ac:dyDescent="0.25">
      <c r="K1569" s="7"/>
    </row>
    <row r="1570" spans="11:11" x14ac:dyDescent="0.25">
      <c r="K1570" s="7"/>
    </row>
    <row r="1571" spans="11:11" x14ac:dyDescent="0.25">
      <c r="K1571" s="7"/>
    </row>
    <row r="1572" spans="11:11" x14ac:dyDescent="0.25">
      <c r="K1572" s="7"/>
    </row>
    <row r="1573" spans="11:11" x14ac:dyDescent="0.25">
      <c r="K1573" s="7"/>
    </row>
    <row r="1574" spans="11:11" x14ac:dyDescent="0.25">
      <c r="K1574" s="7"/>
    </row>
    <row r="1575" spans="11:11" x14ac:dyDescent="0.25">
      <c r="K1575" s="7"/>
    </row>
    <row r="1576" spans="11:11" x14ac:dyDescent="0.25">
      <c r="K1576" s="7"/>
    </row>
    <row r="1577" spans="11:11" x14ac:dyDescent="0.25">
      <c r="K1577" s="7"/>
    </row>
    <row r="1578" spans="11:11" x14ac:dyDescent="0.25">
      <c r="K1578" s="7"/>
    </row>
    <row r="1579" spans="11:11" x14ac:dyDescent="0.25">
      <c r="K1579" s="7"/>
    </row>
    <row r="1580" spans="11:11" x14ac:dyDescent="0.25">
      <c r="K1580" s="7"/>
    </row>
    <row r="1581" spans="11:11" x14ac:dyDescent="0.25">
      <c r="K1581" s="7"/>
    </row>
    <row r="1582" spans="11:11" x14ac:dyDescent="0.25">
      <c r="K1582" s="7"/>
    </row>
    <row r="1583" spans="11:11" x14ac:dyDescent="0.25">
      <c r="K1583" s="7"/>
    </row>
    <row r="1584" spans="11:11" x14ac:dyDescent="0.25">
      <c r="K1584" s="7"/>
    </row>
    <row r="1585" spans="11:11" x14ac:dyDescent="0.25">
      <c r="K1585" s="7"/>
    </row>
    <row r="1586" spans="11:11" x14ac:dyDescent="0.25">
      <c r="K1586" s="7"/>
    </row>
    <row r="1587" spans="11:11" x14ac:dyDescent="0.25">
      <c r="K1587" s="7"/>
    </row>
    <row r="1588" spans="11:11" x14ac:dyDescent="0.25">
      <c r="K1588" s="7"/>
    </row>
    <row r="1589" spans="11:11" x14ac:dyDescent="0.25">
      <c r="K1589" s="7"/>
    </row>
    <row r="1590" spans="11:11" x14ac:dyDescent="0.25">
      <c r="K1590" s="7"/>
    </row>
    <row r="1591" spans="11:11" x14ac:dyDescent="0.25">
      <c r="K1591" s="7"/>
    </row>
    <row r="1592" spans="11:11" x14ac:dyDescent="0.25">
      <c r="K1592" s="7"/>
    </row>
    <row r="1593" spans="11:11" x14ac:dyDescent="0.25">
      <c r="K1593" s="7"/>
    </row>
    <row r="1594" spans="11:11" x14ac:dyDescent="0.25">
      <c r="K1594" s="7"/>
    </row>
    <row r="1595" spans="11:11" x14ac:dyDescent="0.25">
      <c r="K1595" s="7"/>
    </row>
    <row r="1596" spans="11:11" x14ac:dyDescent="0.25">
      <c r="K1596" s="7"/>
    </row>
    <row r="1597" spans="11:11" x14ac:dyDescent="0.25">
      <c r="K1597" s="7"/>
    </row>
    <row r="1598" spans="11:11" x14ac:dyDescent="0.25">
      <c r="K1598" s="7"/>
    </row>
    <row r="1599" spans="11:11" x14ac:dyDescent="0.25">
      <c r="K1599" s="7"/>
    </row>
    <row r="1600" spans="11:11" x14ac:dyDescent="0.25">
      <c r="K1600" s="7"/>
    </row>
    <row r="1601" spans="11:11" x14ac:dyDescent="0.25">
      <c r="K1601" s="7"/>
    </row>
    <row r="1602" spans="11:11" x14ac:dyDescent="0.25">
      <c r="K1602" s="7"/>
    </row>
    <row r="1603" spans="11:11" x14ac:dyDescent="0.25">
      <c r="K1603" s="7"/>
    </row>
    <row r="1604" spans="11:11" x14ac:dyDescent="0.25">
      <c r="K1604" s="7"/>
    </row>
    <row r="1605" spans="11:11" x14ac:dyDescent="0.25">
      <c r="K1605" s="7"/>
    </row>
    <row r="1606" spans="11:11" x14ac:dyDescent="0.25">
      <c r="K1606" s="7"/>
    </row>
    <row r="1607" spans="11:11" x14ac:dyDescent="0.25">
      <c r="K1607" s="7"/>
    </row>
    <row r="1608" spans="11:11" x14ac:dyDescent="0.25">
      <c r="K1608" s="7"/>
    </row>
    <row r="1609" spans="11:11" x14ac:dyDescent="0.25">
      <c r="K1609" s="7"/>
    </row>
    <row r="1610" spans="11:11" x14ac:dyDescent="0.25">
      <c r="K1610" s="7"/>
    </row>
    <row r="1611" spans="11:11" x14ac:dyDescent="0.25">
      <c r="K1611" s="7"/>
    </row>
    <row r="1612" spans="11:11" x14ac:dyDescent="0.25">
      <c r="K1612" s="7"/>
    </row>
    <row r="1613" spans="11:11" x14ac:dyDescent="0.25">
      <c r="K1613" s="7"/>
    </row>
    <row r="1614" spans="11:11" x14ac:dyDescent="0.25">
      <c r="K1614" s="7"/>
    </row>
    <row r="1615" spans="11:11" x14ac:dyDescent="0.25">
      <c r="K1615" s="7"/>
    </row>
    <row r="1616" spans="11:11" x14ac:dyDescent="0.25">
      <c r="K1616" s="7"/>
    </row>
    <row r="1617" spans="11:11" x14ac:dyDescent="0.25">
      <c r="K1617" s="7"/>
    </row>
    <row r="1618" spans="11:11" x14ac:dyDescent="0.25">
      <c r="K1618" s="7"/>
    </row>
    <row r="1619" spans="11:11" x14ac:dyDescent="0.25">
      <c r="K1619" s="7"/>
    </row>
    <row r="1620" spans="11:11" x14ac:dyDescent="0.25">
      <c r="K1620" s="7"/>
    </row>
    <row r="1621" spans="11:11" x14ac:dyDescent="0.25">
      <c r="K1621" s="7"/>
    </row>
    <row r="1622" spans="11:11" x14ac:dyDescent="0.25">
      <c r="K1622" s="7"/>
    </row>
    <row r="1623" spans="11:11" x14ac:dyDescent="0.25">
      <c r="K1623" s="7"/>
    </row>
    <row r="1624" spans="11:11" x14ac:dyDescent="0.25">
      <c r="K1624" s="7"/>
    </row>
    <row r="1625" spans="11:11" x14ac:dyDescent="0.25">
      <c r="K1625" s="7"/>
    </row>
    <row r="1626" spans="11:11" x14ac:dyDescent="0.25">
      <c r="K1626" s="7"/>
    </row>
    <row r="1627" spans="11:11" x14ac:dyDescent="0.25">
      <c r="K1627" s="7"/>
    </row>
    <row r="1628" spans="11:11" x14ac:dyDescent="0.25">
      <c r="K1628" s="7"/>
    </row>
    <row r="1629" spans="11:11" x14ac:dyDescent="0.25">
      <c r="K1629" s="7"/>
    </row>
    <row r="1630" spans="11:11" x14ac:dyDescent="0.25">
      <c r="K1630" s="7"/>
    </row>
    <row r="1631" spans="11:11" x14ac:dyDescent="0.25">
      <c r="K1631" s="7"/>
    </row>
    <row r="1632" spans="11:11" x14ac:dyDescent="0.25">
      <c r="K1632" s="7"/>
    </row>
    <row r="1633" spans="11:11" x14ac:dyDescent="0.25">
      <c r="K1633" s="7"/>
    </row>
    <row r="1634" spans="11:11" x14ac:dyDescent="0.25">
      <c r="K1634" s="7"/>
    </row>
    <row r="1635" spans="11:11" x14ac:dyDescent="0.25">
      <c r="K1635" s="7"/>
    </row>
    <row r="1636" spans="11:11" x14ac:dyDescent="0.25">
      <c r="K1636" s="7"/>
    </row>
    <row r="1637" spans="11:11" x14ac:dyDescent="0.25">
      <c r="K1637" s="7"/>
    </row>
    <row r="1638" spans="11:11" x14ac:dyDescent="0.25">
      <c r="K1638" s="7"/>
    </row>
    <row r="1639" spans="11:11" x14ac:dyDescent="0.25">
      <c r="K1639" s="7"/>
    </row>
    <row r="1640" spans="11:11" x14ac:dyDescent="0.25">
      <c r="K1640" s="7"/>
    </row>
    <row r="1641" spans="11:11" x14ac:dyDescent="0.25">
      <c r="K1641" s="7"/>
    </row>
    <row r="1642" spans="11:11" x14ac:dyDescent="0.25">
      <c r="K1642" s="7"/>
    </row>
    <row r="1643" spans="11:11" x14ac:dyDescent="0.25">
      <c r="K1643" s="7"/>
    </row>
    <row r="1644" spans="11:11" x14ac:dyDescent="0.25">
      <c r="K1644" s="7"/>
    </row>
    <row r="1645" spans="11:11" x14ac:dyDescent="0.25">
      <c r="K1645" s="7"/>
    </row>
    <row r="1646" spans="11:11" x14ac:dyDescent="0.25">
      <c r="K1646" s="7"/>
    </row>
    <row r="1647" spans="11:11" x14ac:dyDescent="0.25">
      <c r="K1647" s="7"/>
    </row>
    <row r="1648" spans="11:11" x14ac:dyDescent="0.25">
      <c r="K1648" s="7"/>
    </row>
    <row r="1649" spans="11:11" x14ac:dyDescent="0.25">
      <c r="K1649" s="7"/>
    </row>
    <row r="1650" spans="11:11" x14ac:dyDescent="0.25">
      <c r="K1650" s="7"/>
    </row>
    <row r="1651" spans="11:11" x14ac:dyDescent="0.25">
      <c r="K1651" s="7"/>
    </row>
    <row r="1652" spans="11:11" x14ac:dyDescent="0.25">
      <c r="K1652" s="7"/>
    </row>
    <row r="1653" spans="11:11" x14ac:dyDescent="0.25">
      <c r="K1653" s="7"/>
    </row>
    <row r="1654" spans="11:11" x14ac:dyDescent="0.25">
      <c r="K1654" s="7"/>
    </row>
    <row r="1655" spans="11:11" x14ac:dyDescent="0.25">
      <c r="K1655" s="7"/>
    </row>
    <row r="1656" spans="11:11" x14ac:dyDescent="0.25">
      <c r="K1656" s="7"/>
    </row>
    <row r="1657" spans="11:11" x14ac:dyDescent="0.25">
      <c r="K1657" s="7"/>
    </row>
    <row r="1658" spans="11:11" x14ac:dyDescent="0.25">
      <c r="K1658" s="7"/>
    </row>
    <row r="1659" spans="11:11" x14ac:dyDescent="0.25">
      <c r="K1659" s="7"/>
    </row>
    <row r="1660" spans="11:11" x14ac:dyDescent="0.25">
      <c r="K1660" s="7"/>
    </row>
    <row r="1661" spans="11:11" x14ac:dyDescent="0.25">
      <c r="K1661" s="7"/>
    </row>
    <row r="1662" spans="11:11" x14ac:dyDescent="0.25">
      <c r="K1662" s="7"/>
    </row>
    <row r="1663" spans="11:11" x14ac:dyDescent="0.25">
      <c r="K1663" s="7"/>
    </row>
    <row r="1664" spans="11:11" x14ac:dyDescent="0.25">
      <c r="K1664" s="7"/>
    </row>
    <row r="1665" spans="11:11" x14ac:dyDescent="0.25">
      <c r="K1665" s="7"/>
    </row>
    <row r="1666" spans="11:11" x14ac:dyDescent="0.25">
      <c r="K1666" s="7"/>
    </row>
    <row r="1667" spans="11:11" x14ac:dyDescent="0.25">
      <c r="K1667" s="7"/>
    </row>
    <row r="1668" spans="11:11" x14ac:dyDescent="0.25">
      <c r="K1668" s="7"/>
    </row>
    <row r="1669" spans="11:11" x14ac:dyDescent="0.25">
      <c r="K1669" s="7"/>
    </row>
    <row r="1670" spans="11:11" x14ac:dyDescent="0.25">
      <c r="K1670" s="7"/>
    </row>
    <row r="1671" spans="11:11" x14ac:dyDescent="0.25">
      <c r="K1671" s="7"/>
    </row>
    <row r="1672" spans="11:11" x14ac:dyDescent="0.25">
      <c r="K1672" s="7"/>
    </row>
    <row r="1673" spans="11:11" x14ac:dyDescent="0.25">
      <c r="K1673" s="7"/>
    </row>
    <row r="1674" spans="11:11" x14ac:dyDescent="0.25">
      <c r="K1674" s="7"/>
    </row>
    <row r="1675" spans="11:11" x14ac:dyDescent="0.25">
      <c r="K1675" s="7"/>
    </row>
    <row r="1676" spans="11:11" x14ac:dyDescent="0.25">
      <c r="K1676" s="7"/>
    </row>
    <row r="1677" spans="11:11" x14ac:dyDescent="0.25">
      <c r="K1677" s="7"/>
    </row>
    <row r="1678" spans="11:11" x14ac:dyDescent="0.25">
      <c r="K1678" s="7"/>
    </row>
    <row r="1679" spans="11:11" x14ac:dyDescent="0.25">
      <c r="K1679" s="7"/>
    </row>
    <row r="1680" spans="11:11" x14ac:dyDescent="0.25">
      <c r="K1680" s="7"/>
    </row>
    <row r="1681" spans="11:11" x14ac:dyDescent="0.25">
      <c r="K1681" s="7"/>
    </row>
    <row r="1682" spans="11:11" x14ac:dyDescent="0.25">
      <c r="K1682" s="7"/>
    </row>
    <row r="1683" spans="11:11" x14ac:dyDescent="0.25">
      <c r="K1683" s="7"/>
    </row>
    <row r="1684" spans="11:11" x14ac:dyDescent="0.25">
      <c r="K1684" s="7"/>
    </row>
    <row r="1685" spans="11:11" x14ac:dyDescent="0.25">
      <c r="K1685" s="7"/>
    </row>
    <row r="1686" spans="11:11" x14ac:dyDescent="0.25">
      <c r="K1686" s="7"/>
    </row>
    <row r="1687" spans="11:11" x14ac:dyDescent="0.25">
      <c r="K1687" s="7"/>
    </row>
    <row r="1688" spans="11:11" x14ac:dyDescent="0.25">
      <c r="K1688" s="7"/>
    </row>
    <row r="1689" spans="11:11" x14ac:dyDescent="0.25">
      <c r="K1689" s="7"/>
    </row>
    <row r="1690" spans="11:11" x14ac:dyDescent="0.25">
      <c r="K1690" s="7"/>
    </row>
    <row r="1691" spans="11:11" x14ac:dyDescent="0.25">
      <c r="K1691" s="7"/>
    </row>
    <row r="1692" spans="11:11" x14ac:dyDescent="0.25">
      <c r="K1692" s="7"/>
    </row>
    <row r="1693" spans="11:11" x14ac:dyDescent="0.25">
      <c r="K1693" s="7"/>
    </row>
    <row r="1694" spans="11:11" x14ac:dyDescent="0.25">
      <c r="K1694" s="7"/>
    </row>
    <row r="1695" spans="11:11" x14ac:dyDescent="0.25">
      <c r="K1695" s="7"/>
    </row>
    <row r="1696" spans="11:11" x14ac:dyDescent="0.25">
      <c r="K1696" s="7"/>
    </row>
    <row r="1697" spans="11:11" x14ac:dyDescent="0.25">
      <c r="K1697" s="7"/>
    </row>
    <row r="1698" spans="11:11" x14ac:dyDescent="0.25">
      <c r="K1698" s="7"/>
    </row>
    <row r="1699" spans="11:11" x14ac:dyDescent="0.25">
      <c r="K1699" s="7"/>
    </row>
    <row r="1700" spans="11:11" x14ac:dyDescent="0.25">
      <c r="K1700" s="7"/>
    </row>
    <row r="1701" spans="11:11" x14ac:dyDescent="0.25">
      <c r="K1701" s="7"/>
    </row>
    <row r="1702" spans="11:11" x14ac:dyDescent="0.25">
      <c r="K1702" s="7"/>
    </row>
    <row r="1703" spans="11:11" x14ac:dyDescent="0.25">
      <c r="K1703" s="7"/>
    </row>
    <row r="1704" spans="11:11" x14ac:dyDescent="0.25">
      <c r="K1704" s="7"/>
    </row>
    <row r="1705" spans="11:11" x14ac:dyDescent="0.25">
      <c r="K1705" s="7"/>
    </row>
    <row r="1706" spans="11:11" x14ac:dyDescent="0.25">
      <c r="K1706" s="7"/>
    </row>
    <row r="1707" spans="11:11" x14ac:dyDescent="0.25">
      <c r="K1707" s="7"/>
    </row>
    <row r="1708" spans="11:11" x14ac:dyDescent="0.25">
      <c r="K1708" s="7"/>
    </row>
    <row r="1709" spans="11:11" x14ac:dyDescent="0.25">
      <c r="K1709" s="7"/>
    </row>
    <row r="1710" spans="11:11" x14ac:dyDescent="0.25">
      <c r="K1710" s="7"/>
    </row>
    <row r="1711" spans="11:11" x14ac:dyDescent="0.25">
      <c r="K1711" s="7"/>
    </row>
    <row r="1712" spans="11:11" x14ac:dyDescent="0.25">
      <c r="K1712" s="7"/>
    </row>
    <row r="1713" spans="11:11" x14ac:dyDescent="0.25">
      <c r="K1713" s="7"/>
    </row>
    <row r="1714" spans="11:11" x14ac:dyDescent="0.25">
      <c r="K1714" s="7"/>
    </row>
    <row r="1715" spans="11:11" x14ac:dyDescent="0.25">
      <c r="K1715" s="7"/>
    </row>
    <row r="1716" spans="11:11" x14ac:dyDescent="0.25">
      <c r="K1716" s="7"/>
    </row>
    <row r="1717" spans="11:11" x14ac:dyDescent="0.25">
      <c r="K1717" s="7"/>
    </row>
    <row r="1718" spans="11:11" x14ac:dyDescent="0.25">
      <c r="K1718" s="7"/>
    </row>
    <row r="1719" spans="11:11" x14ac:dyDescent="0.25">
      <c r="K1719" s="7"/>
    </row>
    <row r="1720" spans="11:11" x14ac:dyDescent="0.25">
      <c r="K1720" s="7"/>
    </row>
    <row r="1721" spans="11:11" x14ac:dyDescent="0.25">
      <c r="K1721" s="7"/>
    </row>
    <row r="1722" spans="11:11" x14ac:dyDescent="0.25">
      <c r="K1722" s="7"/>
    </row>
    <row r="1723" spans="11:11" x14ac:dyDescent="0.25">
      <c r="K1723" s="7"/>
    </row>
    <row r="1724" spans="11:11" x14ac:dyDescent="0.25">
      <c r="K1724" s="7"/>
    </row>
    <row r="1725" spans="11:11" x14ac:dyDescent="0.25">
      <c r="K1725" s="7"/>
    </row>
    <row r="1726" spans="11:11" x14ac:dyDescent="0.25">
      <c r="K1726" s="7"/>
    </row>
    <row r="1727" spans="11:11" x14ac:dyDescent="0.25">
      <c r="K1727" s="7"/>
    </row>
    <row r="1728" spans="11:11" x14ac:dyDescent="0.25">
      <c r="K1728" s="7"/>
    </row>
    <row r="1729" spans="11:11" x14ac:dyDescent="0.25">
      <c r="K1729" s="7"/>
    </row>
    <row r="1730" spans="11:11" x14ac:dyDescent="0.25">
      <c r="K1730" s="7"/>
    </row>
    <row r="1731" spans="11:11" x14ac:dyDescent="0.25">
      <c r="K1731" s="7"/>
    </row>
    <row r="1732" spans="11:11" x14ac:dyDescent="0.25">
      <c r="K1732" s="7"/>
    </row>
    <row r="1733" spans="11:11" x14ac:dyDescent="0.25">
      <c r="K1733" s="7"/>
    </row>
    <row r="1734" spans="11:11" x14ac:dyDescent="0.25">
      <c r="K1734" s="7"/>
    </row>
    <row r="1735" spans="11:11" x14ac:dyDescent="0.25">
      <c r="K1735" s="7"/>
    </row>
    <row r="1736" spans="11:11" x14ac:dyDescent="0.25">
      <c r="K1736" s="7"/>
    </row>
    <row r="1737" spans="11:11" x14ac:dyDescent="0.25">
      <c r="K1737" s="7"/>
    </row>
    <row r="1738" spans="11:11" x14ac:dyDescent="0.25">
      <c r="K1738" s="7"/>
    </row>
    <row r="1739" spans="11:11" x14ac:dyDescent="0.25">
      <c r="K1739" s="7"/>
    </row>
    <row r="1740" spans="11:11" x14ac:dyDescent="0.25">
      <c r="K1740" s="7"/>
    </row>
    <row r="1741" spans="11:11" x14ac:dyDescent="0.25">
      <c r="K1741" s="7"/>
    </row>
    <row r="1742" spans="11:11" x14ac:dyDescent="0.25">
      <c r="K1742" s="7"/>
    </row>
    <row r="1743" spans="11:11" x14ac:dyDescent="0.25">
      <c r="K1743" s="7"/>
    </row>
    <row r="1744" spans="11:11" x14ac:dyDescent="0.25">
      <c r="K1744" s="7"/>
    </row>
    <row r="1745" spans="11:11" x14ac:dyDescent="0.25">
      <c r="K1745" s="7"/>
    </row>
    <row r="1746" spans="11:11" x14ac:dyDescent="0.25">
      <c r="K1746" s="7"/>
    </row>
    <row r="1747" spans="11:11" x14ac:dyDescent="0.25">
      <c r="K1747" s="7"/>
    </row>
    <row r="1748" spans="11:11" x14ac:dyDescent="0.25">
      <c r="K1748" s="7"/>
    </row>
    <row r="1749" spans="11:11" x14ac:dyDescent="0.25">
      <c r="K1749" s="7"/>
    </row>
    <row r="1750" spans="11:11" x14ac:dyDescent="0.25">
      <c r="K1750" s="7"/>
    </row>
    <row r="1751" spans="11:11" x14ac:dyDescent="0.25">
      <c r="K1751" s="7"/>
    </row>
    <row r="1752" spans="11:11" x14ac:dyDescent="0.25">
      <c r="K1752" s="7"/>
    </row>
    <row r="1753" spans="11:11" x14ac:dyDescent="0.25">
      <c r="K1753" s="7"/>
    </row>
    <row r="1754" spans="11:11" x14ac:dyDescent="0.25">
      <c r="K1754" s="7"/>
    </row>
    <row r="1755" spans="11:11" x14ac:dyDescent="0.25">
      <c r="K1755" s="7"/>
    </row>
    <row r="1756" spans="11:11" x14ac:dyDescent="0.25">
      <c r="K1756" s="7"/>
    </row>
    <row r="1757" spans="11:11" x14ac:dyDescent="0.25">
      <c r="K1757" s="7"/>
    </row>
    <row r="1758" spans="11:11" x14ac:dyDescent="0.25">
      <c r="K1758" s="7"/>
    </row>
    <row r="1759" spans="11:11" x14ac:dyDescent="0.25">
      <c r="K1759" s="7"/>
    </row>
    <row r="1760" spans="11:11" x14ac:dyDescent="0.25">
      <c r="K1760" s="7"/>
    </row>
    <row r="1761" spans="11:11" x14ac:dyDescent="0.25">
      <c r="K1761" s="7"/>
    </row>
    <row r="1762" spans="11:11" x14ac:dyDescent="0.25">
      <c r="K1762" s="7"/>
    </row>
    <row r="1763" spans="11:11" x14ac:dyDescent="0.25">
      <c r="K1763" s="7"/>
    </row>
    <row r="1764" spans="11:11" x14ac:dyDescent="0.25">
      <c r="K1764" s="7"/>
    </row>
    <row r="1765" spans="11:11" x14ac:dyDescent="0.25">
      <c r="K1765" s="7"/>
    </row>
    <row r="1766" spans="11:11" x14ac:dyDescent="0.25">
      <c r="K1766" s="7"/>
    </row>
    <row r="1767" spans="11:11" x14ac:dyDescent="0.25">
      <c r="K1767" s="7"/>
    </row>
    <row r="1768" spans="11:11" x14ac:dyDescent="0.25">
      <c r="K1768" s="7"/>
    </row>
    <row r="1769" spans="11:11" x14ac:dyDescent="0.25">
      <c r="K1769" s="7"/>
    </row>
    <row r="1770" spans="11:11" x14ac:dyDescent="0.25">
      <c r="K1770" s="7"/>
    </row>
    <row r="1771" spans="11:11" x14ac:dyDescent="0.25">
      <c r="K1771" s="7"/>
    </row>
    <row r="1772" spans="11:11" x14ac:dyDescent="0.25">
      <c r="K1772" s="7"/>
    </row>
    <row r="1773" spans="11:11" x14ac:dyDescent="0.25">
      <c r="K1773" s="7"/>
    </row>
    <row r="1774" spans="11:11" x14ac:dyDescent="0.25">
      <c r="K1774" s="7"/>
    </row>
    <row r="1775" spans="11:11" x14ac:dyDescent="0.25">
      <c r="K1775" s="7"/>
    </row>
    <row r="1776" spans="11:11" x14ac:dyDescent="0.25">
      <c r="K1776" s="7"/>
    </row>
    <row r="1777" spans="11:11" x14ac:dyDescent="0.25">
      <c r="K1777" s="7"/>
    </row>
    <row r="1778" spans="11:11" x14ac:dyDescent="0.25">
      <c r="K1778" s="7"/>
    </row>
    <row r="1779" spans="11:11" x14ac:dyDescent="0.25">
      <c r="K1779" s="7"/>
    </row>
    <row r="1780" spans="11:11" x14ac:dyDescent="0.25">
      <c r="K1780" s="7"/>
    </row>
    <row r="1781" spans="11:11" x14ac:dyDescent="0.25">
      <c r="K1781" s="7"/>
    </row>
    <row r="1782" spans="11:11" x14ac:dyDescent="0.25">
      <c r="K1782" s="7"/>
    </row>
    <row r="1783" spans="11:11" x14ac:dyDescent="0.25">
      <c r="K1783" s="7"/>
    </row>
    <row r="1784" spans="11:11" x14ac:dyDescent="0.25">
      <c r="K1784" s="7"/>
    </row>
    <row r="1785" spans="11:11" x14ac:dyDescent="0.25">
      <c r="K1785" s="7"/>
    </row>
    <row r="1786" spans="11:11" x14ac:dyDescent="0.25">
      <c r="K1786" s="7"/>
    </row>
    <row r="1787" spans="11:11" x14ac:dyDescent="0.25">
      <c r="K1787" s="7"/>
    </row>
    <row r="1788" spans="11:11" x14ac:dyDescent="0.25">
      <c r="K1788" s="7"/>
    </row>
    <row r="1789" spans="11:11" x14ac:dyDescent="0.25">
      <c r="K1789" s="7"/>
    </row>
    <row r="1790" spans="11:11" x14ac:dyDescent="0.25">
      <c r="K1790" s="7"/>
    </row>
    <row r="1791" spans="11:11" x14ac:dyDescent="0.25">
      <c r="K1791" s="7"/>
    </row>
    <row r="1792" spans="11:11" x14ac:dyDescent="0.25">
      <c r="K1792" s="7"/>
    </row>
    <row r="1793" spans="11:11" x14ac:dyDescent="0.25">
      <c r="K1793" s="7"/>
    </row>
    <row r="1794" spans="11:11" x14ac:dyDescent="0.25">
      <c r="K1794" s="7"/>
    </row>
    <row r="1795" spans="11:11" x14ac:dyDescent="0.25">
      <c r="K1795" s="7"/>
    </row>
    <row r="1796" spans="11:11" x14ac:dyDescent="0.25">
      <c r="K1796" s="7"/>
    </row>
    <row r="1797" spans="11:11" x14ac:dyDescent="0.25">
      <c r="K1797" s="7"/>
    </row>
    <row r="1798" spans="11:11" x14ac:dyDescent="0.25">
      <c r="K1798" s="7"/>
    </row>
    <row r="1799" spans="11:11" x14ac:dyDescent="0.25">
      <c r="K1799" s="7"/>
    </row>
    <row r="1800" spans="11:11" x14ac:dyDescent="0.25">
      <c r="K1800" s="7"/>
    </row>
    <row r="1801" spans="11:11" x14ac:dyDescent="0.25">
      <c r="K1801" s="7"/>
    </row>
    <row r="1802" spans="11:11" x14ac:dyDescent="0.25">
      <c r="K1802" s="7"/>
    </row>
    <row r="1803" spans="11:11" x14ac:dyDescent="0.25">
      <c r="K1803" s="7"/>
    </row>
    <row r="1804" spans="11:11" x14ac:dyDescent="0.25">
      <c r="K1804" s="7"/>
    </row>
    <row r="1805" spans="11:11" x14ac:dyDescent="0.25">
      <c r="K1805" s="7"/>
    </row>
    <row r="1806" spans="11:11" x14ac:dyDescent="0.25">
      <c r="K1806" s="7"/>
    </row>
    <row r="1807" spans="11:11" x14ac:dyDescent="0.25">
      <c r="K1807" s="7"/>
    </row>
    <row r="1808" spans="11:11" x14ac:dyDescent="0.25">
      <c r="K1808" s="7"/>
    </row>
    <row r="1809" spans="11:11" x14ac:dyDescent="0.25">
      <c r="K1809" s="7"/>
    </row>
    <row r="1810" spans="11:11" x14ac:dyDescent="0.25">
      <c r="K1810" s="7"/>
    </row>
    <row r="1811" spans="11:11" x14ac:dyDescent="0.25">
      <c r="K1811" s="7"/>
    </row>
    <row r="1812" spans="11:11" x14ac:dyDescent="0.25">
      <c r="K1812" s="7"/>
    </row>
    <row r="1813" spans="11:11" x14ac:dyDescent="0.25">
      <c r="K1813" s="7"/>
    </row>
    <row r="1814" spans="11:11" x14ac:dyDescent="0.25">
      <c r="K1814" s="7"/>
    </row>
    <row r="1815" spans="11:11" x14ac:dyDescent="0.25">
      <c r="K1815" s="7"/>
    </row>
    <row r="1816" spans="11:11" x14ac:dyDescent="0.25">
      <c r="K1816" s="7"/>
    </row>
    <row r="1817" spans="11:11" x14ac:dyDescent="0.25">
      <c r="K1817" s="7"/>
    </row>
    <row r="1818" spans="11:11" x14ac:dyDescent="0.25">
      <c r="K1818" s="7"/>
    </row>
    <row r="1819" spans="11:11" x14ac:dyDescent="0.25">
      <c r="K1819" s="7"/>
    </row>
    <row r="1820" spans="11:11" x14ac:dyDescent="0.25">
      <c r="K1820" s="7"/>
    </row>
    <row r="1821" spans="11:11" x14ac:dyDescent="0.25">
      <c r="K1821" s="7"/>
    </row>
    <row r="1822" spans="11:11" x14ac:dyDescent="0.25">
      <c r="K1822" s="7"/>
    </row>
    <row r="1823" spans="11:11" x14ac:dyDescent="0.25">
      <c r="K1823" s="7"/>
    </row>
    <row r="1824" spans="11:11" x14ac:dyDescent="0.25">
      <c r="K1824" s="7"/>
    </row>
    <row r="1825" spans="11:11" x14ac:dyDescent="0.25">
      <c r="K1825" s="7"/>
    </row>
    <row r="1826" spans="11:11" x14ac:dyDescent="0.25">
      <c r="K1826" s="7"/>
    </row>
    <row r="1827" spans="11:11" x14ac:dyDescent="0.25">
      <c r="K1827" s="7"/>
    </row>
    <row r="1828" spans="11:11" x14ac:dyDescent="0.25">
      <c r="K1828" s="7"/>
    </row>
    <row r="1829" spans="11:11" x14ac:dyDescent="0.25">
      <c r="K1829" s="7"/>
    </row>
    <row r="1830" spans="11:11" x14ac:dyDescent="0.25">
      <c r="K1830" s="7"/>
    </row>
    <row r="1831" spans="11:11" x14ac:dyDescent="0.25">
      <c r="K1831" s="7"/>
    </row>
    <row r="1832" spans="11:11" x14ac:dyDescent="0.25">
      <c r="K1832" s="7"/>
    </row>
    <row r="1833" spans="11:11" x14ac:dyDescent="0.25">
      <c r="K1833" s="7"/>
    </row>
    <row r="1834" spans="11:11" x14ac:dyDescent="0.25">
      <c r="K1834" s="7"/>
    </row>
    <row r="1835" spans="11:11" x14ac:dyDescent="0.25">
      <c r="K1835" s="7"/>
    </row>
    <row r="1836" spans="11:11" x14ac:dyDescent="0.25">
      <c r="K1836" s="7"/>
    </row>
    <row r="1837" spans="11:11" x14ac:dyDescent="0.25">
      <c r="K1837" s="7"/>
    </row>
    <row r="1838" spans="11:11" x14ac:dyDescent="0.25">
      <c r="K1838" s="7"/>
    </row>
    <row r="1839" spans="11:11" x14ac:dyDescent="0.25">
      <c r="K1839" s="7"/>
    </row>
    <row r="1840" spans="11:11" x14ac:dyDescent="0.25">
      <c r="K1840" s="7"/>
    </row>
    <row r="1841" spans="11:11" x14ac:dyDescent="0.25">
      <c r="K1841" s="7"/>
    </row>
    <row r="1842" spans="11:11" x14ac:dyDescent="0.25">
      <c r="K1842" s="7"/>
    </row>
    <row r="1843" spans="11:11" x14ac:dyDescent="0.25">
      <c r="K1843" s="7"/>
    </row>
    <row r="1844" spans="11:11" x14ac:dyDescent="0.25">
      <c r="K1844" s="7"/>
    </row>
    <row r="1845" spans="11:11" x14ac:dyDescent="0.25">
      <c r="K1845" s="7"/>
    </row>
    <row r="1846" spans="11:11" x14ac:dyDescent="0.25">
      <c r="K1846" s="7"/>
    </row>
    <row r="1847" spans="11:11" x14ac:dyDescent="0.25">
      <c r="K1847" s="7"/>
    </row>
    <row r="1848" spans="11:11" x14ac:dyDescent="0.25">
      <c r="K1848" s="7"/>
    </row>
    <row r="1849" spans="11:11" x14ac:dyDescent="0.25">
      <c r="K1849" s="7"/>
    </row>
    <row r="1850" spans="11:11" x14ac:dyDescent="0.25">
      <c r="K1850" s="7"/>
    </row>
    <row r="1851" spans="11:11" x14ac:dyDescent="0.25">
      <c r="K1851" s="7"/>
    </row>
    <row r="1852" spans="11:11" x14ac:dyDescent="0.25">
      <c r="K1852" s="7"/>
    </row>
    <row r="1853" spans="11:11" x14ac:dyDescent="0.25">
      <c r="K1853" s="7"/>
    </row>
    <row r="1854" spans="11:11" x14ac:dyDescent="0.25">
      <c r="K1854" s="7"/>
    </row>
    <row r="1855" spans="11:11" x14ac:dyDescent="0.25">
      <c r="K1855" s="7"/>
    </row>
    <row r="1856" spans="11:11" x14ac:dyDescent="0.25">
      <c r="K1856" s="7"/>
    </row>
    <row r="1857" spans="11:11" x14ac:dyDescent="0.25">
      <c r="K1857" s="7"/>
    </row>
    <row r="1858" spans="11:11" x14ac:dyDescent="0.25">
      <c r="K1858" s="7"/>
    </row>
    <row r="1859" spans="11:11" x14ac:dyDescent="0.25">
      <c r="K1859" s="7"/>
    </row>
    <row r="1860" spans="11:11" x14ac:dyDescent="0.25">
      <c r="K1860" s="7"/>
    </row>
    <row r="1861" spans="11:11" x14ac:dyDescent="0.25">
      <c r="K1861" s="7"/>
    </row>
    <row r="1862" spans="11:11" x14ac:dyDescent="0.25">
      <c r="K1862" s="7"/>
    </row>
    <row r="1863" spans="11:11" x14ac:dyDescent="0.25">
      <c r="K1863" s="7"/>
    </row>
    <row r="1864" spans="11:11" x14ac:dyDescent="0.25">
      <c r="K1864" s="7"/>
    </row>
    <row r="1865" spans="11:11" x14ac:dyDescent="0.25">
      <c r="K1865" s="7"/>
    </row>
    <row r="1866" spans="11:11" x14ac:dyDescent="0.25">
      <c r="K1866" s="7"/>
    </row>
    <row r="1867" spans="11:11" x14ac:dyDescent="0.25">
      <c r="K1867" s="7"/>
    </row>
    <row r="1868" spans="11:11" x14ac:dyDescent="0.25">
      <c r="K1868" s="7"/>
    </row>
    <row r="1869" spans="11:11" x14ac:dyDescent="0.25">
      <c r="K1869" s="7"/>
    </row>
    <row r="1870" spans="11:11" x14ac:dyDescent="0.25">
      <c r="K1870" s="7"/>
    </row>
    <row r="1871" spans="11:11" x14ac:dyDescent="0.25">
      <c r="K1871" s="7"/>
    </row>
    <row r="1872" spans="11:11" x14ac:dyDescent="0.25">
      <c r="K1872" s="7"/>
    </row>
    <row r="1873" spans="11:11" x14ac:dyDescent="0.25">
      <c r="K1873" s="7"/>
    </row>
    <row r="1874" spans="11:11" x14ac:dyDescent="0.25">
      <c r="K1874" s="7"/>
    </row>
    <row r="1875" spans="11:11" x14ac:dyDescent="0.25">
      <c r="K1875" s="7"/>
    </row>
    <row r="1876" spans="11:11" x14ac:dyDescent="0.25">
      <c r="K1876" s="7"/>
    </row>
    <row r="1877" spans="11:11" x14ac:dyDescent="0.25">
      <c r="K1877" s="7"/>
    </row>
    <row r="1878" spans="11:11" x14ac:dyDescent="0.25">
      <c r="K1878" s="7"/>
    </row>
    <row r="1879" spans="11:11" x14ac:dyDescent="0.25">
      <c r="K1879" s="7"/>
    </row>
    <row r="1880" spans="11:11" x14ac:dyDescent="0.25">
      <c r="K1880" s="7"/>
    </row>
    <row r="1881" spans="11:11" x14ac:dyDescent="0.25">
      <c r="K1881" s="7"/>
    </row>
    <row r="1882" spans="11:11" x14ac:dyDescent="0.25">
      <c r="K1882" s="7"/>
    </row>
    <row r="1883" spans="11:11" x14ac:dyDescent="0.25">
      <c r="K1883" s="7"/>
    </row>
    <row r="1884" spans="11:11" x14ac:dyDescent="0.25">
      <c r="K1884" s="7"/>
    </row>
    <row r="1885" spans="11:11" x14ac:dyDescent="0.25">
      <c r="K1885" s="7"/>
    </row>
    <row r="1886" spans="11:11" x14ac:dyDescent="0.25">
      <c r="K1886" s="7"/>
    </row>
    <row r="1887" spans="11:11" x14ac:dyDescent="0.25">
      <c r="K1887" s="7"/>
    </row>
    <row r="1888" spans="11:11" x14ac:dyDescent="0.25">
      <c r="K1888" s="7"/>
    </row>
    <row r="1889" spans="11:11" x14ac:dyDescent="0.25">
      <c r="K1889" s="7"/>
    </row>
    <row r="1890" spans="11:11" x14ac:dyDescent="0.25">
      <c r="K1890" s="7"/>
    </row>
    <row r="1891" spans="11:11" x14ac:dyDescent="0.25">
      <c r="K1891" s="7"/>
    </row>
    <row r="1892" spans="11:11" x14ac:dyDescent="0.25">
      <c r="K1892" s="7"/>
    </row>
    <row r="1893" spans="11:11" x14ac:dyDescent="0.25">
      <c r="K1893" s="7"/>
    </row>
    <row r="1894" spans="11:11" x14ac:dyDescent="0.25">
      <c r="K1894" s="7"/>
    </row>
    <row r="1895" spans="11:11" x14ac:dyDescent="0.25">
      <c r="K1895" s="7"/>
    </row>
    <row r="1896" spans="11:11" x14ac:dyDescent="0.25">
      <c r="K1896" s="7"/>
    </row>
    <row r="1897" spans="11:11" x14ac:dyDescent="0.25">
      <c r="K1897" s="7"/>
    </row>
    <row r="1898" spans="11:11" x14ac:dyDescent="0.25">
      <c r="K1898" s="7"/>
    </row>
    <row r="1899" spans="11:11" x14ac:dyDescent="0.25">
      <c r="K1899" s="7"/>
    </row>
    <row r="1900" spans="11:11" x14ac:dyDescent="0.25">
      <c r="K1900" s="7"/>
    </row>
    <row r="1901" spans="11:11" x14ac:dyDescent="0.25">
      <c r="K1901" s="7"/>
    </row>
    <row r="1902" spans="11:11" x14ac:dyDescent="0.25">
      <c r="K1902" s="7"/>
    </row>
    <row r="1903" spans="11:11" x14ac:dyDescent="0.25">
      <c r="K1903" s="7"/>
    </row>
    <row r="1904" spans="11:11" x14ac:dyDescent="0.25">
      <c r="K1904" s="7"/>
    </row>
    <row r="1905" spans="11:11" x14ac:dyDescent="0.25">
      <c r="K1905" s="7"/>
    </row>
    <row r="1906" spans="11:11" x14ac:dyDescent="0.25">
      <c r="K1906" s="7"/>
    </row>
    <row r="1907" spans="11:11" x14ac:dyDescent="0.25">
      <c r="K1907" s="7"/>
    </row>
    <row r="1908" spans="11:11" x14ac:dyDescent="0.25">
      <c r="K1908" s="7"/>
    </row>
    <row r="1909" spans="11:11" x14ac:dyDescent="0.25">
      <c r="K1909" s="7"/>
    </row>
    <row r="1910" spans="11:11" x14ac:dyDescent="0.25">
      <c r="K1910" s="7"/>
    </row>
    <row r="1911" spans="11:11" x14ac:dyDescent="0.25">
      <c r="K1911" s="7"/>
    </row>
    <row r="1912" spans="11:11" x14ac:dyDescent="0.25">
      <c r="K1912" s="7"/>
    </row>
    <row r="1913" spans="11:11" x14ac:dyDescent="0.25">
      <c r="K1913" s="7"/>
    </row>
    <row r="1914" spans="11:11" x14ac:dyDescent="0.25">
      <c r="K1914" s="7"/>
    </row>
    <row r="1915" spans="11:11" x14ac:dyDescent="0.25">
      <c r="K1915" s="7"/>
    </row>
    <row r="1916" spans="11:11" x14ac:dyDescent="0.25">
      <c r="K1916" s="7"/>
    </row>
    <row r="1917" spans="11:11" x14ac:dyDescent="0.25">
      <c r="K1917" s="7"/>
    </row>
    <row r="1918" spans="11:11" x14ac:dyDescent="0.25">
      <c r="K1918" s="7"/>
    </row>
    <row r="1919" spans="11:11" x14ac:dyDescent="0.25">
      <c r="K1919" s="7"/>
    </row>
    <row r="1920" spans="11:11" x14ac:dyDescent="0.25">
      <c r="K1920" s="7"/>
    </row>
    <row r="1921" spans="11:11" x14ac:dyDescent="0.25">
      <c r="K1921" s="7"/>
    </row>
    <row r="1922" spans="11:11" x14ac:dyDescent="0.25">
      <c r="K1922" s="7"/>
    </row>
    <row r="1923" spans="11:11" x14ac:dyDescent="0.25">
      <c r="K1923" s="7"/>
    </row>
    <row r="1924" spans="11:11" x14ac:dyDescent="0.25">
      <c r="K1924" s="7"/>
    </row>
    <row r="1925" spans="11:11" x14ac:dyDescent="0.25">
      <c r="K1925" s="7"/>
    </row>
    <row r="1926" spans="11:11" x14ac:dyDescent="0.25">
      <c r="K1926" s="7"/>
    </row>
    <row r="1927" spans="11:11" x14ac:dyDescent="0.25">
      <c r="K1927" s="7"/>
    </row>
    <row r="1928" spans="11:11" x14ac:dyDescent="0.25">
      <c r="K1928" s="7"/>
    </row>
    <row r="1929" spans="11:11" x14ac:dyDescent="0.25">
      <c r="K1929" s="7"/>
    </row>
    <row r="1930" spans="11:11" x14ac:dyDescent="0.25">
      <c r="K1930" s="7"/>
    </row>
    <row r="1931" spans="11:11" x14ac:dyDescent="0.25">
      <c r="K1931" s="7"/>
    </row>
    <row r="1932" spans="11:11" x14ac:dyDescent="0.25">
      <c r="K1932" s="7"/>
    </row>
    <row r="1933" spans="11:11" x14ac:dyDescent="0.25">
      <c r="K1933" s="7"/>
    </row>
    <row r="1934" spans="11:11" x14ac:dyDescent="0.25">
      <c r="K1934" s="7"/>
    </row>
    <row r="1935" spans="11:11" x14ac:dyDescent="0.25">
      <c r="K1935" s="7"/>
    </row>
    <row r="1936" spans="11:11" x14ac:dyDescent="0.25">
      <c r="K1936" s="7"/>
    </row>
    <row r="1937" spans="11:11" x14ac:dyDescent="0.25">
      <c r="K1937" s="7"/>
    </row>
    <row r="1938" spans="11:11" x14ac:dyDescent="0.25">
      <c r="K1938" s="7"/>
    </row>
    <row r="1939" spans="11:11" x14ac:dyDescent="0.25">
      <c r="K1939" s="7"/>
    </row>
    <row r="1940" spans="11:11" x14ac:dyDescent="0.25">
      <c r="K1940" s="7"/>
    </row>
    <row r="1941" spans="11:11" x14ac:dyDescent="0.25">
      <c r="K1941" s="7"/>
    </row>
    <row r="1942" spans="11:11" x14ac:dyDescent="0.25">
      <c r="K1942" s="7"/>
    </row>
    <row r="1943" spans="11:11" x14ac:dyDescent="0.25">
      <c r="K1943" s="7"/>
    </row>
    <row r="1944" spans="11:11" x14ac:dyDescent="0.25">
      <c r="K1944" s="7"/>
    </row>
    <row r="1945" spans="11:11" x14ac:dyDescent="0.25">
      <c r="K1945" s="7"/>
    </row>
    <row r="1946" spans="11:11" x14ac:dyDescent="0.25">
      <c r="K1946" s="7"/>
    </row>
    <row r="1947" spans="11:11" x14ac:dyDescent="0.25">
      <c r="K1947" s="7"/>
    </row>
    <row r="1948" spans="11:11" x14ac:dyDescent="0.25">
      <c r="K1948" s="7"/>
    </row>
    <row r="1949" spans="11:11" x14ac:dyDescent="0.25">
      <c r="K1949" s="7"/>
    </row>
    <row r="1950" spans="11:11" x14ac:dyDescent="0.25">
      <c r="K1950" s="7"/>
    </row>
    <row r="1951" spans="11:11" x14ac:dyDescent="0.25">
      <c r="K1951" s="7"/>
    </row>
    <row r="1952" spans="11:11" x14ac:dyDescent="0.25">
      <c r="K1952" s="7"/>
    </row>
    <row r="1953" spans="11:11" x14ac:dyDescent="0.25">
      <c r="K1953" s="7"/>
    </row>
    <row r="1954" spans="11:11" x14ac:dyDescent="0.25">
      <c r="K1954" s="7"/>
    </row>
    <row r="1955" spans="11:11" x14ac:dyDescent="0.25">
      <c r="K1955" s="7"/>
    </row>
    <row r="1956" spans="11:11" x14ac:dyDescent="0.25">
      <c r="K1956" s="7"/>
    </row>
    <row r="1957" spans="11:11" x14ac:dyDescent="0.25">
      <c r="K1957" s="7"/>
    </row>
    <row r="1958" spans="11:11" x14ac:dyDescent="0.25">
      <c r="K1958" s="7"/>
    </row>
    <row r="1959" spans="11:11" x14ac:dyDescent="0.25">
      <c r="K1959" s="7"/>
    </row>
    <row r="1960" spans="11:11" x14ac:dyDescent="0.25">
      <c r="K1960" s="7"/>
    </row>
    <row r="1961" spans="11:11" x14ac:dyDescent="0.25">
      <c r="K1961" s="7"/>
    </row>
    <row r="1962" spans="11:11" x14ac:dyDescent="0.25">
      <c r="K1962" s="7"/>
    </row>
    <row r="1963" spans="11:11" x14ac:dyDescent="0.25">
      <c r="K1963" s="7"/>
    </row>
    <row r="1964" spans="11:11" x14ac:dyDescent="0.25">
      <c r="K1964" s="7"/>
    </row>
    <row r="1965" spans="11:11" x14ac:dyDescent="0.25">
      <c r="K1965" s="7"/>
    </row>
    <row r="1966" spans="11:11" x14ac:dyDescent="0.25">
      <c r="K1966" s="7"/>
    </row>
    <row r="1967" spans="11:11" x14ac:dyDescent="0.25">
      <c r="K1967" s="7"/>
    </row>
    <row r="1968" spans="11:11" x14ac:dyDescent="0.25">
      <c r="K1968" s="7"/>
    </row>
    <row r="1969" spans="11:11" x14ac:dyDescent="0.25">
      <c r="K1969" s="7"/>
    </row>
    <row r="1970" spans="11:11" x14ac:dyDescent="0.25">
      <c r="K1970" s="7"/>
    </row>
    <row r="1971" spans="11:11" x14ac:dyDescent="0.25">
      <c r="K1971" s="7"/>
    </row>
    <row r="1972" spans="11:11" x14ac:dyDescent="0.25">
      <c r="K1972" s="7"/>
    </row>
    <row r="1973" spans="11:11" x14ac:dyDescent="0.25">
      <c r="K1973" s="7"/>
    </row>
    <row r="1974" spans="11:11" x14ac:dyDescent="0.25">
      <c r="K1974" s="7"/>
    </row>
    <row r="1975" spans="11:11" x14ac:dyDescent="0.25">
      <c r="K1975" s="7"/>
    </row>
    <row r="1976" spans="11:11" x14ac:dyDescent="0.25">
      <c r="K1976" s="7"/>
    </row>
    <row r="1977" spans="11:11" x14ac:dyDescent="0.25">
      <c r="K1977" s="7"/>
    </row>
    <row r="1978" spans="11:11" x14ac:dyDescent="0.25">
      <c r="K1978" s="7"/>
    </row>
    <row r="1979" spans="11:11" x14ac:dyDescent="0.25">
      <c r="K1979" s="7"/>
    </row>
    <row r="1980" spans="11:11" x14ac:dyDescent="0.25">
      <c r="K1980" s="7"/>
    </row>
    <row r="1981" spans="11:11" x14ac:dyDescent="0.25">
      <c r="K1981" s="7"/>
    </row>
    <row r="1982" spans="11:11" x14ac:dyDescent="0.25">
      <c r="K1982" s="7"/>
    </row>
    <row r="1983" spans="11:11" x14ac:dyDescent="0.25">
      <c r="K1983" s="7"/>
    </row>
    <row r="1984" spans="11:11" x14ac:dyDescent="0.25">
      <c r="K1984" s="7"/>
    </row>
    <row r="1985" spans="11:11" x14ac:dyDescent="0.25">
      <c r="K1985" s="7"/>
    </row>
    <row r="1986" spans="11:11" x14ac:dyDescent="0.25">
      <c r="K1986" s="7"/>
    </row>
    <row r="1987" spans="11:11" x14ac:dyDescent="0.25">
      <c r="K1987" s="7"/>
    </row>
    <row r="1988" spans="11:11" x14ac:dyDescent="0.25">
      <c r="K1988" s="7"/>
    </row>
    <row r="1989" spans="11:11" x14ac:dyDescent="0.25">
      <c r="K1989" s="7"/>
    </row>
    <row r="1990" spans="11:11" x14ac:dyDescent="0.25">
      <c r="K1990" s="7"/>
    </row>
    <row r="1991" spans="11:11" x14ac:dyDescent="0.25">
      <c r="K1991" s="7"/>
    </row>
    <row r="1992" spans="11:11" x14ac:dyDescent="0.25">
      <c r="K1992" s="7"/>
    </row>
    <row r="1993" spans="11:11" x14ac:dyDescent="0.25">
      <c r="K1993" s="7"/>
    </row>
    <row r="1994" spans="11:11" x14ac:dyDescent="0.25">
      <c r="K1994" s="7"/>
    </row>
    <row r="1995" spans="11:11" x14ac:dyDescent="0.25">
      <c r="K1995" s="7"/>
    </row>
    <row r="1996" spans="11:11" x14ac:dyDescent="0.25">
      <c r="K1996" s="7"/>
    </row>
    <row r="1997" spans="11:11" x14ac:dyDescent="0.25">
      <c r="K1997" s="7"/>
    </row>
    <row r="1998" spans="11:11" x14ac:dyDescent="0.25">
      <c r="K1998" s="7"/>
    </row>
    <row r="1999" spans="11:11" x14ac:dyDescent="0.25">
      <c r="K1999" s="7"/>
    </row>
  </sheetData>
  <sortState ref="A2:K1078">
    <sortCondition ref="A2"/>
  </sortState>
  <conditionalFormatting sqref="G2:G107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99">
    <cfRule type="dataBar" priority="3">
      <dataBar>
        <cfvo type="num" val="0"/>
        <cfvo type="max"/>
        <color rgb="FFFF0000"/>
      </dataBar>
      <extLst>
        <ext xmlns:x14="http://schemas.microsoft.com/office/spreadsheetml/2009/9/main" uri="{B025F937-C7B1-47D3-B67F-A62EFF666E3E}">
          <x14:id>{95111314-097C-4F28-9C94-C54F497D53E0}</x14:id>
        </ext>
      </extLst>
    </cfRule>
  </conditionalFormatting>
  <conditionalFormatting sqref="H109:H1074">
    <cfRule type="dataBar" priority="2">
      <dataBar>
        <cfvo type="num" val="0"/>
        <cfvo type="max"/>
        <color rgb="FFFF0000"/>
      </dataBar>
      <extLst>
        <ext xmlns:x14="http://schemas.microsoft.com/office/spreadsheetml/2009/9/main" uri="{B025F937-C7B1-47D3-B67F-A62EFF666E3E}">
          <x14:id>{0201CC85-6DB5-45EE-B6BC-437302F3D0D4}</x14:id>
        </ext>
      </extLst>
    </cfRule>
  </conditionalFormatting>
  <conditionalFormatting sqref="H100:H108">
    <cfRule type="dataBar" priority="1">
      <dataBar>
        <cfvo type="num" val="0"/>
        <cfvo type="max"/>
        <color rgb="FFFF0000"/>
      </dataBar>
      <extLst>
        <ext xmlns:x14="http://schemas.microsoft.com/office/spreadsheetml/2009/9/main" uri="{B025F937-C7B1-47D3-B67F-A62EFF666E3E}">
          <x14:id>{645618DE-0975-4AAC-BEFC-BF665ADE225B}</x14:id>
        </ext>
      </extLst>
    </cfRule>
  </conditionalFormatting>
  <dataValidations count="1">
    <dataValidation allowBlank="1" showDropDown="1" showInputMessage="1" showErrorMessage="1" sqref="K2:K1999"/>
  </dataValidations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5111314-097C-4F28-9C94-C54F497D53E0}">
            <x14:dataBar minLength="0" maxLength="100" gradient="0">
              <x14:cfvo type="num">
                <xm:f>0</xm:f>
              </x14:cfvo>
              <x14:cfvo type="autoMax"/>
              <x14:negativeFillColor rgb="FFFF0000"/>
              <x14:axisColor rgb="FF000000"/>
            </x14:dataBar>
          </x14:cfRule>
          <xm:sqref>H2:H99</xm:sqref>
        </x14:conditionalFormatting>
        <x14:conditionalFormatting xmlns:xm="http://schemas.microsoft.com/office/excel/2006/main">
          <x14:cfRule type="dataBar" id="{0201CC85-6DB5-45EE-B6BC-437302F3D0D4}">
            <x14:dataBar minLength="0" maxLength="100" gradient="0">
              <x14:cfvo type="num">
                <xm:f>0</xm:f>
              </x14:cfvo>
              <x14:cfvo type="autoMax"/>
              <x14:negativeFillColor rgb="FFFF0000"/>
              <x14:axisColor rgb="FF000000"/>
            </x14:dataBar>
          </x14:cfRule>
          <xm:sqref>H109:H1074</xm:sqref>
        </x14:conditionalFormatting>
        <x14:conditionalFormatting xmlns:xm="http://schemas.microsoft.com/office/excel/2006/main">
          <x14:cfRule type="dataBar" id="{645618DE-0975-4AAC-BEFC-BF665ADE225B}">
            <x14:dataBar minLength="0" maxLength="100" gradient="0">
              <x14:cfvo type="num">
                <xm:f>0</xm:f>
              </x14:cfvo>
              <x14:cfvo type="autoMax"/>
              <x14:negativeFillColor rgb="FFFF0000"/>
              <x14:axisColor rgb="FF000000"/>
            </x14:dataBar>
          </x14:cfRule>
          <xm:sqref>H100:H108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28.42578125" bestFit="1" customWidth="1"/>
    <col min="2" max="2" width="12.7109375" bestFit="1" customWidth="1"/>
  </cols>
  <sheetData>
    <row r="1" spans="1:2" x14ac:dyDescent="0.25">
      <c r="A1" t="s">
        <v>9</v>
      </c>
      <c r="B1">
        <f>COUNTIF(Years_Under_Contract,"&lt;=5")</f>
        <v>450</v>
      </c>
    </row>
    <row r="2" spans="1:2" x14ac:dyDescent="0.25">
      <c r="A2" t="s">
        <v>10</v>
      </c>
      <c r="B2" s="6">
        <f>AVERAGEIF(Sell_Price,"&gt;5.99",Income_Earned)</f>
        <v>4244054.9936052198</v>
      </c>
    </row>
    <row r="3" spans="1:2" x14ac:dyDescent="0.25">
      <c r="A3" t="s">
        <v>11</v>
      </c>
      <c r="B3" s="6">
        <f t="array" ref="B3">AVERAGE(Income_Earned/Years_Under_Contract)</f>
        <v>294444.5257458238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Authors</vt:lpstr>
      <vt:lpstr>Statistics</vt:lpstr>
      <vt:lpstr>Sheet3</vt:lpstr>
      <vt:lpstr>AuthorID</vt:lpstr>
      <vt:lpstr>Income_Earned</vt:lpstr>
      <vt:lpstr>Initial_Contract_Date</vt:lpstr>
      <vt:lpstr>No_of_Books_Sold</vt:lpstr>
      <vt:lpstr>No_of_Titles_in_Print</vt:lpstr>
      <vt:lpstr>Number_of_Books_Sold</vt:lpstr>
      <vt:lpstr>Sell_Price</vt:lpstr>
      <vt:lpstr>Years_Under_Contract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R Toner</cp:lastModifiedBy>
  <dcterms:created xsi:type="dcterms:W3CDTF">2012-06-06T16:44:25Z</dcterms:created>
  <dcterms:modified xsi:type="dcterms:W3CDTF">2014-01-13T19:51:55Z</dcterms:modified>
</cp:coreProperties>
</file>