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robe\Desktop\"/>
    </mc:Choice>
  </mc:AlternateContent>
  <xr:revisionPtr revIDLastSave="0" documentId="8_{E9592E21-420E-4BD1-BED4-9A488C154124}" xr6:coauthVersionLast="43" xr6:coauthVersionMax="43" xr10:uidLastSave="{00000000-0000-0000-0000-000000000000}"/>
  <bookViews>
    <workbookView xWindow="-108" yWindow="-108" windowWidth="23256" windowHeight="12576" xr2:uid="{8CEBCDA2-24D8-4121-A248-B69A5947322B}"/>
  </bookViews>
  <sheets>
    <sheet name="Simulated Transaction Data" sheetId="1" r:id="rId1"/>
    <sheet name="Customer Profiles" sheetId="4" r:id="rId2"/>
  </sheets>
  <definedNames>
    <definedName name="_xlnm._FilterDatabase" localSheetId="0" hidden="1">'Simulated Transaction Data'!$C$1:$C$2381</definedName>
    <definedName name="_xlchart.v1.0" hidden="1">'Simulated Transaction Data'!$C$1</definedName>
    <definedName name="_xlchart.v1.1" hidden="1">'Simulated Transaction Data'!$C$401:$C$2669</definedName>
    <definedName name="_xlchart.v1.2" hidden="1">'Simulated Transaction Data'!$F$1</definedName>
    <definedName name="_xlchart.v1.3" hidden="1">'Simulated Transaction Data'!$F$2:$F$2669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1" i="4" l="1"/>
  <c r="C141" i="4" s="1"/>
  <c r="B48" i="4"/>
  <c r="C48" i="4" s="1"/>
  <c r="B232" i="4"/>
  <c r="C232" i="4" s="1"/>
  <c r="B438" i="4"/>
  <c r="C438" i="4" s="1"/>
  <c r="B537" i="4"/>
  <c r="C537" i="4" s="1"/>
  <c r="B531" i="4"/>
  <c r="C531" i="4" s="1"/>
  <c r="B282" i="4"/>
  <c r="C282" i="4" s="1"/>
  <c r="B198" i="4"/>
  <c r="C198" i="4" s="1"/>
  <c r="B503" i="4"/>
  <c r="C503" i="4" s="1"/>
  <c r="B239" i="4"/>
  <c r="C239" i="4" s="1"/>
  <c r="B444" i="4"/>
  <c r="C444" i="4" s="1"/>
  <c r="B516" i="4"/>
  <c r="C516" i="4" s="1"/>
  <c r="B484" i="4"/>
  <c r="C484" i="4" s="1"/>
  <c r="B513" i="4"/>
  <c r="C513" i="4" s="1"/>
  <c r="B604" i="4"/>
  <c r="C604" i="4" s="1"/>
  <c r="B54" i="4"/>
  <c r="C54" i="4" s="1"/>
  <c r="B502" i="4"/>
  <c r="C502" i="4" s="1"/>
  <c r="B162" i="4"/>
  <c r="C162" i="4" s="1"/>
  <c r="B441" i="4"/>
  <c r="C441" i="4" s="1"/>
  <c r="B192" i="4"/>
  <c r="C192" i="4" s="1"/>
  <c r="B504" i="4"/>
  <c r="C504" i="4" s="1"/>
  <c r="B106" i="4"/>
  <c r="C106" i="4" s="1"/>
  <c r="B325" i="4"/>
  <c r="C325" i="4" s="1"/>
  <c r="B46" i="4"/>
  <c r="C46" i="4" s="1"/>
  <c r="B236" i="4"/>
  <c r="C236" i="4" s="1"/>
  <c r="B167" i="4"/>
  <c r="C167" i="4" s="1"/>
  <c r="D127" i="4"/>
  <c r="D474" i="4"/>
  <c r="D377" i="4"/>
  <c r="D445" i="4"/>
  <c r="D391" i="4"/>
  <c r="D148" i="4"/>
  <c r="D532" i="4"/>
  <c r="D190" i="4"/>
  <c r="D216" i="4"/>
  <c r="D494" i="4"/>
  <c r="D262" i="4"/>
  <c r="D73" i="4"/>
  <c r="D11" i="4"/>
  <c r="D188" i="4"/>
  <c r="D554" i="4"/>
  <c r="D462" i="4"/>
  <c r="D43" i="4"/>
  <c r="D313" i="4"/>
  <c r="D492" i="4"/>
  <c r="D336" i="4"/>
  <c r="D386" i="4"/>
  <c r="D234" i="4"/>
  <c r="D75" i="4"/>
  <c r="D385" i="4"/>
  <c r="D602" i="4"/>
  <c r="D173" i="4"/>
  <c r="B25" i="4"/>
  <c r="C25" i="4" s="1"/>
  <c r="B203" i="4"/>
  <c r="C203" i="4" s="1"/>
  <c r="B154" i="4"/>
  <c r="C154" i="4" s="1"/>
  <c r="B191" i="4"/>
  <c r="C191" i="4" s="1"/>
  <c r="B580" i="4"/>
  <c r="C580" i="4" s="1"/>
  <c r="B121" i="4"/>
  <c r="C121" i="4" s="1"/>
  <c r="B417" i="4"/>
  <c r="C417" i="4" s="1"/>
  <c r="B86" i="4"/>
  <c r="C86" i="4" s="1"/>
  <c r="B383" i="4"/>
  <c r="C383" i="4" s="1"/>
  <c r="B553" i="4"/>
  <c r="C553" i="4" s="1"/>
  <c r="B312" i="4"/>
  <c r="C312" i="4" s="1"/>
  <c r="B556" i="4"/>
  <c r="C556" i="4" s="1"/>
  <c r="B595" i="4"/>
  <c r="C595" i="4" s="1"/>
  <c r="B241" i="4"/>
  <c r="C241" i="4" s="1"/>
  <c r="B70" i="4"/>
  <c r="C70" i="4" s="1"/>
  <c r="B261" i="4"/>
  <c r="C261" i="4" s="1"/>
  <c r="B314" i="4"/>
  <c r="C314" i="4" s="1"/>
  <c r="B104" i="4"/>
  <c r="C104" i="4" s="1"/>
  <c r="B120" i="4"/>
  <c r="C120" i="4" s="1"/>
  <c r="B576" i="4"/>
  <c r="C576" i="4" s="1"/>
  <c r="B320" i="4"/>
  <c r="C320" i="4" s="1"/>
  <c r="B253" i="4"/>
  <c r="C253" i="4" s="1"/>
  <c r="B582" i="4"/>
  <c r="C582" i="4" s="1"/>
  <c r="B280" i="4"/>
  <c r="C280" i="4" s="1"/>
  <c r="B495" i="4"/>
  <c r="C495" i="4" s="1"/>
  <c r="B583" i="4"/>
  <c r="C583" i="4" s="1"/>
  <c r="D483" i="4"/>
  <c r="D164" i="4"/>
  <c r="D563" i="4"/>
  <c r="D283" i="4"/>
  <c r="D392" i="4"/>
  <c r="D110" i="4"/>
  <c r="D177" i="4"/>
  <c r="D525" i="4"/>
  <c r="D396" i="4"/>
  <c r="D479" i="4"/>
  <c r="D71" i="4"/>
  <c r="D393" i="4"/>
  <c r="D72" i="4"/>
  <c r="D99" i="4"/>
  <c r="D165" i="4"/>
  <c r="D487" i="4"/>
  <c r="D193" i="4"/>
  <c r="D273" i="4"/>
  <c r="D413" i="4"/>
  <c r="D420" i="4"/>
  <c r="D42" i="4"/>
  <c r="D133" i="4"/>
  <c r="D538" i="4"/>
  <c r="D510" i="4"/>
  <c r="D332" i="4"/>
  <c r="B127" i="4"/>
  <c r="C127" i="4" s="1"/>
  <c r="B474" i="4"/>
  <c r="C474" i="4" s="1"/>
  <c r="B377" i="4"/>
  <c r="C377" i="4" s="1"/>
  <c r="B445" i="4"/>
  <c r="C445" i="4" s="1"/>
  <c r="B391" i="4"/>
  <c r="C391" i="4" s="1"/>
  <c r="B148" i="4"/>
  <c r="C148" i="4" s="1"/>
  <c r="B532" i="4"/>
  <c r="C532" i="4" s="1"/>
  <c r="B190" i="4"/>
  <c r="C190" i="4" s="1"/>
  <c r="B216" i="4"/>
  <c r="C216" i="4" s="1"/>
  <c r="B494" i="4"/>
  <c r="C494" i="4" s="1"/>
  <c r="B262" i="4"/>
  <c r="C262" i="4" s="1"/>
  <c r="B73" i="4"/>
  <c r="C73" i="4" s="1"/>
  <c r="B11" i="4"/>
  <c r="C11" i="4" s="1"/>
  <c r="B188" i="4"/>
  <c r="C188" i="4" s="1"/>
  <c r="B554" i="4"/>
  <c r="C554" i="4" s="1"/>
  <c r="B462" i="4"/>
  <c r="C462" i="4" s="1"/>
  <c r="B43" i="4"/>
  <c r="C43" i="4" s="1"/>
  <c r="B313" i="4"/>
  <c r="C313" i="4" s="1"/>
  <c r="B492" i="4"/>
  <c r="C492" i="4" s="1"/>
  <c r="B336" i="4"/>
  <c r="C336" i="4" s="1"/>
  <c r="B386" i="4"/>
  <c r="C386" i="4" s="1"/>
  <c r="B234" i="4"/>
  <c r="C234" i="4" s="1"/>
  <c r="B75" i="4"/>
  <c r="C75" i="4" s="1"/>
  <c r="B385" i="4"/>
  <c r="C385" i="4" s="1"/>
  <c r="B602" i="4"/>
  <c r="C602" i="4" s="1"/>
  <c r="B173" i="4"/>
  <c r="C173" i="4" s="1"/>
  <c r="D302" i="4"/>
  <c r="D301" i="4"/>
  <c r="D206" i="4"/>
  <c r="D331" i="4"/>
  <c r="D156" i="4"/>
  <c r="D89" i="4"/>
  <c r="D443" i="4"/>
  <c r="D598" i="4"/>
  <c r="D311" i="4"/>
  <c r="D534" i="4"/>
  <c r="D426" i="4"/>
  <c r="D74" i="4"/>
  <c r="D10" i="4"/>
  <c r="D349" i="4"/>
  <c r="D549" i="4"/>
  <c r="D451" i="4"/>
  <c r="D394" i="4"/>
  <c r="D204" i="4"/>
  <c r="D560" i="4"/>
  <c r="D419" i="4"/>
  <c r="D473" i="4"/>
  <c r="D350" i="4"/>
  <c r="D295" i="4"/>
  <c r="D197" i="4"/>
  <c r="D509" i="4"/>
  <c r="B483" i="4"/>
  <c r="C483" i="4" s="1"/>
  <c r="B164" i="4"/>
  <c r="C164" i="4" s="1"/>
  <c r="B563" i="4"/>
  <c r="C563" i="4" s="1"/>
  <c r="B283" i="4"/>
  <c r="C283" i="4" s="1"/>
  <c r="B392" i="4"/>
  <c r="C392" i="4" s="1"/>
  <c r="B110" i="4"/>
  <c r="C110" i="4" s="1"/>
  <c r="B177" i="4"/>
  <c r="C177" i="4" s="1"/>
  <c r="B525" i="4"/>
  <c r="C525" i="4" s="1"/>
  <c r="B396" i="4"/>
  <c r="C396" i="4" s="1"/>
  <c r="B479" i="4"/>
  <c r="C479" i="4" s="1"/>
  <c r="B71" i="4"/>
  <c r="C71" i="4" s="1"/>
  <c r="B393" i="4"/>
  <c r="C393" i="4" s="1"/>
  <c r="B72" i="4"/>
  <c r="C72" i="4" s="1"/>
  <c r="B99" i="4"/>
  <c r="C99" i="4" s="1"/>
  <c r="B165" i="4"/>
  <c r="C165" i="4" s="1"/>
  <c r="B487" i="4"/>
  <c r="C487" i="4" s="1"/>
  <c r="B193" i="4"/>
  <c r="C193" i="4" s="1"/>
  <c r="B273" i="4"/>
  <c r="C273" i="4" s="1"/>
  <c r="B413" i="4"/>
  <c r="C413" i="4" s="1"/>
  <c r="B420" i="4"/>
  <c r="C420" i="4" s="1"/>
  <c r="B42" i="4"/>
  <c r="C42" i="4" s="1"/>
  <c r="B133" i="4"/>
  <c r="C133" i="4" s="1"/>
  <c r="B538" i="4"/>
  <c r="C538" i="4" s="1"/>
  <c r="B510" i="4"/>
  <c r="C510" i="4" s="1"/>
  <c r="B332" i="4"/>
  <c r="C332" i="4" s="1"/>
  <c r="D250" i="4"/>
  <c r="D66" i="4"/>
  <c r="D189" i="4"/>
  <c r="D535" i="4"/>
  <c r="D61" i="4"/>
  <c r="D144" i="4"/>
  <c r="D590" i="4"/>
  <c r="D422" i="4"/>
  <c r="D179" i="4"/>
  <c r="D137" i="4"/>
  <c r="D220" i="4"/>
  <c r="D512" i="4"/>
  <c r="D376" i="4"/>
  <c r="D143" i="4"/>
  <c r="D287" i="4"/>
  <c r="D410" i="4"/>
  <c r="D294" i="4"/>
  <c r="D64" i="4"/>
  <c r="D9" i="4"/>
  <c r="D88" i="4"/>
  <c r="D352" i="4"/>
  <c r="D146" i="4"/>
  <c r="D68" i="4"/>
  <c r="D194" i="4"/>
  <c r="B302" i="4"/>
  <c r="C302" i="4" s="1"/>
  <c r="B301" i="4"/>
  <c r="C301" i="4" s="1"/>
  <c r="B206" i="4"/>
  <c r="C206" i="4" s="1"/>
  <c r="B331" i="4"/>
  <c r="C331" i="4" s="1"/>
  <c r="B156" i="4"/>
  <c r="C156" i="4" s="1"/>
  <c r="B89" i="4"/>
  <c r="C89" i="4" s="1"/>
  <c r="B443" i="4"/>
  <c r="C443" i="4" s="1"/>
  <c r="B598" i="4"/>
  <c r="C598" i="4" s="1"/>
  <c r="B311" i="4"/>
  <c r="C311" i="4" s="1"/>
  <c r="B534" i="4"/>
  <c r="C534" i="4" s="1"/>
  <c r="B426" i="4"/>
  <c r="C426" i="4" s="1"/>
  <c r="B74" i="4"/>
  <c r="C74" i="4" s="1"/>
  <c r="B10" i="4"/>
  <c r="C10" i="4" s="1"/>
  <c r="B349" i="4"/>
  <c r="C349" i="4" s="1"/>
  <c r="B549" i="4"/>
  <c r="C549" i="4" s="1"/>
  <c r="B451" i="4"/>
  <c r="C451" i="4" s="1"/>
  <c r="B394" i="4"/>
  <c r="C394" i="4" s="1"/>
  <c r="B204" i="4"/>
  <c r="C204" i="4" s="1"/>
  <c r="B560" i="4"/>
  <c r="C560" i="4" s="1"/>
  <c r="B419" i="4"/>
  <c r="C419" i="4" s="1"/>
  <c r="B473" i="4"/>
  <c r="C473" i="4" s="1"/>
  <c r="B350" i="4"/>
  <c r="C350" i="4" s="1"/>
  <c r="B295" i="4"/>
  <c r="C295" i="4" s="1"/>
  <c r="B197" i="4"/>
  <c r="C197" i="4" s="1"/>
  <c r="B509" i="4"/>
  <c r="C509" i="4" s="1"/>
  <c r="D431" i="4"/>
  <c r="D449" i="4"/>
  <c r="D579" i="4"/>
  <c r="D238" i="4"/>
  <c r="D59" i="4"/>
  <c r="D114" i="4"/>
  <c r="D37" i="4"/>
  <c r="D351" i="4"/>
  <c r="D559" i="4"/>
  <c r="D387" i="4"/>
  <c r="D357" i="4"/>
  <c r="D591" i="4"/>
  <c r="D278" i="4"/>
  <c r="D388" i="4"/>
  <c r="D131" i="4"/>
  <c r="D115" i="4"/>
  <c r="D434" i="4"/>
  <c r="D274" i="4"/>
  <c r="D574" i="4"/>
  <c r="D211" i="4"/>
  <c r="D601" i="4"/>
  <c r="D540" i="4"/>
  <c r="D62" i="4"/>
  <c r="D459" i="4"/>
  <c r="D293" i="4"/>
  <c r="B431" i="4"/>
  <c r="C431" i="4" s="1"/>
  <c r="B449" i="4"/>
  <c r="C449" i="4" s="1"/>
  <c r="B579" i="4"/>
  <c r="C579" i="4" s="1"/>
  <c r="B238" i="4"/>
  <c r="C238" i="4" s="1"/>
  <c r="B59" i="4"/>
  <c r="C59" i="4" s="1"/>
  <c r="B114" i="4"/>
  <c r="C114" i="4" s="1"/>
  <c r="B37" i="4"/>
  <c r="C37" i="4" s="1"/>
  <c r="B351" i="4"/>
  <c r="C351" i="4" s="1"/>
  <c r="B559" i="4"/>
  <c r="C559" i="4" s="1"/>
  <c r="B387" i="4"/>
  <c r="C387" i="4" s="1"/>
  <c r="B357" i="4"/>
  <c r="C357" i="4" s="1"/>
  <c r="B591" i="4"/>
  <c r="C591" i="4" s="1"/>
  <c r="B278" i="4"/>
  <c r="C278" i="4" s="1"/>
  <c r="B388" i="4"/>
  <c r="C388" i="4" s="1"/>
  <c r="B131" i="4"/>
  <c r="C131" i="4" s="1"/>
  <c r="B115" i="4"/>
  <c r="C115" i="4" s="1"/>
  <c r="B434" i="4"/>
  <c r="C434" i="4" s="1"/>
  <c r="B274" i="4"/>
  <c r="C274" i="4" s="1"/>
  <c r="B574" i="4"/>
  <c r="C574" i="4" s="1"/>
  <c r="B211" i="4"/>
  <c r="C211" i="4" s="1"/>
  <c r="B601" i="4"/>
  <c r="C601" i="4" s="1"/>
  <c r="B540" i="4"/>
  <c r="C540" i="4" s="1"/>
  <c r="B62" i="4"/>
  <c r="C62" i="4" s="1"/>
  <c r="B459" i="4"/>
  <c r="C459" i="4" s="1"/>
  <c r="B293" i="4"/>
  <c r="C293" i="4" s="1"/>
  <c r="D141" i="4"/>
  <c r="D48" i="4"/>
  <c r="D232" i="4"/>
  <c r="D438" i="4"/>
  <c r="D537" i="4"/>
  <c r="D531" i="4"/>
  <c r="B390" i="4"/>
  <c r="C390" i="4" s="1"/>
  <c r="B548" i="4"/>
  <c r="C548" i="4" s="1"/>
  <c r="B305" i="4"/>
  <c r="C305" i="4" s="1"/>
  <c r="B159" i="4"/>
  <c r="C159" i="4" s="1"/>
  <c r="B147" i="4"/>
  <c r="C147" i="4" s="1"/>
  <c r="B536" i="4"/>
  <c r="C536" i="4" s="1"/>
  <c r="B455" i="4"/>
  <c r="C455" i="4" s="1"/>
  <c r="B286" i="4"/>
  <c r="C286" i="4" s="1"/>
  <c r="B14" i="4"/>
  <c r="C14" i="4" s="1"/>
  <c r="B333" i="4"/>
  <c r="C333" i="4" s="1"/>
  <c r="B542" i="4"/>
  <c r="C542" i="4" s="1"/>
  <c r="B543" i="4"/>
  <c r="C543" i="4" s="1"/>
  <c r="B260" i="4"/>
  <c r="C260" i="4" s="1"/>
  <c r="B573" i="4"/>
  <c r="C573" i="4" s="1"/>
  <c r="B107" i="4"/>
  <c r="C107" i="4" s="1"/>
  <c r="B152" i="4"/>
  <c r="C152" i="4" s="1"/>
  <c r="B250" i="4"/>
  <c r="C250" i="4" s="1"/>
  <c r="B179" i="4"/>
  <c r="C179" i="4" s="1"/>
  <c r="B294" i="4"/>
  <c r="C294" i="4" s="1"/>
  <c r="B352" i="4"/>
  <c r="C352" i="4" s="1"/>
  <c r="B79" i="4"/>
  <c r="C79" i="4" s="1"/>
  <c r="D548" i="4"/>
  <c r="D536" i="4"/>
  <c r="D383" i="4"/>
  <c r="D516" i="4"/>
  <c r="D573" i="4"/>
  <c r="D314" i="4"/>
  <c r="D192" i="4"/>
  <c r="D567" i="4"/>
  <c r="D495" i="4"/>
  <c r="B66" i="4"/>
  <c r="C66" i="4" s="1"/>
  <c r="B137" i="4"/>
  <c r="C137" i="4" s="1"/>
  <c r="B276" i="4"/>
  <c r="C276" i="4" s="1"/>
  <c r="B49" i="4"/>
  <c r="C49" i="4" s="1"/>
  <c r="B594" i="4"/>
  <c r="C594" i="4" s="1"/>
  <c r="D154" i="4"/>
  <c r="D282" i="4"/>
  <c r="D14" i="4"/>
  <c r="D556" i="4"/>
  <c r="D604" i="4"/>
  <c r="D276" i="4"/>
  <c r="D576" i="4"/>
  <c r="D325" i="4"/>
  <c r="D79" i="4"/>
  <c r="B189" i="4"/>
  <c r="C189" i="4" s="1"/>
  <c r="B220" i="4"/>
  <c r="C220" i="4" s="1"/>
  <c r="B64" i="4"/>
  <c r="C64" i="4" s="1"/>
  <c r="B146" i="4"/>
  <c r="C146" i="4" s="1"/>
  <c r="D305" i="4"/>
  <c r="D417" i="4"/>
  <c r="D239" i="4"/>
  <c r="D543" i="4"/>
  <c r="D70" i="4"/>
  <c r="D162" i="4"/>
  <c r="D134" i="4"/>
  <c r="D582" i="4"/>
  <c r="D594" i="4"/>
  <c r="B535" i="4"/>
  <c r="C535" i="4" s="1"/>
  <c r="B512" i="4"/>
  <c r="C512" i="4" s="1"/>
  <c r="B593" i="4"/>
  <c r="C593" i="4" s="1"/>
  <c r="B567" i="4"/>
  <c r="C567" i="4" s="1"/>
  <c r="D191" i="4"/>
  <c r="D455" i="4"/>
  <c r="D553" i="4"/>
  <c r="D484" i="4"/>
  <c r="D107" i="4"/>
  <c r="D104" i="4"/>
  <c r="D504" i="4"/>
  <c r="D126" i="4"/>
  <c r="D167" i="4"/>
  <c r="B61" i="4"/>
  <c r="C61" i="4" s="1"/>
  <c r="B376" i="4"/>
  <c r="C376" i="4" s="1"/>
  <c r="B9" i="4"/>
  <c r="C9" i="4" s="1"/>
  <c r="B68" i="4"/>
  <c r="C68" i="4" s="1"/>
  <c r="D159" i="4"/>
  <c r="D198" i="4"/>
  <c r="D333" i="4"/>
  <c r="D595" i="4"/>
  <c r="D54" i="4"/>
  <c r="D593" i="4"/>
  <c r="D320" i="4"/>
  <c r="D46" i="4"/>
  <c r="D583" i="4"/>
  <c r="B144" i="4"/>
  <c r="C144" i="4" s="1"/>
  <c r="B143" i="4"/>
  <c r="C143" i="4" s="1"/>
  <c r="B263" i="4"/>
  <c r="C263" i="4" s="1"/>
  <c r="B126" i="4"/>
  <c r="C126" i="4" s="1"/>
  <c r="D25" i="4"/>
  <c r="D580" i="4"/>
  <c r="D86" i="4"/>
  <c r="D444" i="4"/>
  <c r="D260" i="4"/>
  <c r="D261" i="4"/>
  <c r="D441" i="4"/>
  <c r="D49" i="4"/>
  <c r="D280" i="4"/>
  <c r="B590" i="4"/>
  <c r="C590" i="4" s="1"/>
  <c r="B287" i="4"/>
  <c r="C287" i="4" s="1"/>
  <c r="B88" i="4"/>
  <c r="C88" i="4" s="1"/>
  <c r="B194" i="4"/>
  <c r="C194" i="4" s="1"/>
  <c r="D390" i="4"/>
  <c r="D147" i="4"/>
  <c r="D286" i="4"/>
  <c r="D312" i="4"/>
  <c r="D513" i="4"/>
  <c r="D152" i="4"/>
  <c r="D120" i="4"/>
  <c r="D106" i="4"/>
  <c r="D478" i="4"/>
  <c r="B422" i="4"/>
  <c r="C422" i="4" s="1"/>
  <c r="D263" i="4"/>
  <c r="B410" i="4"/>
  <c r="C410" i="4" s="1"/>
  <c r="D253" i="4"/>
  <c r="B134" i="4"/>
  <c r="C134" i="4" s="1"/>
  <c r="D203" i="4"/>
  <c r="D236" i="4"/>
  <c r="D502" i="4"/>
  <c r="B478" i="4"/>
  <c r="C478" i="4" s="1"/>
  <c r="D121" i="4"/>
  <c r="D503" i="4"/>
  <c r="D241" i="4"/>
  <c r="D542" i="4"/>
  <c r="D235" i="4"/>
  <c r="B235" i="4"/>
  <c r="C235" i="4" s="1"/>
  <c r="M10" i="4" l="1"/>
  <c r="E235" i="4" l="1"/>
  <c r="H235" i="4" s="1"/>
  <c r="E390" i="4"/>
  <c r="H390" i="4" s="1"/>
  <c r="E548" i="4"/>
  <c r="H548" i="4" s="1"/>
  <c r="E305" i="4"/>
  <c r="H305" i="4" s="1"/>
  <c r="E159" i="4"/>
  <c r="H159" i="4" s="1"/>
  <c r="E147" i="4"/>
  <c r="H147" i="4" s="1"/>
  <c r="E536" i="4"/>
  <c r="H536" i="4" s="1"/>
  <c r="E141" i="4"/>
  <c r="H141" i="4" s="1"/>
  <c r="E48" i="4"/>
  <c r="H48" i="4" s="1"/>
  <c r="E232" i="4"/>
  <c r="H232" i="4" s="1"/>
  <c r="E438" i="4"/>
  <c r="H438" i="4" s="1"/>
  <c r="E537" i="4"/>
  <c r="H537" i="4" s="1"/>
  <c r="E531" i="4"/>
  <c r="H531" i="4" s="1"/>
  <c r="E282" i="4"/>
  <c r="H282" i="4" s="1"/>
  <c r="E198" i="4"/>
  <c r="H198" i="4" s="1"/>
  <c r="E503" i="4"/>
  <c r="H503" i="4" s="1"/>
  <c r="E25" i="4"/>
  <c r="H25" i="4" s="1"/>
  <c r="E203" i="4"/>
  <c r="H203" i="4" s="1"/>
  <c r="E154" i="4"/>
  <c r="H154" i="4" s="1"/>
  <c r="E191" i="4"/>
  <c r="H191" i="4" s="1"/>
  <c r="E580" i="4"/>
  <c r="H580" i="4" s="1"/>
  <c r="E121" i="4"/>
  <c r="H121" i="4" s="1"/>
  <c r="E417" i="4"/>
  <c r="H417" i="4" s="1"/>
  <c r="E483" i="4"/>
  <c r="H483" i="4" s="1"/>
  <c r="E164" i="4"/>
  <c r="H164" i="4" s="1"/>
  <c r="E563" i="4"/>
  <c r="H563" i="4" s="1"/>
  <c r="E283" i="4"/>
  <c r="H283" i="4" s="1"/>
  <c r="E392" i="4"/>
  <c r="H392" i="4" s="1"/>
  <c r="E110" i="4"/>
  <c r="H110" i="4" s="1"/>
  <c r="E177" i="4"/>
  <c r="H177" i="4" s="1"/>
  <c r="E525" i="4"/>
  <c r="H525" i="4" s="1"/>
  <c r="E396" i="4"/>
  <c r="H396" i="4" s="1"/>
  <c r="E431" i="4"/>
  <c r="H431" i="4" s="1"/>
  <c r="E579" i="4"/>
  <c r="H579" i="4" s="1"/>
  <c r="E59" i="4"/>
  <c r="H59" i="4" s="1"/>
  <c r="E37" i="4"/>
  <c r="H37" i="4" s="1"/>
  <c r="E383" i="4"/>
  <c r="H383" i="4" s="1"/>
  <c r="E494" i="4"/>
  <c r="H494" i="4" s="1"/>
  <c r="E262" i="4"/>
  <c r="H262" i="4" s="1"/>
  <c r="E73" i="4"/>
  <c r="H73" i="4" s="1"/>
  <c r="E11" i="4"/>
  <c r="H11" i="4" s="1"/>
  <c r="E188" i="4"/>
  <c r="H188" i="4" s="1"/>
  <c r="E554" i="4"/>
  <c r="H554" i="4" s="1"/>
  <c r="E462" i="4"/>
  <c r="H462" i="4" s="1"/>
  <c r="E43" i="4"/>
  <c r="H43" i="4" s="1"/>
  <c r="E313" i="4"/>
  <c r="H313" i="4" s="1"/>
  <c r="E492" i="4"/>
  <c r="H492" i="4" s="1"/>
  <c r="E336" i="4"/>
  <c r="H336" i="4" s="1"/>
  <c r="E386" i="4"/>
  <c r="H386" i="4" s="1"/>
  <c r="E234" i="4"/>
  <c r="H234" i="4" s="1"/>
  <c r="E75" i="4"/>
  <c r="H75" i="4" s="1"/>
  <c r="E385" i="4"/>
  <c r="H385" i="4" s="1"/>
  <c r="E602" i="4"/>
  <c r="H602" i="4" s="1"/>
  <c r="E173" i="4"/>
  <c r="H173" i="4" s="1"/>
  <c r="E474" i="4"/>
  <c r="H474" i="4" s="1"/>
  <c r="E445" i="4"/>
  <c r="H445" i="4" s="1"/>
  <c r="E148" i="4"/>
  <c r="H148" i="4" s="1"/>
  <c r="E455" i="4"/>
  <c r="H455" i="4" s="1"/>
  <c r="E216" i="4"/>
  <c r="H216" i="4" s="1"/>
  <c r="E479" i="4"/>
  <c r="H479" i="4" s="1"/>
  <c r="E71" i="4"/>
  <c r="H71" i="4" s="1"/>
  <c r="E393" i="4"/>
  <c r="H393" i="4" s="1"/>
  <c r="E72" i="4"/>
  <c r="H72" i="4" s="1"/>
  <c r="E99" i="4"/>
  <c r="H99" i="4" s="1"/>
  <c r="E165" i="4"/>
  <c r="H165" i="4" s="1"/>
  <c r="E487" i="4"/>
  <c r="H487" i="4" s="1"/>
  <c r="E193" i="4"/>
  <c r="H193" i="4" s="1"/>
  <c r="E273" i="4"/>
  <c r="H273" i="4" s="1"/>
  <c r="E413" i="4"/>
  <c r="H413" i="4" s="1"/>
  <c r="E420" i="4"/>
  <c r="H420" i="4" s="1"/>
  <c r="E42" i="4"/>
  <c r="H42" i="4" s="1"/>
  <c r="E133" i="4"/>
  <c r="H133" i="4" s="1"/>
  <c r="E538" i="4"/>
  <c r="H538" i="4" s="1"/>
  <c r="E510" i="4"/>
  <c r="H510" i="4" s="1"/>
  <c r="E332" i="4"/>
  <c r="H332" i="4" s="1"/>
  <c r="E301" i="4"/>
  <c r="H301" i="4" s="1"/>
  <c r="E331" i="4"/>
  <c r="H331" i="4" s="1"/>
  <c r="E89" i="4"/>
  <c r="H89" i="4" s="1"/>
  <c r="E86" i="4"/>
  <c r="H86" i="4" s="1"/>
  <c r="E311" i="4"/>
  <c r="H311" i="4" s="1"/>
  <c r="E534" i="4"/>
  <c r="H534" i="4" s="1"/>
  <c r="E426" i="4"/>
  <c r="H426" i="4" s="1"/>
  <c r="E74" i="4"/>
  <c r="H74" i="4" s="1"/>
  <c r="E10" i="4"/>
  <c r="H10" i="4" s="1"/>
  <c r="E349" i="4"/>
  <c r="H349" i="4" s="1"/>
  <c r="E549" i="4"/>
  <c r="H549" i="4" s="1"/>
  <c r="E451" i="4"/>
  <c r="H451" i="4" s="1"/>
  <c r="E394" i="4"/>
  <c r="H394" i="4" s="1"/>
  <c r="E204" i="4"/>
  <c r="H204" i="4" s="1"/>
  <c r="E560" i="4"/>
  <c r="H560" i="4" s="1"/>
  <c r="E419" i="4"/>
  <c r="H419" i="4" s="1"/>
  <c r="E473" i="4"/>
  <c r="H473" i="4" s="1"/>
  <c r="E350" i="4"/>
  <c r="H350" i="4" s="1"/>
  <c r="E295" i="4"/>
  <c r="H295" i="4" s="1"/>
  <c r="E197" i="4"/>
  <c r="H197" i="4" s="1"/>
  <c r="E509" i="4"/>
  <c r="H509" i="4" s="1"/>
  <c r="E66" i="4"/>
  <c r="H66" i="4" s="1"/>
  <c r="E535" i="4"/>
  <c r="H535" i="4" s="1"/>
  <c r="E144" i="4"/>
  <c r="H144" i="4" s="1"/>
  <c r="E190" i="4"/>
  <c r="H190" i="4" s="1"/>
  <c r="E179" i="4"/>
  <c r="H179" i="4" s="1"/>
  <c r="E137" i="4"/>
  <c r="H137" i="4" s="1"/>
  <c r="E220" i="4"/>
  <c r="H220" i="4" s="1"/>
  <c r="E512" i="4"/>
  <c r="H512" i="4" s="1"/>
  <c r="E376" i="4"/>
  <c r="H376" i="4" s="1"/>
  <c r="E143" i="4"/>
  <c r="H143" i="4" s="1"/>
  <c r="E287" i="4"/>
  <c r="H287" i="4" s="1"/>
  <c r="E410" i="4"/>
  <c r="H410" i="4" s="1"/>
  <c r="E294" i="4"/>
  <c r="H294" i="4" s="1"/>
  <c r="E64" i="4"/>
  <c r="H64" i="4" s="1"/>
  <c r="E9" i="4"/>
  <c r="H9" i="4" s="1"/>
  <c r="E88" i="4"/>
  <c r="H88" i="4" s="1"/>
  <c r="E352" i="4"/>
  <c r="H352" i="4" s="1"/>
  <c r="E146" i="4"/>
  <c r="H146" i="4" s="1"/>
  <c r="E68" i="4"/>
  <c r="H68" i="4" s="1"/>
  <c r="E194" i="4"/>
  <c r="H194" i="4" s="1"/>
  <c r="E79" i="4"/>
  <c r="H79" i="4" s="1"/>
  <c r="E449" i="4"/>
  <c r="H449" i="4" s="1"/>
  <c r="E238" i="4"/>
  <c r="H238" i="4" s="1"/>
  <c r="E114" i="4"/>
  <c r="H114" i="4" s="1"/>
  <c r="E598" i="4"/>
  <c r="H598" i="4" s="1"/>
  <c r="E559" i="4"/>
  <c r="H559" i="4" s="1"/>
  <c r="E387" i="4"/>
  <c r="H387" i="4" s="1"/>
  <c r="E357" i="4"/>
  <c r="H357" i="4" s="1"/>
  <c r="E591" i="4"/>
  <c r="H591" i="4" s="1"/>
  <c r="E278" i="4"/>
  <c r="H278" i="4" s="1"/>
  <c r="E388" i="4"/>
  <c r="H388" i="4" s="1"/>
  <c r="E131" i="4"/>
  <c r="H131" i="4" s="1"/>
  <c r="E115" i="4"/>
  <c r="H115" i="4" s="1"/>
  <c r="E434" i="4"/>
  <c r="H434" i="4" s="1"/>
  <c r="E274" i="4"/>
  <c r="H274" i="4" s="1"/>
  <c r="E574" i="4"/>
  <c r="H574" i="4" s="1"/>
  <c r="E211" i="4"/>
  <c r="H211" i="4" s="1"/>
  <c r="E601" i="4"/>
  <c r="H601" i="4" s="1"/>
  <c r="E540" i="4"/>
  <c r="H540" i="4" s="1"/>
  <c r="E62" i="4"/>
  <c r="H62" i="4" s="1"/>
  <c r="E459" i="4"/>
  <c r="H459" i="4" s="1"/>
  <c r="E293" i="4"/>
  <c r="H293" i="4" s="1"/>
  <c r="E127" i="4"/>
  <c r="H127" i="4" s="1"/>
  <c r="E377" i="4"/>
  <c r="H377" i="4" s="1"/>
  <c r="E391" i="4"/>
  <c r="H391" i="4" s="1"/>
  <c r="E532" i="4"/>
  <c r="H532" i="4" s="1"/>
  <c r="E422" i="4"/>
  <c r="H422" i="4" s="1"/>
  <c r="E14" i="4"/>
  <c r="H14" i="4" s="1"/>
  <c r="E333" i="4"/>
  <c r="H333" i="4" s="1"/>
  <c r="E542" i="4"/>
  <c r="H542" i="4" s="1"/>
  <c r="E543" i="4"/>
  <c r="H543" i="4" s="1"/>
  <c r="E260" i="4"/>
  <c r="H260" i="4" s="1"/>
  <c r="E573" i="4"/>
  <c r="H573" i="4" s="1"/>
  <c r="E107" i="4"/>
  <c r="H107" i="4" s="1"/>
  <c r="E152" i="4"/>
  <c r="H152" i="4" s="1"/>
  <c r="E276" i="4"/>
  <c r="H276" i="4" s="1"/>
  <c r="E593" i="4"/>
  <c r="H593" i="4" s="1"/>
  <c r="E263" i="4"/>
  <c r="H263" i="4" s="1"/>
  <c r="E134" i="4"/>
  <c r="H134" i="4" s="1"/>
  <c r="E49" i="4"/>
  <c r="H49" i="4" s="1"/>
  <c r="E567" i="4"/>
  <c r="H567" i="4" s="1"/>
  <c r="E126" i="4"/>
  <c r="H126" i="4" s="1"/>
  <c r="E478" i="4"/>
  <c r="H478" i="4" s="1"/>
  <c r="E594" i="4"/>
  <c r="H594" i="4" s="1"/>
  <c r="E302" i="4"/>
  <c r="H302" i="4" s="1"/>
  <c r="E206" i="4"/>
  <c r="H206" i="4" s="1"/>
  <c r="E156" i="4"/>
  <c r="H156" i="4" s="1"/>
  <c r="E443" i="4"/>
  <c r="H443" i="4" s="1"/>
  <c r="E351" i="4"/>
  <c r="H351" i="4" s="1"/>
  <c r="E239" i="4"/>
  <c r="H239" i="4" s="1"/>
  <c r="E444" i="4"/>
  <c r="H444" i="4" s="1"/>
  <c r="E516" i="4"/>
  <c r="H516" i="4" s="1"/>
  <c r="E484" i="4"/>
  <c r="H484" i="4" s="1"/>
  <c r="E513" i="4"/>
  <c r="H513" i="4" s="1"/>
  <c r="E604" i="4"/>
  <c r="H604" i="4" s="1"/>
  <c r="E54" i="4"/>
  <c r="H54" i="4" s="1"/>
  <c r="E502" i="4"/>
  <c r="H502" i="4" s="1"/>
  <c r="E162" i="4"/>
  <c r="H162" i="4" s="1"/>
  <c r="E441" i="4"/>
  <c r="H441" i="4" s="1"/>
  <c r="E192" i="4"/>
  <c r="H192" i="4" s="1"/>
  <c r="E504" i="4"/>
  <c r="H504" i="4" s="1"/>
  <c r="E106" i="4"/>
  <c r="H106" i="4" s="1"/>
  <c r="E325" i="4"/>
  <c r="H325" i="4" s="1"/>
  <c r="E46" i="4"/>
  <c r="H46" i="4" s="1"/>
  <c r="E236" i="4"/>
  <c r="H236" i="4" s="1"/>
  <c r="E167" i="4"/>
  <c r="H167" i="4" s="1"/>
  <c r="E553" i="4"/>
  <c r="H553" i="4" s="1"/>
  <c r="E104" i="4"/>
  <c r="H104" i="4" s="1"/>
  <c r="E583" i="4"/>
  <c r="H583" i="4" s="1"/>
  <c r="E312" i="4"/>
  <c r="H312" i="4" s="1"/>
  <c r="E120" i="4"/>
  <c r="H120" i="4" s="1"/>
  <c r="E590" i="4"/>
  <c r="H590" i="4" s="1"/>
  <c r="E314" i="4"/>
  <c r="H314" i="4" s="1"/>
  <c r="E556" i="4"/>
  <c r="H556" i="4" s="1"/>
  <c r="E576" i="4"/>
  <c r="H576" i="4" s="1"/>
  <c r="E280" i="4"/>
  <c r="H280" i="4" s="1"/>
  <c r="E250" i="4"/>
  <c r="H250" i="4" s="1"/>
  <c r="E595" i="4"/>
  <c r="H595" i="4" s="1"/>
  <c r="E320" i="4"/>
  <c r="H320" i="4" s="1"/>
  <c r="E261" i="4"/>
  <c r="H261" i="4" s="1"/>
  <c r="E495" i="4"/>
  <c r="H495" i="4" s="1"/>
  <c r="E189" i="4"/>
  <c r="H189" i="4" s="1"/>
  <c r="E241" i="4"/>
  <c r="H241" i="4" s="1"/>
  <c r="E253" i="4"/>
  <c r="H253" i="4" s="1"/>
  <c r="E61" i="4"/>
  <c r="H61" i="4" s="1"/>
  <c r="E70" i="4"/>
  <c r="H70" i="4" s="1"/>
  <c r="E582" i="4"/>
  <c r="H582" i="4" s="1"/>
  <c r="E286" i="4"/>
  <c r="H286" i="4" s="1"/>
  <c r="E493" i="4"/>
  <c r="E412" i="4"/>
  <c r="E382" i="4"/>
  <c r="E429" i="4"/>
  <c r="E338" i="4"/>
  <c r="E175" i="4"/>
  <c r="E404" i="4"/>
  <c r="E421" i="4"/>
  <c r="E76" i="4"/>
  <c r="E467" i="4"/>
  <c r="E498" i="4"/>
  <c r="E424" i="4"/>
  <c r="E128" i="4"/>
  <c r="E369" i="4"/>
  <c r="E281" i="4"/>
  <c r="E81" i="4"/>
  <c r="E18" i="4"/>
  <c r="E500" i="4"/>
  <c r="E63" i="4"/>
  <c r="E83" i="4"/>
  <c r="E210" i="4"/>
  <c r="E257" i="4"/>
  <c r="E461" i="4"/>
  <c r="E182" i="4"/>
  <c r="E446" i="4"/>
  <c r="E527" i="4"/>
  <c r="E330" i="4"/>
  <c r="E547" i="4"/>
  <c r="E491" i="4"/>
  <c r="E290" i="4"/>
  <c r="E300" i="4"/>
  <c r="E28" i="4"/>
  <c r="E247" i="4"/>
  <c r="E433" i="4"/>
  <c r="E172" i="4"/>
  <c r="E275" i="4"/>
  <c r="E505" i="4"/>
  <c r="E317" i="4"/>
  <c r="E557" i="4"/>
  <c r="E123" i="4"/>
  <c r="E416" i="4"/>
  <c r="E20" i="4"/>
  <c r="E411" i="4"/>
  <c r="E240" i="4"/>
  <c r="E285" i="4"/>
  <c r="E52" i="4"/>
  <c r="E365" i="4"/>
  <c r="E523" i="4"/>
  <c r="E97" i="4"/>
  <c r="E27" i="4"/>
  <c r="E269" i="4"/>
  <c r="E265" i="4"/>
  <c r="E111" i="4"/>
  <c r="E289" i="4"/>
  <c r="E528" i="4"/>
  <c r="E432" i="4"/>
  <c r="E55" i="4"/>
  <c r="E347" i="4"/>
  <c r="E60" i="4"/>
  <c r="E518" i="4"/>
  <c r="E185" i="4"/>
  <c r="E272" i="4"/>
  <c r="E309" i="4"/>
  <c r="E117" i="4"/>
  <c r="E85" i="4"/>
  <c r="E316" i="4"/>
  <c r="E221" i="4"/>
  <c r="E116" i="4"/>
  <c r="E575" i="4"/>
  <c r="E186" i="4"/>
  <c r="E453" i="4"/>
  <c r="E32" i="4"/>
  <c r="E360" i="4"/>
  <c r="E65" i="4"/>
  <c r="E218" i="4"/>
  <c r="E353" i="4"/>
  <c r="E565" i="4"/>
  <c r="E122" i="4"/>
  <c r="E91" i="4"/>
  <c r="E402" i="4"/>
  <c r="E178" i="4"/>
  <c r="E84" i="4"/>
  <c r="E58" i="4"/>
  <c r="E587" i="4"/>
  <c r="E477" i="4"/>
  <c r="E524" i="4"/>
  <c r="E517" i="4"/>
  <c r="E373" i="4"/>
  <c r="E335" i="4"/>
  <c r="E215" i="4"/>
  <c r="E15" i="4"/>
  <c r="E589" i="4"/>
  <c r="E428" i="4"/>
  <c r="E90" i="4"/>
  <c r="E249" i="4"/>
  <c r="E381" i="4"/>
  <c r="E544" i="4"/>
  <c r="E470" i="4"/>
  <c r="E119" i="4"/>
  <c r="E348" i="4"/>
  <c r="E529" i="4"/>
  <c r="E29" i="4"/>
  <c r="E100" i="4"/>
  <c r="E38" i="4"/>
  <c r="E354" i="4"/>
  <c r="E6" i="4"/>
  <c r="E501" i="4"/>
  <c r="E166" i="4"/>
  <c r="E533" i="4"/>
  <c r="E605" i="4"/>
  <c r="E292" i="4"/>
  <c r="E489" i="4"/>
  <c r="E471" i="4"/>
  <c r="E35" i="4"/>
  <c r="E180" i="4"/>
  <c r="E195" i="4"/>
  <c r="E526" i="4"/>
  <c r="E405" i="4"/>
  <c r="E228" i="4"/>
  <c r="E570" i="4"/>
  <c r="E155" i="4"/>
  <c r="E447" i="4"/>
  <c r="E326" i="4"/>
  <c r="E454" i="4"/>
  <c r="E45" i="4"/>
  <c r="E482" i="4"/>
  <c r="E296" i="4"/>
  <c r="E149" i="4"/>
  <c r="E415" i="4"/>
  <c r="E136" i="4"/>
  <c r="E468" i="4"/>
  <c r="E33" i="4"/>
  <c r="E67" i="4"/>
  <c r="E578" i="4"/>
  <c r="E456" i="4"/>
  <c r="E291" i="4"/>
  <c r="E458" i="4"/>
  <c r="E506" i="4"/>
  <c r="E246" i="4"/>
  <c r="E222" i="4"/>
  <c r="E284" i="4"/>
  <c r="E596" i="4"/>
  <c r="E36" i="4"/>
  <c r="E39" i="4"/>
  <c r="E398" i="4"/>
  <c r="E318" i="4"/>
  <c r="E323" i="4"/>
  <c r="E448" i="4"/>
  <c r="E464" i="4"/>
  <c r="E298" i="4"/>
  <c r="E457" i="4"/>
  <c r="E315" i="4"/>
  <c r="E258" i="4"/>
  <c r="E555" i="4"/>
  <c r="E408" i="4"/>
  <c r="E562" i="4"/>
  <c r="E569" i="4"/>
  <c r="E19" i="4"/>
  <c r="E230" i="4"/>
  <c r="E208" i="4"/>
  <c r="E319" i="4"/>
  <c r="E592" i="4"/>
  <c r="E94" i="4"/>
  <c r="E496" i="4"/>
  <c r="E209" i="4"/>
  <c r="E522" i="4"/>
  <c r="E379" i="4"/>
  <c r="E346" i="4"/>
  <c r="E150" i="4"/>
  <c r="E395" i="4"/>
  <c r="E362" i="4"/>
  <c r="E430" i="4"/>
  <c r="E96" i="4"/>
  <c r="E158" i="4"/>
  <c r="E572" i="4"/>
  <c r="E356" i="4"/>
  <c r="E187" i="4"/>
  <c r="E98" i="4"/>
  <c r="E288" i="4"/>
  <c r="E160" i="4"/>
  <c r="E212" i="4"/>
  <c r="E515" i="4"/>
  <c r="E363" i="4"/>
  <c r="E568" i="4"/>
  <c r="E95" i="4"/>
  <c r="E244" i="4"/>
  <c r="E103" i="4"/>
  <c r="E403" i="4"/>
  <c r="E539" i="4"/>
  <c r="E345" i="4"/>
  <c r="E243" i="4"/>
  <c r="E511" i="4"/>
  <c r="E168" i="4"/>
  <c r="E151" i="4"/>
  <c r="E355" i="4"/>
  <c r="E425" i="4"/>
  <c r="E267" i="4"/>
  <c r="E202" i="4"/>
  <c r="E466" i="4"/>
  <c r="E161" i="4"/>
  <c r="E299" i="4"/>
  <c r="E24" i="4"/>
  <c r="E304" i="4"/>
  <c r="E171" i="4"/>
  <c r="E519" i="4"/>
  <c r="E184" i="4"/>
  <c r="E364" i="4"/>
  <c r="E490" i="4"/>
  <c r="E69" i="4"/>
  <c r="E255" i="4"/>
  <c r="E254" i="4"/>
  <c r="E251" i="4"/>
  <c r="E343" i="4"/>
  <c r="E205" i="4"/>
  <c r="E380" i="4"/>
  <c r="E374" i="4"/>
  <c r="E219" i="4"/>
  <c r="E322" i="4"/>
  <c r="E546" i="4"/>
  <c r="E109" i="4"/>
  <c r="E101" i="4"/>
  <c r="E124" i="4"/>
  <c r="E169" i="4"/>
  <c r="E452" i="4"/>
  <c r="E78" i="4"/>
  <c r="E145" i="4"/>
  <c r="E437" i="4"/>
  <c r="E588" i="4"/>
  <c r="E418" i="4"/>
  <c r="E26" i="4"/>
  <c r="E367" i="4"/>
  <c r="E297" i="4"/>
  <c r="E259" i="4"/>
  <c r="E217" i="4"/>
  <c r="E30" i="4"/>
  <c r="E366" i="4"/>
  <c r="E153" i="4"/>
  <c r="E176" i="4"/>
  <c r="E268" i="4"/>
  <c r="E237" i="4"/>
  <c r="E252" i="4"/>
  <c r="E328" i="4"/>
  <c r="E442" i="4"/>
  <c r="E585" i="4"/>
  <c r="E435" i="4"/>
  <c r="E196" i="4"/>
  <c r="E514" i="4"/>
  <c r="E118" i="4"/>
  <c r="E481" i="4"/>
  <c r="E378" i="4"/>
  <c r="E488" i="4"/>
  <c r="E306" i="4"/>
  <c r="E157" i="4"/>
  <c r="E51" i="4"/>
  <c r="E248" i="4"/>
  <c r="E12" i="4"/>
  <c r="E327" i="4"/>
  <c r="E23" i="4"/>
  <c r="E358" i="4"/>
  <c r="E93" i="4"/>
  <c r="E409" i="4"/>
  <c r="E50" i="4"/>
  <c r="E485" i="4"/>
  <c r="E400" i="4"/>
  <c r="E31" i="4"/>
  <c r="E439" i="4"/>
  <c r="E44" i="4"/>
  <c r="E344" i="4"/>
  <c r="E57" i="4"/>
  <c r="E577" i="4"/>
  <c r="E87" i="4"/>
  <c r="E384" i="4"/>
  <c r="E307" i="4"/>
  <c r="E231" i="4"/>
  <c r="E324" i="4"/>
  <c r="E372" i="4"/>
  <c r="E125" i="4"/>
  <c r="E199" i="4"/>
  <c r="E600" i="4"/>
  <c r="E163" i="4"/>
  <c r="E22" i="4"/>
  <c r="E463" i="4"/>
  <c r="E113" i="4"/>
  <c r="E13" i="4"/>
  <c r="E41" i="4"/>
  <c r="E56" i="4"/>
  <c r="E584" i="4"/>
  <c r="E47" i="4"/>
  <c r="E213" i="4"/>
  <c r="E475" i="4"/>
  <c r="E129" i="4"/>
  <c r="E271" i="4"/>
  <c r="E270" i="4"/>
  <c r="E132" i="4"/>
  <c r="E340" i="4"/>
  <c r="E225" i="4"/>
  <c r="E140" i="4"/>
  <c r="E564" i="4"/>
  <c r="E277" i="4"/>
  <c r="E406" i="4"/>
  <c r="E586" i="4"/>
  <c r="E552" i="4"/>
  <c r="E603" i="4"/>
  <c r="E520" i="4"/>
  <c r="E407" i="4"/>
  <c r="E16" i="4"/>
  <c r="E214" i="4"/>
  <c r="E21" i="4"/>
  <c r="E551" i="4"/>
  <c r="E521" i="4"/>
  <c r="E469" i="4"/>
  <c r="E571" i="4"/>
  <c r="E53" i="4"/>
  <c r="E245" i="4"/>
  <c r="E183" i="4"/>
  <c r="E102" i="4"/>
  <c r="E139" i="4"/>
  <c r="E233" i="4"/>
  <c r="E8" i="4"/>
  <c r="E242" i="4"/>
  <c r="E399" i="4"/>
  <c r="E329" i="4"/>
  <c r="E40" i="4"/>
  <c r="E561" i="4"/>
  <c r="E342" i="4"/>
  <c r="E427" i="4"/>
  <c r="E361" i="4"/>
  <c r="E174" i="4"/>
  <c r="E597" i="4"/>
  <c r="E414" i="4"/>
  <c r="E530" i="4"/>
  <c r="E321" i="4"/>
  <c r="E550" i="4"/>
  <c r="E266" i="4"/>
  <c r="E308" i="4"/>
  <c r="E480" i="4"/>
  <c r="E7" i="4"/>
  <c r="E138" i="4"/>
  <c r="E201" i="4"/>
  <c r="E34" i="4"/>
  <c r="E472" i="4"/>
  <c r="E465" i="4"/>
  <c r="E130" i="4"/>
  <c r="E279" i="4"/>
  <c r="E92" i="4"/>
  <c r="E310" i="4"/>
  <c r="E77" i="4"/>
  <c r="E581" i="4"/>
  <c r="E264" i="4"/>
  <c r="E450" i="4"/>
  <c r="E460" i="4"/>
  <c r="E256" i="4"/>
  <c r="E112" i="4"/>
  <c r="E486" i="4"/>
  <c r="E227" i="4"/>
  <c r="E337" i="4"/>
  <c r="E135" i="4"/>
  <c r="E339" i="4"/>
  <c r="E375" i="4"/>
  <c r="E497" i="4"/>
  <c r="E142" i="4"/>
  <c r="E476" i="4"/>
  <c r="E226" i="4"/>
  <c r="E223" i="4"/>
  <c r="E370" i="4"/>
  <c r="E397" i="4"/>
  <c r="E508" i="4"/>
  <c r="E599" i="4"/>
  <c r="E170" i="4"/>
  <c r="E436" i="4"/>
  <c r="E82" i="4"/>
  <c r="E541" i="4" l="1"/>
  <c r="E359" i="4"/>
  <c r="E566" i="4"/>
  <c r="E545" i="4"/>
  <c r="E368" i="4"/>
  <c r="E207" i="4"/>
  <c r="E224" i="4"/>
  <c r="E200" i="4"/>
  <c r="E341" i="4"/>
  <c r="E401" i="4"/>
  <c r="E17" i="4"/>
  <c r="E499" i="4"/>
  <c r="E181" i="4"/>
  <c r="D21" i="4"/>
  <c r="E108" i="4"/>
  <c r="E440" i="4"/>
  <c r="E229" i="4"/>
  <c r="E303" i="4"/>
  <c r="E80" i="4"/>
  <c r="E371" i="4"/>
  <c r="E507" i="4"/>
  <c r="B389" i="4"/>
  <c r="E389" i="4"/>
  <c r="B200" i="4"/>
  <c r="E334" i="4"/>
  <c r="B218" i="4"/>
  <c r="E423" i="4"/>
  <c r="E558" i="4"/>
  <c r="B404" i="4"/>
  <c r="B547" i="4"/>
  <c r="B240" i="4"/>
  <c r="B15" i="4"/>
  <c r="C15" i="4" s="1"/>
  <c r="B501" i="4"/>
  <c r="B368" i="4"/>
  <c r="B468" i="4"/>
  <c r="B369" i="4"/>
  <c r="B265" i="4"/>
  <c r="B180" i="4"/>
  <c r="B288" i="4"/>
  <c r="B442" i="4"/>
  <c r="C442" i="4" s="1"/>
  <c r="B16" i="4"/>
  <c r="B436" i="4"/>
  <c r="D275" i="4"/>
  <c r="D119" i="4"/>
  <c r="D94" i="4"/>
  <c r="D437" i="4"/>
  <c r="B587" i="4"/>
  <c r="B448" i="4"/>
  <c r="C448" i="4" s="1"/>
  <c r="B251" i="4"/>
  <c r="B372" i="4"/>
  <c r="B201" i="4"/>
  <c r="D421" i="4"/>
  <c r="D116" i="4"/>
  <c r="D33" i="4"/>
  <c r="D425" i="4"/>
  <c r="B412" i="4"/>
  <c r="B289" i="4"/>
  <c r="B526" i="4"/>
  <c r="B212" i="4"/>
  <c r="B435" i="4"/>
  <c r="B21" i="4"/>
  <c r="B371" i="4"/>
  <c r="D317" i="4"/>
  <c r="D529" i="4"/>
  <c r="D209" i="4"/>
  <c r="D418" i="4"/>
  <c r="B18" i="4"/>
  <c r="B122" i="4"/>
  <c r="B596" i="4"/>
  <c r="B184" i="4"/>
  <c r="B577" i="4"/>
  <c r="B550" i="4"/>
  <c r="C550" i="4" s="1"/>
  <c r="D541" i="4"/>
  <c r="D309" i="4"/>
  <c r="D482" i="4"/>
  <c r="D345" i="4"/>
  <c r="B229" i="4"/>
  <c r="B123" i="4"/>
  <c r="B100" i="4"/>
  <c r="B379" i="4"/>
  <c r="C379" i="4" s="1"/>
  <c r="B367" i="4"/>
  <c r="B132" i="4"/>
  <c r="B339" i="4"/>
  <c r="D182" i="4"/>
  <c r="D517" i="4"/>
  <c r="D457" i="4"/>
  <c r="D380" i="4"/>
  <c r="B181" i="4"/>
  <c r="B85" i="4"/>
  <c r="B149" i="4"/>
  <c r="B511" i="4"/>
  <c r="B12" i="4"/>
  <c r="B8" i="4"/>
  <c r="D341" i="4"/>
  <c r="D97" i="4"/>
  <c r="D489" i="4"/>
  <c r="D356" i="4"/>
  <c r="D237" i="4"/>
  <c r="B527" i="4"/>
  <c r="B335" i="4"/>
  <c r="B258" i="4"/>
  <c r="B219" i="4"/>
  <c r="B163" i="4"/>
  <c r="B279" i="4"/>
  <c r="C279" i="4" s="1"/>
  <c r="D424" i="4"/>
  <c r="D360" i="4"/>
  <c r="D458" i="4"/>
  <c r="D299" i="4"/>
  <c r="B224" i="4"/>
  <c r="B269" i="4"/>
  <c r="B35" i="4"/>
  <c r="B98" i="4"/>
  <c r="B328" i="4"/>
  <c r="B407" i="4"/>
  <c r="B170" i="4"/>
  <c r="D172" i="4"/>
  <c r="D470" i="4"/>
  <c r="D592" i="4"/>
  <c r="D145" i="4"/>
  <c r="D270" i="4"/>
  <c r="D135" i="4"/>
  <c r="D56" i="4"/>
  <c r="D450" i="4"/>
  <c r="D340" i="4"/>
  <c r="D375" i="4"/>
  <c r="D520" i="4"/>
  <c r="D599" i="4"/>
  <c r="D407" i="4"/>
  <c r="D170" i="4"/>
  <c r="D245" i="4"/>
  <c r="D93" i="4"/>
  <c r="D40" i="4"/>
  <c r="D157" i="4"/>
  <c r="D102" i="4"/>
  <c r="B518" i="4"/>
  <c r="B326" i="4"/>
  <c r="B103" i="4"/>
  <c r="B488" i="4"/>
  <c r="B245" i="4"/>
  <c r="D389" i="4"/>
  <c r="D240" i="4"/>
  <c r="D501" i="4"/>
  <c r="D362" i="4"/>
  <c r="D30" i="4"/>
  <c r="B491" i="4"/>
  <c r="B589" i="4"/>
  <c r="B562" i="4"/>
  <c r="B109" i="4"/>
  <c r="B113" i="4"/>
  <c r="B77" i="4"/>
  <c r="D281" i="4"/>
  <c r="D353" i="4"/>
  <c r="D222" i="4"/>
  <c r="D171" i="4"/>
  <c r="B545" i="4"/>
  <c r="B272" i="4"/>
  <c r="B45" i="4"/>
  <c r="B539" i="4"/>
  <c r="B157" i="4"/>
  <c r="B102" i="4"/>
  <c r="D17" i="4"/>
  <c r="D52" i="4"/>
  <c r="D533" i="4"/>
  <c r="D96" i="4"/>
  <c r="D153" i="4"/>
  <c r="B461" i="4"/>
  <c r="B524" i="4"/>
  <c r="B298" i="4"/>
  <c r="C298" i="4" s="1"/>
  <c r="B205" i="4"/>
  <c r="B199" i="4"/>
  <c r="B472" i="4"/>
  <c r="D76" i="4"/>
  <c r="D186" i="4"/>
  <c r="D578" i="4"/>
  <c r="D202" i="4"/>
  <c r="B440" i="4"/>
  <c r="C440" i="4" s="1"/>
  <c r="B523" i="4"/>
  <c r="B292" i="4"/>
  <c r="B572" i="4"/>
  <c r="B268" i="4"/>
  <c r="B552" i="4"/>
  <c r="B397" i="4"/>
  <c r="D28" i="4"/>
  <c r="D249" i="4"/>
  <c r="D230" i="4"/>
  <c r="D169" i="4"/>
  <c r="B498" i="4"/>
  <c r="B32" i="4"/>
  <c r="B291" i="4"/>
  <c r="B161" i="4"/>
  <c r="B400" i="4"/>
  <c r="B361" i="4"/>
  <c r="C361" i="4" s="1"/>
  <c r="D493" i="4"/>
  <c r="D55" i="4"/>
  <c r="D570" i="4"/>
  <c r="D568" i="4"/>
  <c r="D488" i="4"/>
  <c r="B433" i="4"/>
  <c r="B544" i="4"/>
  <c r="B319" i="4"/>
  <c r="C319" i="4" s="1"/>
  <c r="B78" i="4"/>
  <c r="B47" i="4"/>
  <c r="B256" i="4"/>
  <c r="D63" i="4"/>
  <c r="D178" i="4"/>
  <c r="D398" i="4"/>
  <c r="D69" i="4"/>
  <c r="B401" i="4"/>
  <c r="C401" i="4" s="1"/>
  <c r="B60" i="4"/>
  <c r="B447" i="4"/>
  <c r="B244" i="4"/>
  <c r="B378" i="4"/>
  <c r="B53" i="4"/>
  <c r="D334" i="4"/>
  <c r="D411" i="4"/>
  <c r="D6" i="4"/>
  <c r="D395" i="4"/>
  <c r="D217" i="4"/>
  <c r="D586" i="4"/>
  <c r="D370" i="4"/>
  <c r="D132" i="4"/>
  <c r="D339" i="4"/>
  <c r="D603" i="4"/>
  <c r="D508" i="4"/>
  <c r="D571" i="4"/>
  <c r="D378" i="4"/>
  <c r="D53" i="4"/>
  <c r="D358" i="4"/>
  <c r="D329" i="4"/>
  <c r="D344" i="4"/>
  <c r="D530" i="4"/>
  <c r="D409" i="4"/>
  <c r="D561" i="4"/>
  <c r="B355" i="4"/>
  <c r="B358" i="4"/>
  <c r="B329" i="4"/>
  <c r="C329" i="4" s="1"/>
  <c r="D368" i="4"/>
  <c r="D265" i="4"/>
  <c r="D180" i="4"/>
  <c r="D288" i="4"/>
  <c r="D442" i="4"/>
  <c r="B505" i="4"/>
  <c r="B348" i="4"/>
  <c r="B496" i="4"/>
  <c r="C496" i="4" s="1"/>
  <c r="B588" i="4"/>
  <c r="B129" i="4"/>
  <c r="B227" i="4"/>
  <c r="D587" i="4"/>
  <c r="D448" i="4"/>
  <c r="D251" i="4"/>
  <c r="B566" i="4"/>
  <c r="B575" i="4"/>
  <c r="C575" i="4" s="1"/>
  <c r="B67" i="4"/>
  <c r="B267" i="4"/>
  <c r="B409" i="4"/>
  <c r="C409" i="4" s="1"/>
  <c r="B561" i="4"/>
  <c r="C561" i="4" s="1"/>
  <c r="D412" i="4"/>
  <c r="D289" i="4"/>
  <c r="D526" i="4"/>
  <c r="D212" i="4"/>
  <c r="D196" i="4"/>
  <c r="B300" i="4"/>
  <c r="B90" i="4"/>
  <c r="C90" i="4" s="1"/>
  <c r="B19" i="4"/>
  <c r="C19" i="4" s="1"/>
  <c r="B124" i="4"/>
  <c r="B41" i="4"/>
  <c r="B264" i="4"/>
  <c r="D18" i="4"/>
  <c r="D122" i="4"/>
  <c r="D596" i="4"/>
  <c r="D184" i="4"/>
  <c r="B108" i="4"/>
  <c r="C108" i="4" s="1"/>
  <c r="B432" i="4"/>
  <c r="B228" i="4"/>
  <c r="B363" i="4"/>
  <c r="B514" i="4"/>
  <c r="B521" i="4"/>
  <c r="D229" i="4"/>
  <c r="D123" i="4"/>
  <c r="D100" i="4"/>
  <c r="D379" i="4"/>
  <c r="D367" i="4"/>
  <c r="B402" i="4"/>
  <c r="B39" i="4"/>
  <c r="C39" i="4" s="1"/>
  <c r="B490" i="4"/>
  <c r="C490" i="4" s="1"/>
  <c r="B384" i="4"/>
  <c r="B308" i="4"/>
  <c r="C308" i="4" s="1"/>
  <c r="D181" i="4"/>
  <c r="D85" i="4"/>
  <c r="D149" i="4"/>
  <c r="D511" i="4"/>
  <c r="B558" i="4"/>
  <c r="B20" i="4"/>
  <c r="B354" i="4"/>
  <c r="B150" i="4"/>
  <c r="B259" i="4"/>
  <c r="C259" i="4" s="1"/>
  <c r="B225" i="4"/>
  <c r="B497" i="4"/>
  <c r="D527" i="4"/>
  <c r="D335" i="4"/>
  <c r="D258" i="4"/>
  <c r="D219" i="4"/>
  <c r="B175" i="4"/>
  <c r="B221" i="4"/>
  <c r="B136" i="4"/>
  <c r="B151" i="4"/>
  <c r="B23" i="4"/>
  <c r="B399" i="4"/>
  <c r="D224" i="4"/>
  <c r="D269" i="4"/>
  <c r="D35" i="4"/>
  <c r="D98" i="4"/>
  <c r="D328" i="4"/>
  <c r="D551" i="4"/>
  <c r="D371" i="4"/>
  <c r="D552" i="4"/>
  <c r="D397" i="4"/>
  <c r="D469" i="4"/>
  <c r="D327" i="4"/>
  <c r="D242" i="4"/>
  <c r="D23" i="4"/>
  <c r="D399" i="4"/>
  <c r="D44" i="4"/>
  <c r="D414" i="4"/>
  <c r="D372" i="4"/>
  <c r="D201" i="4"/>
  <c r="D57" i="4"/>
  <c r="D321" i="4"/>
  <c r="B246" i="4"/>
  <c r="B304" i="4"/>
  <c r="B44" i="4"/>
  <c r="B414" i="4"/>
  <c r="D200" i="4"/>
  <c r="D518" i="4"/>
  <c r="D326" i="4"/>
  <c r="D103" i="4"/>
  <c r="B507" i="4"/>
  <c r="B285" i="4"/>
  <c r="B166" i="4"/>
  <c r="B430" i="4"/>
  <c r="C430" i="4" s="1"/>
  <c r="B366" i="4"/>
  <c r="C366" i="4" s="1"/>
  <c r="B277" i="4"/>
  <c r="B226" i="4"/>
  <c r="C226" i="4" s="1"/>
  <c r="D491" i="4"/>
  <c r="D589" i="4"/>
  <c r="D562" i="4"/>
  <c r="D109" i="4"/>
  <c r="B81" i="4"/>
  <c r="C81" i="4" s="1"/>
  <c r="B565" i="4"/>
  <c r="C565" i="4" s="1"/>
  <c r="B284" i="4"/>
  <c r="B519" i="4"/>
  <c r="C519" i="4" s="1"/>
  <c r="B57" i="4"/>
  <c r="C57" i="4" s="1"/>
  <c r="B321" i="4"/>
  <c r="D545" i="4"/>
  <c r="D272" i="4"/>
  <c r="D45" i="4"/>
  <c r="D539" i="4"/>
  <c r="B105" i="4"/>
  <c r="B557" i="4"/>
  <c r="C557" i="4" s="1"/>
  <c r="B29" i="4"/>
  <c r="C29" i="4" s="1"/>
  <c r="B522" i="4"/>
  <c r="B26" i="4"/>
  <c r="B270" i="4"/>
  <c r="B135" i="4"/>
  <c r="C135" i="4" s="1"/>
  <c r="D461" i="4"/>
  <c r="D524" i="4"/>
  <c r="D298" i="4"/>
  <c r="D205" i="4"/>
  <c r="B429" i="4"/>
  <c r="B117" i="4"/>
  <c r="B296" i="4"/>
  <c r="B243" i="4"/>
  <c r="B248" i="4"/>
  <c r="B233" i="4"/>
  <c r="D440" i="4"/>
  <c r="D523" i="4"/>
  <c r="D292" i="4"/>
  <c r="D572" i="4"/>
  <c r="D268" i="4"/>
  <c r="B446" i="4"/>
  <c r="B373" i="4"/>
  <c r="C373" i="4" s="1"/>
  <c r="B315" i="4"/>
  <c r="B374" i="4"/>
  <c r="C374" i="4" s="1"/>
  <c r="B600" i="4"/>
  <c r="B130" i="4"/>
  <c r="D498" i="4"/>
  <c r="D32" i="4"/>
  <c r="D291" i="4"/>
  <c r="D161" i="4"/>
  <c r="B423" i="4"/>
  <c r="B27" i="4"/>
  <c r="C27" i="4" s="1"/>
  <c r="B471" i="4"/>
  <c r="C471" i="4" s="1"/>
  <c r="B187" i="4"/>
  <c r="B252" i="4"/>
  <c r="B520" i="4"/>
  <c r="B599" i="4"/>
  <c r="C599" i="4" s="1"/>
  <c r="D433" i="4"/>
  <c r="D544" i="4"/>
  <c r="D319" i="4"/>
  <c r="D78" i="4"/>
  <c r="B128" i="4"/>
  <c r="B65" i="4"/>
  <c r="B506" i="4"/>
  <c r="B24" i="4"/>
  <c r="C24" i="4" s="1"/>
  <c r="B439" i="4"/>
  <c r="C439" i="4" s="1"/>
  <c r="B597" i="4"/>
  <c r="D401" i="4"/>
  <c r="D60" i="4"/>
  <c r="D447" i="4"/>
  <c r="D244" i="4"/>
  <c r="D51" i="4"/>
  <c r="D139" i="4"/>
  <c r="D514" i="4"/>
  <c r="D521" i="4"/>
  <c r="D12" i="4"/>
  <c r="D8" i="4"/>
  <c r="D31" i="4"/>
  <c r="D174" i="4"/>
  <c r="D439" i="4"/>
  <c r="D597" i="4"/>
  <c r="D324" i="4"/>
  <c r="D138" i="4"/>
  <c r="D113" i="4"/>
  <c r="D77" i="4"/>
  <c r="D125" i="4"/>
  <c r="D34" i="4"/>
  <c r="E105" i="4"/>
  <c r="B210" i="4"/>
  <c r="C210" i="4" s="1"/>
  <c r="B58" i="4"/>
  <c r="B323" i="4"/>
  <c r="C323" i="4" s="1"/>
  <c r="B254" i="4"/>
  <c r="C254" i="4" s="1"/>
  <c r="B324" i="4"/>
  <c r="C324" i="4" s="1"/>
  <c r="B138" i="4"/>
  <c r="D404" i="4"/>
  <c r="D468" i="4"/>
  <c r="D355" i="4"/>
  <c r="B359" i="4"/>
  <c r="C359" i="4" s="1"/>
  <c r="B111" i="4"/>
  <c r="B195" i="4"/>
  <c r="C195" i="4" s="1"/>
  <c r="B160" i="4"/>
  <c r="C160" i="4" s="1"/>
  <c r="B585" i="4"/>
  <c r="B214" i="4"/>
  <c r="B82" i="4"/>
  <c r="D505" i="4"/>
  <c r="D348" i="4"/>
  <c r="D496" i="4"/>
  <c r="D588" i="4"/>
  <c r="B257" i="4"/>
  <c r="C257" i="4" s="1"/>
  <c r="B477" i="4"/>
  <c r="C477" i="4" s="1"/>
  <c r="B464" i="4"/>
  <c r="B343" i="4"/>
  <c r="B125" i="4"/>
  <c r="C125" i="4" s="1"/>
  <c r="B34" i="4"/>
  <c r="C34" i="4" s="1"/>
  <c r="D566" i="4"/>
  <c r="D575" i="4"/>
  <c r="D67" i="4"/>
  <c r="D267" i="4"/>
  <c r="B80" i="4"/>
  <c r="B365" i="4"/>
  <c r="B605" i="4"/>
  <c r="C605" i="4" s="1"/>
  <c r="B158" i="4"/>
  <c r="C158" i="4" s="1"/>
  <c r="B176" i="4"/>
  <c r="C176" i="4" s="1"/>
  <c r="B586" i="4"/>
  <c r="C586" i="4" s="1"/>
  <c r="B370" i="4"/>
  <c r="C370" i="4" s="1"/>
  <c r="D300" i="4"/>
  <c r="D90" i="4"/>
  <c r="D19" i="4"/>
  <c r="D124" i="4"/>
  <c r="B467" i="4"/>
  <c r="C467" i="4" s="1"/>
  <c r="B453" i="4"/>
  <c r="B456" i="4"/>
  <c r="C456" i="4" s="1"/>
  <c r="B466" i="4"/>
  <c r="C466" i="4" s="1"/>
  <c r="B485" i="4"/>
  <c r="C485" i="4" s="1"/>
  <c r="B427" i="4"/>
  <c r="D108" i="4"/>
  <c r="D432" i="4"/>
  <c r="D228" i="4"/>
  <c r="D363" i="4"/>
  <c r="D481" i="4"/>
  <c r="B247" i="4"/>
  <c r="C247" i="4" s="1"/>
  <c r="B381" i="4"/>
  <c r="C381" i="4" s="1"/>
  <c r="B208" i="4"/>
  <c r="B452" i="4"/>
  <c r="C452" i="4" s="1"/>
  <c r="B584" i="4"/>
  <c r="C584" i="4" s="1"/>
  <c r="B460" i="4"/>
  <c r="C460" i="4" s="1"/>
  <c r="D402" i="4"/>
  <c r="D39" i="4"/>
  <c r="D490" i="4"/>
  <c r="B382" i="4"/>
  <c r="C382" i="4" s="1"/>
  <c r="B347" i="4"/>
  <c r="B155" i="4"/>
  <c r="C155" i="4" s="1"/>
  <c r="B95" i="4"/>
  <c r="C95" i="4" s="1"/>
  <c r="B481" i="4"/>
  <c r="C481" i="4" s="1"/>
  <c r="B571" i="4"/>
  <c r="C571" i="4" s="1"/>
  <c r="H571" i="4" s="1"/>
  <c r="D558" i="4"/>
  <c r="D20" i="4"/>
  <c r="D354" i="4"/>
  <c r="D150" i="4"/>
  <c r="D259" i="4"/>
  <c r="B83" i="4"/>
  <c r="C83" i="4" s="1"/>
  <c r="B84" i="4"/>
  <c r="C84" i="4" s="1"/>
  <c r="B318" i="4"/>
  <c r="C318" i="4" s="1"/>
  <c r="B255" i="4"/>
  <c r="C255" i="4" s="1"/>
  <c r="B231" i="4"/>
  <c r="C231" i="4" s="1"/>
  <c r="B7" i="4"/>
  <c r="D175" i="4"/>
  <c r="D221" i="4"/>
  <c r="D136" i="4"/>
  <c r="D151" i="4"/>
  <c r="D50" i="4"/>
  <c r="D342" i="4"/>
  <c r="D248" i="4"/>
  <c r="D233" i="4"/>
  <c r="D400" i="4"/>
  <c r="D361" i="4"/>
  <c r="D307" i="4"/>
  <c r="D480" i="4"/>
  <c r="D231" i="4"/>
  <c r="D7" i="4"/>
  <c r="D463" i="4"/>
  <c r="D310" i="4"/>
  <c r="D129" i="4"/>
  <c r="D227" i="4"/>
  <c r="D13" i="4"/>
  <c r="D581" i="4"/>
  <c r="B408" i="4"/>
  <c r="C408" i="4" s="1"/>
  <c r="B546" i="4"/>
  <c r="C546" i="4" s="1"/>
  <c r="B463" i="4"/>
  <c r="C463" i="4" s="1"/>
  <c r="B310" i="4"/>
  <c r="D369" i="4"/>
  <c r="D218" i="4"/>
  <c r="D246" i="4"/>
  <c r="D304" i="4"/>
  <c r="B207" i="4"/>
  <c r="C207" i="4" s="1"/>
  <c r="B185" i="4"/>
  <c r="C185" i="4" s="1"/>
  <c r="B454" i="4"/>
  <c r="C454" i="4" s="1"/>
  <c r="B403" i="4"/>
  <c r="C403" i="4" s="1"/>
  <c r="B306" i="4"/>
  <c r="B183" i="4"/>
  <c r="C183" i="4" s="1"/>
  <c r="D507" i="4"/>
  <c r="D285" i="4"/>
  <c r="D166" i="4"/>
  <c r="D430" i="4"/>
  <c r="D366" i="4"/>
  <c r="B290" i="4"/>
  <c r="B428" i="4"/>
  <c r="C428" i="4" s="1"/>
  <c r="B569" i="4"/>
  <c r="C569" i="4" s="1"/>
  <c r="B101" i="4"/>
  <c r="B13" i="4"/>
  <c r="C13" i="4" s="1"/>
  <c r="B581" i="4"/>
  <c r="C581" i="4" s="1"/>
  <c r="D81" i="4"/>
  <c r="D565" i="4"/>
  <c r="D284" i="4"/>
  <c r="D519" i="4"/>
  <c r="B303" i="4"/>
  <c r="C303" i="4" s="1"/>
  <c r="B528" i="4"/>
  <c r="C528" i="4" s="1"/>
  <c r="B405" i="4"/>
  <c r="C405" i="4" s="1"/>
  <c r="B515" i="4"/>
  <c r="C515" i="4" s="1"/>
  <c r="B196" i="4"/>
  <c r="C196" i="4" s="1"/>
  <c r="B551" i="4"/>
  <c r="C551" i="4" s="1"/>
  <c r="D105" i="4"/>
  <c r="D557" i="4"/>
  <c r="D29" i="4"/>
  <c r="D522" i="4"/>
  <c r="D26" i="4"/>
  <c r="B500" i="4"/>
  <c r="C500" i="4" s="1"/>
  <c r="B91" i="4"/>
  <c r="C91" i="4" s="1"/>
  <c r="B36" i="4"/>
  <c r="C36" i="4" s="1"/>
  <c r="B364" i="4"/>
  <c r="C364" i="4" s="1"/>
  <c r="B87" i="4"/>
  <c r="C87" i="4" s="1"/>
  <c r="B266" i="4"/>
  <c r="C266" i="4" s="1"/>
  <c r="D429" i="4"/>
  <c r="D117" i="4"/>
  <c r="D296" i="4"/>
  <c r="D243" i="4"/>
  <c r="B499" i="4"/>
  <c r="C499" i="4" s="1"/>
  <c r="B416" i="4"/>
  <c r="C416" i="4" s="1"/>
  <c r="B38" i="4"/>
  <c r="C38" i="4" s="1"/>
  <c r="B346" i="4"/>
  <c r="C346" i="4" s="1"/>
  <c r="B297" i="4"/>
  <c r="C297" i="4" s="1"/>
  <c r="B340" i="4"/>
  <c r="C340" i="4" s="1"/>
  <c r="B375" i="4"/>
  <c r="C375" i="4" s="1"/>
  <c r="D446" i="4"/>
  <c r="D373" i="4"/>
  <c r="D315" i="4"/>
  <c r="D374" i="4"/>
  <c r="B338" i="4"/>
  <c r="C338" i="4" s="1"/>
  <c r="B316" i="4"/>
  <c r="C316" i="4" s="1"/>
  <c r="B415" i="4"/>
  <c r="C415" i="4" s="1"/>
  <c r="B168" i="4"/>
  <c r="C168" i="4" s="1"/>
  <c r="B327" i="4"/>
  <c r="C327" i="4" s="1"/>
  <c r="B242" i="4"/>
  <c r="C242" i="4" s="1"/>
  <c r="H242" i="4" s="1"/>
  <c r="D423" i="4"/>
  <c r="D27" i="4"/>
  <c r="D471" i="4"/>
  <c r="D187" i="4"/>
  <c r="D252" i="4"/>
  <c r="B330" i="4"/>
  <c r="C330" i="4" s="1"/>
  <c r="B215" i="4"/>
  <c r="C215" i="4" s="1"/>
  <c r="B555" i="4"/>
  <c r="C555" i="4" s="1"/>
  <c r="B322" i="4"/>
  <c r="C322" i="4" s="1"/>
  <c r="B22" i="4"/>
  <c r="C22" i="4" s="1"/>
  <c r="B92" i="4"/>
  <c r="C92" i="4" s="1"/>
  <c r="D128" i="4"/>
  <c r="D65" i="4"/>
  <c r="D506" i="4"/>
  <c r="D24" i="4"/>
  <c r="D577" i="4"/>
  <c r="D550" i="4"/>
  <c r="D485" i="4"/>
  <c r="D427" i="4"/>
  <c r="D384" i="4"/>
  <c r="D308" i="4"/>
  <c r="D163" i="4"/>
  <c r="D279" i="4"/>
  <c r="D22" i="4"/>
  <c r="D92" i="4"/>
  <c r="D475" i="4"/>
  <c r="D486" i="4"/>
  <c r="D277" i="4"/>
  <c r="D226" i="4"/>
  <c r="D271" i="4"/>
  <c r="D337" i="4"/>
  <c r="B275" i="4"/>
  <c r="C275" i="4" s="1"/>
  <c r="B119" i="4"/>
  <c r="C119" i="4" s="1"/>
  <c r="B94" i="4"/>
  <c r="C94" i="4" s="1"/>
  <c r="B437" i="4"/>
  <c r="C437" i="4" s="1"/>
  <c r="B475" i="4"/>
  <c r="C475" i="4" s="1"/>
  <c r="B486" i="4"/>
  <c r="C486" i="4" s="1"/>
  <c r="D210" i="4"/>
  <c r="D58" i="4"/>
  <c r="D323" i="4"/>
  <c r="D254" i="4"/>
  <c r="B421" i="4"/>
  <c r="C421" i="4" s="1"/>
  <c r="B116" i="4"/>
  <c r="C116" i="4" s="1"/>
  <c r="B33" i="4"/>
  <c r="C33" i="4" s="1"/>
  <c r="H33" i="4" s="1"/>
  <c r="B425" i="4"/>
  <c r="C425" i="4" s="1"/>
  <c r="B93" i="4"/>
  <c r="C93" i="4" s="1"/>
  <c r="B40" i="4"/>
  <c r="C40" i="4" s="1"/>
  <c r="D359" i="4"/>
  <c r="D111" i="4"/>
  <c r="D195" i="4"/>
  <c r="D160" i="4"/>
  <c r="D585" i="4"/>
  <c r="B317" i="4"/>
  <c r="C317" i="4" s="1"/>
  <c r="B529" i="4"/>
  <c r="C529" i="4" s="1"/>
  <c r="B209" i="4"/>
  <c r="C209" i="4" s="1"/>
  <c r="B418" i="4"/>
  <c r="C418" i="4" s="1"/>
  <c r="B271" i="4"/>
  <c r="C271" i="4" s="1"/>
  <c r="B337" i="4"/>
  <c r="C337" i="4" s="1"/>
  <c r="D257" i="4"/>
  <c r="D477" i="4"/>
  <c r="D464" i="4"/>
  <c r="D343" i="4"/>
  <c r="B541" i="4"/>
  <c r="C541" i="4" s="1"/>
  <c r="B309" i="4"/>
  <c r="C309" i="4" s="1"/>
  <c r="B482" i="4"/>
  <c r="C482" i="4" s="1"/>
  <c r="B345" i="4"/>
  <c r="C345" i="4" s="1"/>
  <c r="B51" i="4"/>
  <c r="C51" i="4" s="1"/>
  <c r="H51" i="4" s="1"/>
  <c r="B139" i="4"/>
  <c r="C139" i="4" s="1"/>
  <c r="D80" i="4"/>
  <c r="D365" i="4"/>
  <c r="D605" i="4"/>
  <c r="D158" i="4"/>
  <c r="D176" i="4"/>
  <c r="B182" i="4"/>
  <c r="C182" i="4" s="1"/>
  <c r="B517" i="4"/>
  <c r="C517" i="4" s="1"/>
  <c r="B457" i="4"/>
  <c r="C457" i="4" s="1"/>
  <c r="B380" i="4"/>
  <c r="C380" i="4" s="1"/>
  <c r="B465" i="4"/>
  <c r="C465" i="4" s="1"/>
  <c r="D467" i="4"/>
  <c r="D453" i="4"/>
  <c r="D456" i="4"/>
  <c r="D466" i="4"/>
  <c r="B341" i="4"/>
  <c r="C341" i="4" s="1"/>
  <c r="B97" i="4"/>
  <c r="C97" i="4" s="1"/>
  <c r="B489" i="4"/>
  <c r="C489" i="4" s="1"/>
  <c r="B356" i="4"/>
  <c r="C356" i="4" s="1"/>
  <c r="H356" i="4" s="1"/>
  <c r="B237" i="4"/>
  <c r="C237" i="4" s="1"/>
  <c r="B603" i="4"/>
  <c r="C603" i="4" s="1"/>
  <c r="B508" i="4"/>
  <c r="C508" i="4" s="1"/>
  <c r="D247" i="4"/>
  <c r="D381" i="4"/>
  <c r="D208" i="4"/>
  <c r="D452" i="4"/>
  <c r="B424" i="4"/>
  <c r="C424" i="4" s="1"/>
  <c r="B360" i="4"/>
  <c r="C360" i="4" s="1"/>
  <c r="B458" i="4"/>
  <c r="C458" i="4" s="1"/>
  <c r="B299" i="4"/>
  <c r="C299" i="4" s="1"/>
  <c r="B31" i="4"/>
  <c r="C31" i="4" s="1"/>
  <c r="B174" i="4"/>
  <c r="C174" i="4" s="1"/>
  <c r="D382" i="4"/>
  <c r="D347" i="4"/>
  <c r="D155" i="4"/>
  <c r="D95" i="4"/>
  <c r="D306" i="4"/>
  <c r="B172" i="4"/>
  <c r="C172" i="4" s="1"/>
  <c r="B470" i="4"/>
  <c r="C470" i="4" s="1"/>
  <c r="B592" i="4"/>
  <c r="C592" i="4" s="1"/>
  <c r="B145" i="4"/>
  <c r="C145" i="4" s="1"/>
  <c r="B213" i="4"/>
  <c r="C213" i="4" s="1"/>
  <c r="B112" i="4"/>
  <c r="C112" i="4" s="1"/>
  <c r="D83" i="4"/>
  <c r="D84" i="4"/>
  <c r="D318" i="4"/>
  <c r="D255" i="4"/>
  <c r="D199" i="4"/>
  <c r="D472" i="4"/>
  <c r="D87" i="4"/>
  <c r="D266" i="4"/>
  <c r="D600" i="4"/>
  <c r="D130" i="4"/>
  <c r="D47" i="4"/>
  <c r="D256" i="4"/>
  <c r="D213" i="4"/>
  <c r="D112" i="4"/>
  <c r="D564" i="4"/>
  <c r="D476" i="4"/>
  <c r="D214" i="4"/>
  <c r="D82" i="4"/>
  <c r="D406" i="4"/>
  <c r="D223" i="4"/>
  <c r="B362" i="4"/>
  <c r="C362" i="4" s="1"/>
  <c r="H362" i="4" s="1"/>
  <c r="B30" i="4"/>
  <c r="C30" i="4" s="1"/>
  <c r="B564" i="4"/>
  <c r="C564" i="4" s="1"/>
  <c r="B476" i="4"/>
  <c r="C476" i="4" s="1"/>
  <c r="D547" i="4"/>
  <c r="D15" i="4"/>
  <c r="D408" i="4"/>
  <c r="D546" i="4"/>
  <c r="B281" i="4"/>
  <c r="C281" i="4" s="1"/>
  <c r="B353" i="4"/>
  <c r="C353" i="4" s="1"/>
  <c r="B222" i="4"/>
  <c r="C222" i="4" s="1"/>
  <c r="B171" i="4"/>
  <c r="C171" i="4" s="1"/>
  <c r="B344" i="4"/>
  <c r="C344" i="4" s="1"/>
  <c r="B530" i="4"/>
  <c r="C530" i="4" s="1"/>
  <c r="D207" i="4"/>
  <c r="D185" i="4"/>
  <c r="D454" i="4"/>
  <c r="D403" i="4"/>
  <c r="B17" i="4"/>
  <c r="C17" i="4" s="1"/>
  <c r="B52" i="4"/>
  <c r="C52" i="4" s="1"/>
  <c r="B533" i="4"/>
  <c r="C533" i="4" s="1"/>
  <c r="B96" i="4"/>
  <c r="C96" i="4" s="1"/>
  <c r="B153" i="4"/>
  <c r="C153" i="4" s="1"/>
  <c r="B406" i="4"/>
  <c r="C406" i="4" s="1"/>
  <c r="B223" i="4"/>
  <c r="C223" i="4" s="1"/>
  <c r="D290" i="4"/>
  <c r="D428" i="4"/>
  <c r="D569" i="4"/>
  <c r="D101" i="4"/>
  <c r="B76" i="4"/>
  <c r="C76" i="4" s="1"/>
  <c r="B186" i="4"/>
  <c r="C186" i="4" s="1"/>
  <c r="B578" i="4"/>
  <c r="C578" i="4" s="1"/>
  <c r="H578" i="4" s="1"/>
  <c r="B202" i="4"/>
  <c r="C202" i="4" s="1"/>
  <c r="B50" i="4"/>
  <c r="C50" i="4" s="1"/>
  <c r="B342" i="4"/>
  <c r="C342" i="4" s="1"/>
  <c r="D303" i="4"/>
  <c r="D528" i="4"/>
  <c r="D405" i="4"/>
  <c r="D515" i="4"/>
  <c r="D118" i="4"/>
  <c r="B28" i="4"/>
  <c r="C28" i="4" s="1"/>
  <c r="B249" i="4"/>
  <c r="C249" i="4" s="1"/>
  <c r="B230" i="4"/>
  <c r="C230" i="4" s="1"/>
  <c r="B169" i="4"/>
  <c r="C169" i="4" s="1"/>
  <c r="B56" i="4"/>
  <c r="C56" i="4" s="1"/>
  <c r="B450" i="4"/>
  <c r="C450" i="4" s="1"/>
  <c r="D500" i="4"/>
  <c r="D91" i="4"/>
  <c r="D36" i="4"/>
  <c r="D364" i="4"/>
  <c r="B493" i="4"/>
  <c r="C493" i="4" s="1"/>
  <c r="H493" i="4" s="1"/>
  <c r="B55" i="4"/>
  <c r="C55" i="4" s="1"/>
  <c r="B570" i="4"/>
  <c r="C570" i="4" s="1"/>
  <c r="B568" i="4"/>
  <c r="C568" i="4" s="1"/>
  <c r="B118" i="4"/>
  <c r="C118" i="4" s="1"/>
  <c r="B469" i="4"/>
  <c r="C469" i="4" s="1"/>
  <c r="H469" i="4" s="1"/>
  <c r="D499" i="4"/>
  <c r="D416" i="4"/>
  <c r="D38" i="4"/>
  <c r="D346" i="4"/>
  <c r="D297" i="4"/>
  <c r="B63" i="4"/>
  <c r="C63" i="4" s="1"/>
  <c r="H63" i="4" s="1"/>
  <c r="B178" i="4"/>
  <c r="C178" i="4" s="1"/>
  <c r="B398" i="4"/>
  <c r="C398" i="4" s="1"/>
  <c r="B69" i="4"/>
  <c r="C69" i="4" s="1"/>
  <c r="B307" i="4"/>
  <c r="C307" i="4" s="1"/>
  <c r="B480" i="4"/>
  <c r="C480" i="4" s="1"/>
  <c r="D338" i="4"/>
  <c r="D316" i="4"/>
  <c r="D415" i="4"/>
  <c r="D168" i="4"/>
  <c r="B334" i="4"/>
  <c r="C334" i="4" s="1"/>
  <c r="B411" i="4"/>
  <c r="C411" i="4" s="1"/>
  <c r="B6" i="4"/>
  <c r="C6" i="4" s="1"/>
  <c r="B395" i="4"/>
  <c r="C395" i="4" s="1"/>
  <c r="B217" i="4"/>
  <c r="C217" i="4" s="1"/>
  <c r="B140" i="4"/>
  <c r="C140" i="4" s="1"/>
  <c r="B142" i="4"/>
  <c r="C142" i="4" s="1"/>
  <c r="D330" i="4"/>
  <c r="D215" i="4"/>
  <c r="D555" i="4"/>
  <c r="D322" i="4"/>
  <c r="D41" i="4"/>
  <c r="D264" i="4"/>
  <c r="D465" i="4"/>
  <c r="D584" i="4"/>
  <c r="D460" i="4"/>
  <c r="D225" i="4"/>
  <c r="D497" i="4"/>
  <c r="D140" i="4"/>
  <c r="D142" i="4"/>
  <c r="D16" i="4"/>
  <c r="D436" i="4"/>
  <c r="D183" i="4"/>
  <c r="D435" i="4"/>
  <c r="C436" i="4"/>
  <c r="C461" i="4"/>
  <c r="C497" i="4"/>
  <c r="C368" i="4"/>
  <c r="C400" i="4"/>
  <c r="H400" i="4" s="1"/>
  <c r="C136" i="4"/>
  <c r="C130" i="4"/>
  <c r="C35" i="4"/>
  <c r="C339" i="4"/>
  <c r="C246" i="4"/>
  <c r="C545" i="4"/>
  <c r="C117" i="4"/>
  <c r="C77" i="4"/>
  <c r="C150" i="4"/>
  <c r="C228" i="4"/>
  <c r="C8" i="4"/>
  <c r="C511" i="4"/>
  <c r="H511" i="4" s="1"/>
  <c r="C26" i="4"/>
  <c r="C552" i="4"/>
  <c r="C288" i="4"/>
  <c r="C12" i="4"/>
  <c r="C149" i="4"/>
  <c r="C348" i="4"/>
  <c r="C491" i="4"/>
  <c r="C365" i="4"/>
  <c r="C446" i="4"/>
  <c r="C244" i="4"/>
  <c r="C585" i="4"/>
  <c r="C432" i="4"/>
  <c r="C225" i="4"/>
  <c r="C315" i="4"/>
  <c r="C384" i="4"/>
  <c r="C435" i="4"/>
  <c r="C321" i="4"/>
  <c r="C200" i="4"/>
  <c r="C245" i="4"/>
  <c r="C101" i="4"/>
  <c r="C7" i="4"/>
  <c r="C122" i="4"/>
  <c r="C212" i="4"/>
  <c r="C123" i="4"/>
  <c r="C151" i="4"/>
  <c r="C326" i="4"/>
  <c r="C472" i="4"/>
  <c r="C227" i="4"/>
  <c r="C290" i="4"/>
  <c r="C589" i="4"/>
  <c r="C369" i="4"/>
  <c r="C157" i="4"/>
  <c r="C268" i="4"/>
  <c r="C547" i="4"/>
  <c r="C100" i="4"/>
  <c r="C464" i="4"/>
  <c r="C355" i="4"/>
  <c r="C306" i="4"/>
  <c r="C488" i="4"/>
  <c r="C269" i="4"/>
  <c r="C251" i="4"/>
  <c r="C199" i="4"/>
  <c r="C389" i="4"/>
  <c r="C44" i="4"/>
  <c r="C256" i="4"/>
  <c r="C180" i="4"/>
  <c r="C597" i="4"/>
  <c r="C284" i="4"/>
  <c r="C514" i="4"/>
  <c r="C113" i="4"/>
  <c r="C328" i="4"/>
  <c r="C468" i="4"/>
  <c r="C427" i="4"/>
  <c r="C98" i="4"/>
  <c r="C577" i="4"/>
  <c r="C187" i="4"/>
  <c r="C335" i="4"/>
  <c r="C201" i="4"/>
  <c r="C218" i="4"/>
  <c r="C501" i="4"/>
  <c r="C527" i="4"/>
  <c r="C21" i="4"/>
  <c r="C412" i="4"/>
  <c r="C53" i="4"/>
  <c r="C285" i="4"/>
  <c r="C128" i="4"/>
  <c r="C252" i="4"/>
  <c r="C562" i="4"/>
  <c r="C161" i="4"/>
  <c r="C80" i="4"/>
  <c r="C505" i="4"/>
  <c r="C102" i="4"/>
  <c r="C267" i="4"/>
  <c r="C103" i="4"/>
  <c r="C111" i="4"/>
  <c r="C433" i="4"/>
  <c r="C138" i="4"/>
  <c r="C507" i="4"/>
  <c r="C124" i="4"/>
  <c r="C205" i="4"/>
  <c r="C184" i="4"/>
  <c r="C181" i="4"/>
  <c r="C243" i="4"/>
  <c r="C367" i="4"/>
  <c r="C407" i="4"/>
  <c r="C304" i="4"/>
  <c r="C58" i="4"/>
  <c r="C41" i="4"/>
  <c r="C233" i="4"/>
  <c r="C270" i="4"/>
  <c r="C219" i="4"/>
  <c r="C522" i="4"/>
  <c r="C229" i="4"/>
  <c r="C277" i="4"/>
  <c r="C524" i="4"/>
  <c r="C221" i="4"/>
  <c r="C170" i="4"/>
  <c r="C47" i="4"/>
  <c r="C372" i="4"/>
  <c r="C82" i="4"/>
  <c r="C572" i="4"/>
  <c r="C264" i="4"/>
  <c r="C523" i="4"/>
  <c r="C506" i="4"/>
  <c r="C399" i="4"/>
  <c r="C453" i="4"/>
  <c r="C32" i="4"/>
  <c r="C371" i="4"/>
  <c r="C596" i="4"/>
  <c r="C129" i="4"/>
  <c r="C566" i="4"/>
  <c r="C208" i="4"/>
  <c r="C363" i="4"/>
  <c r="C272" i="4"/>
  <c r="C132" i="4"/>
  <c r="C291" i="4"/>
  <c r="C587" i="4"/>
  <c r="C166" i="4"/>
  <c r="C65" i="4"/>
  <c r="C224" i="4"/>
  <c r="C16" i="4"/>
  <c r="C105" i="4"/>
  <c r="C354" i="4"/>
  <c r="H354" i="4" s="1"/>
  <c r="C521" i="4"/>
  <c r="C402" i="4"/>
  <c r="C539" i="4"/>
  <c r="C248" i="4"/>
  <c r="C544" i="4"/>
  <c r="C300" i="4"/>
  <c r="C558" i="4"/>
  <c r="C18" i="4"/>
  <c r="C296" i="4"/>
  <c r="C163" i="4"/>
  <c r="C85" i="4"/>
  <c r="C447" i="4"/>
  <c r="C109" i="4"/>
  <c r="C520" i="4"/>
  <c r="C404" i="4"/>
  <c r="C397" i="4"/>
  <c r="C23" i="4"/>
  <c r="C20" i="4"/>
  <c r="C414" i="4"/>
  <c r="C175" i="4"/>
  <c r="C423" i="4"/>
  <c r="C45" i="4"/>
  <c r="C518" i="4"/>
  <c r="C526" i="4"/>
  <c r="C240" i="4"/>
  <c r="C498" i="4"/>
  <c r="H498" i="4" s="1"/>
  <c r="C378" i="4"/>
  <c r="C67" i="4"/>
  <c r="C265" i="4"/>
  <c r="C347" i="4"/>
  <c r="C600" i="4"/>
  <c r="C429" i="4"/>
  <c r="C588" i="4"/>
  <c r="C310" i="4"/>
  <c r="H310" i="4" s="1"/>
  <c r="C343" i="4"/>
  <c r="C214" i="4"/>
  <c r="C358" i="4"/>
  <c r="C78" i="4"/>
  <c r="C60" i="4"/>
  <c r="C258" i="4"/>
  <c r="C292" i="4"/>
  <c r="C289" i="4"/>
  <c r="H90" i="4" l="1"/>
  <c r="H34" i="4"/>
  <c r="H117" i="4"/>
  <c r="H30" i="4"/>
  <c r="M6" i="4"/>
  <c r="G235" i="4" s="1"/>
  <c r="H442" i="4"/>
  <c r="H374" i="4"/>
  <c r="H291" i="4"/>
  <c r="H521" i="4"/>
  <c r="H259" i="4"/>
  <c r="H550" i="4"/>
  <c r="H373" i="4"/>
  <c r="H67" i="4"/>
  <c r="H158" i="4"/>
  <c r="H130" i="4"/>
  <c r="H101" i="4"/>
  <c r="H308" i="4"/>
  <c r="H381" i="4"/>
  <c r="H213" i="4"/>
  <c r="H423" i="4"/>
  <c r="H231" i="4"/>
  <c r="H318" i="4"/>
  <c r="H338" i="4"/>
  <c r="H416" i="4"/>
  <c r="H16" i="4"/>
  <c r="H359" i="4"/>
  <c r="H180" i="4"/>
  <c r="H297" i="4"/>
  <c r="H526" i="4"/>
  <c r="H429" i="4"/>
  <c r="H404" i="4"/>
  <c r="H327" i="4"/>
  <c r="H244" i="4"/>
  <c r="H290" i="4"/>
  <c r="H65" i="4"/>
  <c r="H555" i="4"/>
  <c r="H520" i="4"/>
  <c r="H12" i="4"/>
  <c r="H596" i="4"/>
  <c r="H600" i="4"/>
  <c r="H186" i="4"/>
  <c r="H85" i="4"/>
  <c r="H237" i="4"/>
  <c r="H427" i="4"/>
  <c r="H155" i="4"/>
  <c r="H588" i="4"/>
  <c r="H202" i="4"/>
  <c r="H353" i="4"/>
  <c r="H360" i="4"/>
  <c r="H299" i="4"/>
  <c r="H298" i="4"/>
  <c r="H518" i="4"/>
  <c r="H561" i="4"/>
  <c r="H375" i="4"/>
  <c r="H418" i="4"/>
  <c r="H139" i="4"/>
  <c r="H163" i="4"/>
  <c r="H415" i="4"/>
  <c r="H288" i="4"/>
  <c r="H316" i="4"/>
  <c r="H366" i="4"/>
  <c r="H514" i="4"/>
  <c r="H272" i="4"/>
  <c r="H371" i="4"/>
  <c r="H224" i="4"/>
  <c r="H150" i="4"/>
  <c r="H528" i="4"/>
  <c r="H296" i="4"/>
  <c r="H345" i="4"/>
  <c r="H23" i="4"/>
  <c r="H347" i="4"/>
  <c r="H322" i="4"/>
  <c r="H384" i="4"/>
  <c r="H424" i="4"/>
  <c r="H414" i="4"/>
  <c r="H249" i="4"/>
  <c r="H275" i="4"/>
  <c r="H125" i="4"/>
  <c r="H486" i="4"/>
  <c r="H199" i="4"/>
  <c r="H105" i="4"/>
  <c r="H172" i="4"/>
  <c r="H395" i="4"/>
  <c r="H566" i="4"/>
  <c r="H370" i="4"/>
  <c r="H166" i="4"/>
  <c r="H201" i="4"/>
  <c r="H403" i="4"/>
  <c r="H378" i="4"/>
  <c r="H408" i="4"/>
  <c r="H467" i="4"/>
  <c r="H458" i="4"/>
  <c r="H245" i="4"/>
  <c r="H279" i="4"/>
  <c r="H118" i="4"/>
  <c r="H248" i="4"/>
  <c r="H569" i="4"/>
  <c r="H175" i="4"/>
  <c r="H568" i="4"/>
  <c r="H558" i="4"/>
  <c r="H55" i="4"/>
  <c r="H13" i="4"/>
  <c r="H401" i="4"/>
  <c r="H214" i="4"/>
  <c r="H399" i="4"/>
  <c r="H342" i="4"/>
  <c r="H343" i="4"/>
  <c r="H363" i="4"/>
  <c r="H382" i="4"/>
  <c r="H240" i="4"/>
  <c r="H447" i="4"/>
  <c r="H168" i="4"/>
  <c r="H477" i="4"/>
  <c r="H587" i="4"/>
  <c r="H300" i="4"/>
  <c r="H541" i="4"/>
  <c r="H277" i="4"/>
  <c r="H319" i="4"/>
  <c r="H397" i="4"/>
  <c r="H470" i="4"/>
  <c r="H222" i="4"/>
  <c r="H466" i="4"/>
  <c r="H161" i="4"/>
  <c r="H533" i="4"/>
  <c r="H465" i="4"/>
  <c r="H45" i="4"/>
  <c r="H142" i="4"/>
  <c r="H36" i="4"/>
  <c r="H208" i="4"/>
  <c r="H109" i="4"/>
  <c r="H129" i="4"/>
  <c r="H265" i="4"/>
  <c r="H132" i="4"/>
  <c r="H402" i="4"/>
  <c r="H500" i="4"/>
  <c r="H334" i="4"/>
  <c r="H207" i="4"/>
  <c r="H181" i="4"/>
  <c r="H411" i="4"/>
  <c r="H485" i="4"/>
  <c r="H135" i="4"/>
  <c r="H35" i="4"/>
  <c r="H285" i="4"/>
  <c r="H440" i="4"/>
  <c r="H329" i="4"/>
  <c r="H226" i="4"/>
  <c r="H149" i="4"/>
  <c r="H432" i="4"/>
  <c r="H93" i="4"/>
  <c r="H379" i="4"/>
  <c r="M8" i="4"/>
  <c r="H315" i="4"/>
  <c r="H96" i="4"/>
  <c r="H481" i="4"/>
  <c r="H464" i="4"/>
  <c r="H21" i="4"/>
  <c r="H98" i="4"/>
  <c r="H344" i="4"/>
  <c r="H24" i="4"/>
  <c r="H20" i="4"/>
  <c r="H324" i="4"/>
  <c r="H77" i="4"/>
  <c r="H475" i="4"/>
  <c r="H246" i="4"/>
  <c r="H170" i="4"/>
  <c r="H183" i="4"/>
  <c r="H268" i="4"/>
  <c r="H557" i="4"/>
  <c r="H151" i="4"/>
  <c r="H456" i="4"/>
  <c r="H218" i="4"/>
  <c r="H326" i="4"/>
  <c r="H28" i="4"/>
  <c r="H496" i="4"/>
  <c r="H428" i="4"/>
  <c r="H289" i="4"/>
  <c r="H82" i="4"/>
  <c r="H380" i="4"/>
  <c r="H196" i="4"/>
  <c r="H171" i="4"/>
  <c r="H330" i="4"/>
  <c r="H52" i="4"/>
  <c r="H84" i="4"/>
  <c r="H307" i="4"/>
  <c r="H412" i="4"/>
  <c r="H452" i="4"/>
  <c r="H309" i="4"/>
  <c r="H446" i="4"/>
  <c r="H365" i="4"/>
  <c r="H522" i="4"/>
  <c r="H284" i="4"/>
  <c r="H19" i="4"/>
  <c r="H112" i="4"/>
  <c r="H119" i="4"/>
  <c r="H547" i="4"/>
  <c r="H145" i="4"/>
  <c r="H27" i="4"/>
  <c r="H348" i="4"/>
  <c r="H123" i="4"/>
  <c r="H215" i="4"/>
  <c r="H306" i="4"/>
  <c r="H453" i="4"/>
  <c r="H184" i="4"/>
  <c r="H575" i="4"/>
  <c r="H178" i="4"/>
  <c r="H69" i="4"/>
  <c r="H185" i="4"/>
  <c r="H228" i="4"/>
  <c r="H22" i="4"/>
  <c r="H53" i="4"/>
  <c r="H589" i="4"/>
  <c r="H406" i="4"/>
  <c r="H256" i="4"/>
  <c r="H271" i="4"/>
  <c r="H497" i="4"/>
  <c r="H219" i="4"/>
  <c r="H461" i="4"/>
  <c r="H17" i="4"/>
  <c r="H364" i="4"/>
  <c r="H437" i="4"/>
  <c r="H258" i="4"/>
  <c r="H409" i="4"/>
  <c r="H94" i="4"/>
  <c r="H270" i="4"/>
  <c r="H7" i="4"/>
  <c r="H58" i="4"/>
  <c r="H565" i="4"/>
  <c r="H552" i="4"/>
  <c r="H603" i="4"/>
  <c r="H187" i="4"/>
  <c r="H501" i="4"/>
  <c r="H369" i="4"/>
  <c r="H545" i="4"/>
  <c r="H592" i="4"/>
  <c r="H281" i="4"/>
  <c r="H527" i="4"/>
  <c r="H8" i="4"/>
  <c r="H57" i="4"/>
  <c r="H100" i="4"/>
  <c r="H124" i="4"/>
  <c r="H368" i="4"/>
  <c r="H269" i="4"/>
  <c r="H229" i="4"/>
  <c r="H323" i="4"/>
  <c r="H407" i="4"/>
  <c r="H264" i="4"/>
  <c r="H476" i="4"/>
  <c r="H523" i="4"/>
  <c r="H92" i="4"/>
  <c r="H76" i="4"/>
  <c r="H252" i="4"/>
  <c r="H562" i="4"/>
  <c r="H60" i="4"/>
  <c r="H230" i="4"/>
  <c r="H585" i="4"/>
  <c r="H102" i="4"/>
  <c r="H355" i="4"/>
  <c r="H337" i="4"/>
  <c r="H597" i="4"/>
  <c r="H472" i="4"/>
  <c r="H577" i="4"/>
  <c r="H254" i="4"/>
  <c r="H539" i="4"/>
  <c r="H200" i="4"/>
  <c r="H435" i="4"/>
  <c r="H505" i="4"/>
  <c r="H457" i="4"/>
  <c r="H176" i="4"/>
  <c r="H471" i="4"/>
  <c r="H47" i="4"/>
  <c r="H128" i="4"/>
  <c r="H572" i="4"/>
  <c r="H339" i="4"/>
  <c r="H243" i="4"/>
  <c r="H405" i="4"/>
  <c r="H40" i="4"/>
  <c r="H507" i="4"/>
  <c r="H321" i="4"/>
  <c r="H303" i="4"/>
  <c r="H488" i="4"/>
  <c r="H255" i="4"/>
  <c r="H116" i="4"/>
  <c r="H80" i="4"/>
  <c r="H439" i="4"/>
  <c r="H304" i="4"/>
  <c r="H372" i="4"/>
  <c r="H335" i="4"/>
  <c r="H605" i="4"/>
  <c r="H506" i="4"/>
  <c r="H81" i="4"/>
  <c r="H39" i="4"/>
  <c r="H15" i="4"/>
  <c r="H182" i="4"/>
  <c r="H140" i="4"/>
  <c r="H225" i="4"/>
  <c r="H113" i="4"/>
  <c r="H87" i="4"/>
  <c r="H570" i="4"/>
  <c r="H450" i="4"/>
  <c r="H564" i="4"/>
  <c r="H340" i="4"/>
  <c r="H519" i="4"/>
  <c r="H111" i="4"/>
  <c r="H29" i="4"/>
  <c r="H463" i="4"/>
  <c r="H292" i="4"/>
  <c r="H50" i="4"/>
  <c r="H138" i="4"/>
  <c r="H341" i="4"/>
  <c r="H346" i="4"/>
  <c r="H433" i="4"/>
  <c r="H367" i="4"/>
  <c r="H247" i="4"/>
  <c r="H599" i="4"/>
  <c r="H257" i="4"/>
  <c r="H515" i="4"/>
  <c r="H524" i="4"/>
  <c r="H233" i="4"/>
  <c r="H430" i="4"/>
  <c r="H468" i="4"/>
  <c r="H489" i="4"/>
  <c r="H38" i="4"/>
  <c r="H460" i="4"/>
  <c r="H221" i="4"/>
  <c r="H584" i="4"/>
  <c r="H195" i="4"/>
  <c r="H546" i="4"/>
  <c r="H227" i="4"/>
  <c r="H136" i="4"/>
  <c r="H398" i="4"/>
  <c r="H41" i="4"/>
  <c r="H26" i="4"/>
  <c r="H157" i="4"/>
  <c r="H32" i="4"/>
  <c r="H153" i="4"/>
  <c r="H83" i="4"/>
  <c r="H581" i="4"/>
  <c r="H95" i="4"/>
  <c r="H361" i="4"/>
  <c r="H389" i="4"/>
  <c r="H44" i="4"/>
  <c r="H317" i="4"/>
  <c r="H529" i="4"/>
  <c r="H108" i="4"/>
  <c r="H78" i="4"/>
  <c r="H491" i="4"/>
  <c r="H223" i="4"/>
  <c r="H480" i="4"/>
  <c r="H97" i="4"/>
  <c r="H91" i="4"/>
  <c r="H436" i="4"/>
  <c r="H169" i="4"/>
  <c r="H31" i="4"/>
  <c r="H217" i="4"/>
  <c r="H517" i="4"/>
  <c r="H251" i="4"/>
  <c r="H267" i="4"/>
  <c r="H551" i="4"/>
  <c r="H103" i="4"/>
  <c r="H328" i="4"/>
  <c r="H530" i="4"/>
  <c r="H160" i="4"/>
  <c r="H122" i="4"/>
  <c r="H499" i="4"/>
  <c r="H205" i="4"/>
  <c r="H448" i="4"/>
  <c r="H586" i="4"/>
  <c r="H266" i="4"/>
  <c r="H209" i="4"/>
  <c r="H174" i="4"/>
  <c r="H425" i="4"/>
  <c r="H490" i="4"/>
  <c r="H508" i="4"/>
  <c r="H212" i="4"/>
  <c r="H454" i="4"/>
  <c r="H210" i="4"/>
  <c r="H358" i="4"/>
  <c r="H482" i="4"/>
  <c r="H56" i="4"/>
  <c r="H421" i="4"/>
  <c r="H6" i="4"/>
  <c r="H18" i="4"/>
  <c r="H544" i="4"/>
  <c r="G222" i="4" l="1"/>
  <c r="F574" i="4"/>
  <c r="F556" i="4"/>
  <c r="F512" i="4"/>
  <c r="F387" i="4"/>
  <c r="F42" i="4"/>
  <c r="F282" i="4"/>
  <c r="F548" i="4"/>
  <c r="F431" i="4"/>
  <c r="F393" i="4"/>
  <c r="F583" i="4"/>
  <c r="F390" i="4"/>
  <c r="F301" i="4"/>
  <c r="F188" i="4"/>
  <c r="F302" i="4"/>
  <c r="F11" i="4"/>
  <c r="F107" i="4"/>
  <c r="F451" i="4"/>
  <c r="F573" i="4"/>
  <c r="F549" i="4"/>
  <c r="F143" i="4"/>
  <c r="F177" i="4"/>
  <c r="F320" i="4"/>
  <c r="F54" i="4"/>
  <c r="F137" i="4"/>
  <c r="F164" i="4"/>
  <c r="F192" i="4"/>
  <c r="F352" i="4"/>
  <c r="F473" i="4"/>
  <c r="F127" i="4"/>
  <c r="F74" i="4"/>
  <c r="F385" i="4"/>
  <c r="F49" i="4"/>
  <c r="F206" i="4"/>
  <c r="F563" i="4"/>
  <c r="F422" i="4"/>
  <c r="F193" i="4"/>
  <c r="F357" i="4"/>
  <c r="F133" i="4"/>
  <c r="F191" i="4"/>
  <c r="F88" i="4"/>
  <c r="F449" i="4"/>
  <c r="F72" i="4"/>
  <c r="F68" i="4"/>
  <c r="F293" i="4"/>
  <c r="F283" i="4"/>
  <c r="F104" i="4"/>
  <c r="F459" i="4"/>
  <c r="F148" i="4"/>
  <c r="F504" i="4"/>
  <c r="F376" i="4"/>
  <c r="F62" i="4"/>
  <c r="F509" i="4"/>
  <c r="F391" i="4"/>
  <c r="F64" i="4"/>
  <c r="F455" i="4"/>
  <c r="F114" i="4"/>
  <c r="F598" i="4"/>
  <c r="F336" i="4"/>
  <c r="F536" i="4"/>
  <c r="F443" i="4"/>
  <c r="F253" i="4"/>
  <c r="F211" i="4"/>
  <c r="F595" i="4"/>
  <c r="F25" i="4"/>
  <c r="F438" i="4"/>
  <c r="F593" i="4"/>
  <c r="F543" i="4"/>
  <c r="F10" i="4"/>
  <c r="F602" i="4"/>
  <c r="F198" i="4"/>
  <c r="F305" i="4"/>
  <c r="F331" i="4"/>
  <c r="F462" i="4"/>
  <c r="F120" i="4"/>
  <c r="F532" i="4"/>
  <c r="F106" i="4"/>
  <c r="F9" i="4"/>
  <c r="F383" i="4"/>
  <c r="F131" i="4"/>
  <c r="F86" i="4"/>
  <c r="F516" i="4"/>
  <c r="F396" i="4"/>
  <c r="F582" i="4"/>
  <c r="F61" i="4"/>
  <c r="F220" i="4"/>
  <c r="F525" i="4"/>
  <c r="F262" i="4"/>
  <c r="F167" i="4"/>
  <c r="F126" i="4"/>
  <c r="F79" i="4"/>
  <c r="F350" i="4"/>
  <c r="F474" i="4"/>
  <c r="F502" i="4"/>
  <c r="F513" i="4"/>
  <c r="F70" i="4"/>
  <c r="F194" i="4"/>
  <c r="F579" i="4"/>
  <c r="F99" i="4"/>
  <c r="F594" i="4"/>
  <c r="F392" i="4"/>
  <c r="F325" i="4"/>
  <c r="F134" i="4"/>
  <c r="F179" i="4"/>
  <c r="F434" i="4"/>
  <c r="F553" i="4"/>
  <c r="F250" i="4"/>
  <c r="F115" i="4"/>
  <c r="F204" i="4"/>
  <c r="F484" i="4"/>
  <c r="F410" i="4"/>
  <c r="F152" i="4"/>
  <c r="F394" i="4"/>
  <c r="F73" i="4"/>
  <c r="F241" i="4"/>
  <c r="F567" i="4"/>
  <c r="F591" i="4"/>
  <c r="F538" i="4"/>
  <c r="F580" i="4"/>
  <c r="F413" i="4"/>
  <c r="F37" i="4"/>
  <c r="F66" i="4"/>
  <c r="F483" i="4"/>
  <c r="F159" i="4"/>
  <c r="F156" i="4"/>
  <c r="F43" i="4"/>
  <c r="F478" i="4"/>
  <c r="F190" i="4"/>
  <c r="F312" i="4"/>
  <c r="F535" i="4"/>
  <c r="F560" i="4"/>
  <c r="F273" i="4"/>
  <c r="F110" i="4"/>
  <c r="F576" i="4"/>
  <c r="F274" i="4"/>
  <c r="F604" i="4"/>
  <c r="F287" i="4"/>
  <c r="F333" i="4"/>
  <c r="F559" i="4"/>
  <c r="F420" i="4"/>
  <c r="F203" i="4"/>
  <c r="F14" i="4"/>
  <c r="F351" i="4"/>
  <c r="F534" i="4"/>
  <c r="F234" i="4"/>
  <c r="F537" i="4"/>
  <c r="F146" i="4"/>
  <c r="F286" i="4"/>
  <c r="F311" i="4"/>
  <c r="F386" i="4"/>
  <c r="F540" i="4"/>
  <c r="F197" i="4"/>
  <c r="F445" i="4"/>
  <c r="F295" i="4"/>
  <c r="F121" i="4"/>
  <c r="F238" i="4"/>
  <c r="F165" i="4"/>
  <c r="F554" i="4"/>
  <c r="F314" i="4"/>
  <c r="F144" i="4"/>
  <c r="F216" i="4"/>
  <c r="F46" i="4"/>
  <c r="F294" i="4"/>
  <c r="F419" i="4"/>
  <c r="F154" i="4"/>
  <c r="F426" i="4"/>
  <c r="F75" i="4"/>
  <c r="F531" i="4"/>
  <c r="F590" i="4"/>
  <c r="F71" i="4"/>
  <c r="F495" i="4"/>
  <c r="F479" i="4"/>
  <c r="F280" i="4"/>
  <c r="F388" i="4"/>
  <c r="F332" i="4"/>
  <c r="F417" i="4"/>
  <c r="F444" i="4"/>
  <c r="F278" i="4"/>
  <c r="F510" i="4"/>
  <c r="F239" i="4"/>
  <c r="F189" i="4"/>
  <c r="F147" i="4"/>
  <c r="F89" i="4"/>
  <c r="F313" i="4"/>
  <c r="F141" i="4"/>
  <c r="F542" i="4"/>
  <c r="F276" i="4"/>
  <c r="F261" i="4"/>
  <c r="F441" i="4"/>
  <c r="F260" i="4"/>
  <c r="F173" i="4"/>
  <c r="F494" i="4"/>
  <c r="F487" i="4"/>
  <c r="F601" i="4"/>
  <c r="F59" i="4"/>
  <c r="F232" i="4"/>
  <c r="F48" i="4"/>
  <c r="F349" i="4"/>
  <c r="F492" i="4"/>
  <c r="F377" i="4"/>
  <c r="F503" i="4"/>
  <c r="F263" i="4"/>
  <c r="F162" i="4"/>
  <c r="F236" i="4"/>
  <c r="G263" i="4"/>
  <c r="G192" i="4"/>
  <c r="G238" i="4"/>
  <c r="G376" i="4"/>
  <c r="G295" i="4"/>
  <c r="G203" i="4"/>
  <c r="G89" i="4"/>
  <c r="G193" i="4"/>
  <c r="G86" i="4"/>
  <c r="G576" i="4"/>
  <c r="G336" i="4"/>
  <c r="G276" i="4"/>
  <c r="G293" i="4"/>
  <c r="G262" i="4"/>
  <c r="G121" i="4"/>
  <c r="G25" i="4"/>
  <c r="G604" i="4"/>
  <c r="G531" i="4"/>
  <c r="G115" i="4"/>
  <c r="G474" i="4"/>
  <c r="G455" i="4"/>
  <c r="G534" i="4"/>
  <c r="G42" i="4"/>
  <c r="G167" i="4"/>
  <c r="G302" i="4"/>
  <c r="G393" i="4"/>
  <c r="G385" i="4"/>
  <c r="G601" i="4"/>
  <c r="G532" i="4"/>
  <c r="G49" i="4"/>
  <c r="G377" i="4"/>
  <c r="G72" i="4"/>
  <c r="G147" i="4"/>
  <c r="G198" i="4"/>
  <c r="G61" i="4"/>
  <c r="G549" i="4"/>
  <c r="G120" i="4"/>
  <c r="G396" i="4"/>
  <c r="G386" i="4"/>
  <c r="G46" i="4"/>
  <c r="G580" i="4"/>
  <c r="G134" i="4"/>
  <c r="G236" i="4"/>
  <c r="G504" i="4"/>
  <c r="G443" i="4"/>
  <c r="G239" i="4"/>
  <c r="G483" i="4"/>
  <c r="G11" i="4"/>
  <c r="G286" i="4"/>
  <c r="G274" i="4"/>
  <c r="G445" i="4"/>
  <c r="G542" i="4"/>
  <c r="G320" i="4"/>
  <c r="G559" i="4"/>
  <c r="G64" i="4"/>
  <c r="G294" i="4"/>
  <c r="G392" i="4"/>
  <c r="G43" i="4"/>
  <c r="G162" i="4"/>
  <c r="G190" i="4"/>
  <c r="G333" i="4"/>
  <c r="G567" i="4"/>
  <c r="G59" i="4"/>
  <c r="G143" i="4"/>
  <c r="G197" i="4"/>
  <c r="G484" i="4"/>
  <c r="G206" i="4"/>
  <c r="G37" i="4"/>
  <c r="G106" i="4"/>
  <c r="G273" i="4"/>
  <c r="G325" i="4"/>
  <c r="G391" i="4"/>
  <c r="G441" i="4"/>
  <c r="G573" i="4"/>
  <c r="G387" i="4"/>
  <c r="G9" i="4"/>
  <c r="G152" i="4"/>
  <c r="G516" i="4"/>
  <c r="G431" i="4"/>
  <c r="G137" i="4"/>
  <c r="G419" i="4"/>
  <c r="G503" i="4"/>
  <c r="G383" i="4"/>
  <c r="G179" i="4"/>
  <c r="G560" i="4"/>
  <c r="G62" i="4"/>
  <c r="G216" i="4"/>
  <c r="G540" i="4"/>
  <c r="G126" i="4"/>
  <c r="G144" i="4"/>
  <c r="G451" i="4"/>
  <c r="G165" i="4"/>
  <c r="G173" i="4"/>
  <c r="G410" i="4"/>
  <c r="G479" i="4"/>
  <c r="G234" i="4"/>
  <c r="G444" i="4"/>
  <c r="G574" i="4"/>
  <c r="G107" i="4"/>
  <c r="G449" i="4"/>
  <c r="G220" i="4"/>
  <c r="G473" i="4"/>
  <c r="G241" i="4"/>
  <c r="G66" i="4"/>
  <c r="G74" i="4"/>
  <c r="G538" i="4"/>
  <c r="G553" i="4"/>
  <c r="G250" i="4"/>
  <c r="G426" i="4"/>
  <c r="G133" i="4"/>
  <c r="G556" i="4"/>
  <c r="G537" i="4"/>
  <c r="G131" i="4"/>
  <c r="G194" i="4"/>
  <c r="G127" i="4"/>
  <c r="G438" i="4"/>
  <c r="G388" i="4"/>
  <c r="G68" i="4"/>
  <c r="G598" i="4"/>
  <c r="G164" i="4"/>
  <c r="G253" i="4"/>
  <c r="G99" i="4"/>
  <c r="G543" i="4"/>
  <c r="G188" i="4"/>
  <c r="G583" i="4"/>
  <c r="G141" i="4"/>
  <c r="G357" i="4"/>
  <c r="G88" i="4"/>
  <c r="G189" i="4"/>
  <c r="G10" i="4"/>
  <c r="G510" i="4"/>
  <c r="G331" i="4"/>
  <c r="G582" i="4"/>
  <c r="G260" i="4"/>
  <c r="G79" i="4"/>
  <c r="G211" i="4"/>
  <c r="G148" i="4"/>
  <c r="G159" i="4"/>
  <c r="G314" i="4"/>
  <c r="G579" i="4"/>
  <c r="G512" i="4"/>
  <c r="G350" i="4"/>
  <c r="G156" i="4"/>
  <c r="G487" i="4"/>
  <c r="G513" i="4"/>
  <c r="G594" i="4"/>
  <c r="G177" i="4"/>
  <c r="G312" i="4"/>
  <c r="G110" i="4"/>
  <c r="G313" i="4"/>
  <c r="G422" i="4"/>
  <c r="G495" i="4"/>
  <c r="G590" i="4"/>
  <c r="G394" i="4"/>
  <c r="G390" i="4"/>
  <c r="G70" i="4"/>
  <c r="G71" i="4"/>
  <c r="G75" i="4"/>
  <c r="G301" i="4"/>
  <c r="G154" i="4"/>
  <c r="G48" i="4"/>
  <c r="G591" i="4"/>
  <c r="G352" i="4"/>
  <c r="G478" i="4"/>
  <c r="G104" i="4"/>
  <c r="G535" i="4"/>
  <c r="G349" i="4"/>
  <c r="G332" i="4"/>
  <c r="G417" i="4"/>
  <c r="G525" i="4"/>
  <c r="G305" i="4"/>
  <c r="G492" i="4"/>
  <c r="G280" i="4"/>
  <c r="G459" i="4"/>
  <c r="G494" i="4"/>
  <c r="G54" i="4"/>
  <c r="G536" i="4"/>
  <c r="G204" i="4"/>
  <c r="G595" i="4"/>
  <c r="G548" i="4"/>
  <c r="G311" i="4"/>
  <c r="G420" i="4"/>
  <c r="G261" i="4"/>
  <c r="G563" i="4"/>
  <c r="G554" i="4"/>
  <c r="G73" i="4"/>
  <c r="G434" i="4"/>
  <c r="G593" i="4"/>
  <c r="G351" i="4"/>
  <c r="G114" i="4"/>
  <c r="G232" i="4"/>
  <c r="G413" i="4"/>
  <c r="G278" i="4"/>
  <c r="G509" i="4"/>
  <c r="G282" i="4"/>
  <c r="G462" i="4"/>
  <c r="G14" i="4"/>
  <c r="G146" i="4"/>
  <c r="G287" i="4"/>
  <c r="G191" i="4"/>
  <c r="G502" i="4"/>
  <c r="G602" i="4"/>
  <c r="G283" i="4"/>
  <c r="F7" i="4"/>
  <c r="F235" i="4"/>
  <c r="F207" i="4"/>
  <c r="F230" i="4"/>
  <c r="F340" i="4"/>
  <c r="F246" i="4"/>
  <c r="F290" i="4"/>
  <c r="F18" i="4"/>
  <c r="F158" i="4"/>
  <c r="F321" i="4"/>
  <c r="F482" i="4"/>
  <c r="F450" i="4"/>
  <c r="F335" i="4"/>
  <c r="F476" i="4"/>
  <c r="F6" i="4"/>
  <c r="F215" i="4"/>
  <c r="F237" i="4"/>
  <c r="F245" i="4"/>
  <c r="F485" i="4"/>
  <c r="F77" i="4"/>
  <c r="F355" i="4"/>
  <c r="F400" i="4"/>
  <c r="F84" i="4"/>
  <c r="F344" i="4"/>
  <c r="F12" i="4"/>
  <c r="F251" i="4"/>
  <c r="F201" i="4"/>
  <c r="F605" i="4"/>
  <c r="F480" i="4"/>
  <c r="F122" i="4"/>
  <c r="F76" i="4"/>
  <c r="F527" i="4"/>
  <c r="F140" i="4"/>
  <c r="F249" i="4"/>
  <c r="F40" i="4"/>
  <c r="F94" i="4"/>
  <c r="F365" i="4"/>
  <c r="F247" i="4"/>
  <c r="F317" i="4"/>
  <c r="F517" i="4"/>
  <c r="F585" i="4"/>
  <c r="F123" i="4"/>
  <c r="F31" i="4"/>
  <c r="F519" i="4"/>
  <c r="F416" i="4"/>
  <c r="F565" i="4"/>
  <c r="F326" i="4"/>
  <c r="F389" i="4"/>
  <c r="F415" i="4"/>
  <c r="F266" i="4"/>
  <c r="F257" i="4"/>
  <c r="F544" i="4"/>
  <c r="F56" i="4"/>
  <c r="F34" i="4"/>
  <c r="F150" i="4"/>
  <c r="F169" i="4"/>
  <c r="F425" i="4"/>
  <c r="F271" i="4"/>
  <c r="F432" i="4"/>
  <c r="F15" i="4"/>
  <c r="F358" i="4"/>
  <c r="F552" i="4"/>
  <c r="F421" i="4"/>
  <c r="F210" i="4"/>
  <c r="F368" i="4"/>
  <c r="F469" i="4"/>
  <c r="F81" i="4"/>
  <c r="F496" i="4"/>
  <c r="F174" i="4"/>
  <c r="F458" i="4"/>
  <c r="F136" i="4"/>
  <c r="F339" i="4"/>
  <c r="F225" i="4"/>
  <c r="F369" i="4"/>
  <c r="F384" i="4"/>
  <c r="F514" i="4"/>
  <c r="F252" i="4"/>
  <c r="F100" i="4"/>
  <c r="F588" i="4"/>
  <c r="F116" i="4"/>
  <c r="F187" i="4"/>
  <c r="F112" i="4"/>
  <c r="F130" i="4"/>
  <c r="F328" i="4"/>
  <c r="F306" i="4"/>
  <c r="F98" i="4"/>
  <c r="F63" i="4"/>
  <c r="F117" i="4"/>
  <c r="F436" i="4"/>
  <c r="F101" i="4"/>
  <c r="F275" i="4"/>
  <c r="F44" i="4"/>
  <c r="F575" i="4"/>
  <c r="F405" i="4"/>
  <c r="F379" i="4"/>
  <c r="G97" i="4"/>
  <c r="G308" i="4"/>
  <c r="G255" i="4"/>
  <c r="G500" i="4"/>
  <c r="G161" i="4"/>
  <c r="G457" i="4"/>
  <c r="G436" i="4"/>
  <c r="G158" i="4"/>
  <c r="G530" i="4"/>
  <c r="G575" i="4"/>
  <c r="G416" i="4"/>
  <c r="G458" i="4"/>
  <c r="G108" i="4"/>
  <c r="G597" i="4"/>
  <c r="G507" i="4"/>
  <c r="G180" i="4"/>
  <c r="G245" i="4"/>
  <c r="G471" i="4"/>
  <c r="F461" i="4"/>
  <c r="G87" i="4"/>
  <c r="G266" i="4"/>
  <c r="G496" i="4"/>
  <c r="G223" i="4"/>
  <c r="G338" i="4"/>
  <c r="G200" i="4"/>
  <c r="G32" i="4"/>
  <c r="G229" i="4"/>
  <c r="G355" i="4"/>
  <c r="G454" i="4"/>
  <c r="G427" i="4"/>
  <c r="G361" i="4"/>
  <c r="G270" i="4"/>
  <c r="G244" i="4"/>
  <c r="F157" i="4"/>
  <c r="G341" i="4"/>
  <c r="G290" i="4"/>
  <c r="G515" i="4"/>
  <c r="G24" i="4"/>
  <c r="G58" i="4"/>
  <c r="G435" i="4"/>
  <c r="G12" i="4"/>
  <c r="G257" i="4"/>
  <c r="G358" i="4"/>
  <c r="G96" i="4"/>
  <c r="G170" i="4"/>
  <c r="G323" i="4"/>
  <c r="G546" i="4"/>
  <c r="G605" i="4"/>
  <c r="G19" i="4"/>
  <c r="G572" i="4"/>
  <c r="G83" i="4"/>
  <c r="G102" i="4"/>
  <c r="F139" i="4"/>
  <c r="G505" i="4"/>
  <c r="G254" i="4"/>
  <c r="G94" i="4"/>
  <c r="G150" i="4"/>
  <c r="G564" i="4"/>
  <c r="G578" i="4"/>
  <c r="G157" i="4"/>
  <c r="G56" i="4"/>
  <c r="G508" i="4"/>
  <c r="G581" i="4"/>
  <c r="G318" i="4"/>
  <c r="G476" i="4"/>
  <c r="G31" i="4"/>
  <c r="G249" i="4"/>
  <c r="G81" i="4"/>
  <c r="G227" i="4"/>
  <c r="G213" i="4"/>
  <c r="G452" i="4"/>
  <c r="G506" i="4"/>
  <c r="G460" i="4"/>
  <c r="G321" i="4"/>
  <c r="F149" i="4"/>
  <c r="F125" i="4"/>
  <c r="F364" i="4"/>
  <c r="F29" i="4"/>
  <c r="G450" i="4"/>
  <c r="G44" i="4"/>
  <c r="G52" i="4"/>
  <c r="G113" i="4"/>
  <c r="G353" i="4"/>
  <c r="G275" i="4"/>
  <c r="G215" i="4"/>
  <c r="G481" i="4"/>
  <c r="M17" i="4"/>
  <c r="N17" i="4" s="1"/>
  <c r="G246" i="4"/>
  <c r="G281" i="4"/>
  <c r="G145" i="4"/>
  <c r="G571" i="4"/>
  <c r="G84" i="4"/>
  <c r="G517" i="4"/>
  <c r="F373" i="4"/>
  <c r="G482" i="4"/>
  <c r="G339" i="4"/>
  <c r="F244" i="4"/>
  <c r="F589" i="4"/>
  <c r="G119" i="4"/>
  <c r="F217" i="4"/>
  <c r="G316" i="4"/>
  <c r="G226" i="4"/>
  <c r="G116" i="4"/>
  <c r="G247" i="4"/>
  <c r="G501" i="4"/>
  <c r="G499" i="4"/>
  <c r="G306" i="4"/>
  <c r="G60" i="4"/>
  <c r="G359" i="4"/>
  <c r="G497" i="4"/>
  <c r="G256" i="4"/>
  <c r="G93" i="4"/>
  <c r="G271" i="4"/>
  <c r="G7" i="4"/>
  <c r="G489" i="4"/>
  <c r="F557" i="4"/>
  <c r="F182" i="4"/>
  <c r="F586" i="4"/>
  <c r="F281" i="4"/>
  <c r="F254" i="4"/>
  <c r="M14" i="4"/>
  <c r="N14" i="4" s="1"/>
  <c r="G51" i="4"/>
  <c r="F57" i="4"/>
  <c r="G50" i="4"/>
  <c r="F185" i="4"/>
  <c r="G433" i="4"/>
  <c r="G125" i="4"/>
  <c r="F564" i="4"/>
  <c r="F584" i="4"/>
  <c r="F199" i="4"/>
  <c r="F490" i="4"/>
  <c r="G91" i="4"/>
  <c r="G586" i="4"/>
  <c r="F307" i="4"/>
  <c r="F108" i="4"/>
  <c r="F195" i="4"/>
  <c r="F497" i="4"/>
  <c r="F209" i="4"/>
  <c r="G456" i="4"/>
  <c r="G330" i="4"/>
  <c r="G400" i="4"/>
  <c r="G169" i="4"/>
  <c r="G288" i="4"/>
  <c r="F463" i="4"/>
  <c r="F256" i="4"/>
  <c r="G469" i="4"/>
  <c r="F318" i="4"/>
  <c r="F578" i="4"/>
  <c r="F472" i="4"/>
  <c r="F180" i="4"/>
  <c r="F359" i="4"/>
  <c r="F499" i="4"/>
  <c r="F231" i="4"/>
  <c r="G29" i="4"/>
  <c r="F428" i="4"/>
  <c r="G237" i="4"/>
  <c r="F69" i="4"/>
  <c r="F338" i="4"/>
  <c r="F597" i="4"/>
  <c r="F228" i="4"/>
  <c r="G92" i="4"/>
  <c r="G95" i="4"/>
  <c r="G439" i="4"/>
  <c r="F481" i="4"/>
  <c r="F545" i="4"/>
  <c r="F259" i="4"/>
  <c r="F437" i="4"/>
  <c r="F327" i="4"/>
  <c r="F570" i="4"/>
  <c r="G369" i="4"/>
  <c r="G453" i="4"/>
  <c r="G139" i="4"/>
  <c r="G39" i="4"/>
  <c r="G174" i="4"/>
  <c r="G547" i="4"/>
  <c r="G409" i="4"/>
  <c r="G135" i="4"/>
  <c r="G153" i="4"/>
  <c r="F171" i="4"/>
  <c r="G205" i="4"/>
  <c r="F308" i="4"/>
  <c r="F356" i="4"/>
  <c r="F200" i="4"/>
  <c r="G160" i="4"/>
  <c r="F145" i="4"/>
  <c r="G15" i="4"/>
  <c r="F176" i="4"/>
  <c r="F453" i="4"/>
  <c r="G569" i="4"/>
  <c r="G248" i="4"/>
  <c r="F21" i="4"/>
  <c r="F205" i="4"/>
  <c r="F155" i="4"/>
  <c r="G470" i="4"/>
  <c r="G521" i="4"/>
  <c r="G382" i="4"/>
  <c r="F22" i="4"/>
  <c r="F17" i="4"/>
  <c r="G13" i="4"/>
  <c r="F558" i="4"/>
  <c r="G401" i="4"/>
  <c r="G35" i="4"/>
  <c r="F83" i="4"/>
  <c r="F264" i="4"/>
  <c r="F65" i="4"/>
  <c r="G424" i="4"/>
  <c r="F518" i="4"/>
  <c r="G414" i="4"/>
  <c r="F97" i="4"/>
  <c r="F523" i="4"/>
  <c r="F224" i="4"/>
  <c r="G132" i="4"/>
  <c r="F45" i="4"/>
  <c r="F303" i="4"/>
  <c r="F309" i="4"/>
  <c r="F507" i="4"/>
  <c r="F596" i="4"/>
  <c r="G526" i="4"/>
  <c r="G65" i="4"/>
  <c r="F470" i="4"/>
  <c r="G140" i="4"/>
  <c r="F124" i="4"/>
  <c r="G442" i="4"/>
  <c r="G498" i="4"/>
  <c r="F222" i="4"/>
  <c r="G240" i="4"/>
  <c r="F119" i="4"/>
  <c r="F409" i="4"/>
  <c r="F299" i="4"/>
  <c r="G429" i="4"/>
  <c r="F528" i="4"/>
  <c r="G367" i="4"/>
  <c r="G342" i="4"/>
  <c r="G307" i="4"/>
  <c r="G69" i="4"/>
  <c r="G138" i="4"/>
  <c r="G201" i="4"/>
  <c r="G399" i="4"/>
  <c r="G136" i="4"/>
  <c r="G329" i="4"/>
  <c r="G231" i="4"/>
  <c r="G406" i="4"/>
  <c r="F151" i="4"/>
  <c r="G181" i="4"/>
  <c r="F135" i="4"/>
  <c r="G172" i="4"/>
  <c r="F35" i="4"/>
  <c r="G589" i="4"/>
  <c r="G28" i="4"/>
  <c r="F288" i="4"/>
  <c r="F324" i="4"/>
  <c r="F268" i="4"/>
  <c r="F27" i="4"/>
  <c r="F334" i="4"/>
  <c r="F500" i="4"/>
  <c r="G362" i="4"/>
  <c r="G447" i="4"/>
  <c r="F36" i="4"/>
  <c r="F460" i="4"/>
  <c r="F341" i="4"/>
  <c r="F403" i="4"/>
  <c r="F447" i="4"/>
  <c r="F550" i="4"/>
  <c r="G584" i="4"/>
  <c r="F183" i="4"/>
  <c r="G166" i="4"/>
  <c r="G202" i="4"/>
  <c r="F28" i="4"/>
  <c r="G407" i="4"/>
  <c r="F366" i="4"/>
  <c r="G404" i="4"/>
  <c r="G18" i="4"/>
  <c r="F53" i="4"/>
  <c r="G592" i="4"/>
  <c r="G291" i="4"/>
  <c r="G418" i="4"/>
  <c r="F296" i="4"/>
  <c r="F526" i="4"/>
  <c r="G195" i="4"/>
  <c r="F285" i="4"/>
  <c r="F337" i="4"/>
  <c r="G208" i="4"/>
  <c r="F345" i="4"/>
  <c r="F218" i="4"/>
  <c r="F181" i="4"/>
  <c r="F363" i="4"/>
  <c r="G142" i="4"/>
  <c r="G397" i="4"/>
  <c r="F562" i="4"/>
  <c r="F153" i="4"/>
  <c r="F375" i="4"/>
  <c r="G16" i="4"/>
  <c r="G596" i="4"/>
  <c r="F310" i="4"/>
  <c r="G380" i="4"/>
  <c r="G565" i="4"/>
  <c r="G335" i="4"/>
  <c r="G472" i="4"/>
  <c r="G100" i="4"/>
  <c r="G277" i="4"/>
  <c r="G463" i="4"/>
  <c r="G389" i="4"/>
  <c r="G411" i="4"/>
  <c r="G217" i="4"/>
  <c r="F242" i="4"/>
  <c r="F547" i="4"/>
  <c r="F468" i="4"/>
  <c r="G130" i="4"/>
  <c r="G552" i="4"/>
  <c r="G269" i="4"/>
  <c r="G317" i="4"/>
  <c r="F315" i="4"/>
  <c r="F227" i="4"/>
  <c r="G440" i="4"/>
  <c r="G8" i="4"/>
  <c r="G514" i="4"/>
  <c r="G570" i="4"/>
  <c r="G242" i="4"/>
  <c r="G228" i="4"/>
  <c r="F491" i="4"/>
  <c r="F380" i="4"/>
  <c r="F284" i="4"/>
  <c r="F243" i="4"/>
  <c r="F566" i="4"/>
  <c r="G272" i="4"/>
  <c r="G405" i="4"/>
  <c r="F304" i="4"/>
  <c r="F272" i="4"/>
  <c r="F418" i="4"/>
  <c r="F520" i="4"/>
  <c r="G322" i="4"/>
  <c r="G40" i="4"/>
  <c r="F572" i="4"/>
  <c r="G374" i="4"/>
  <c r="G67" i="4"/>
  <c r="F395" i="4"/>
  <c r="G182" i="4"/>
  <c r="F184" i="4"/>
  <c r="G36" i="4"/>
  <c r="G371" i="4"/>
  <c r="F404" i="4"/>
  <c r="F67" i="4"/>
  <c r="F80" i="4"/>
  <c r="F398" i="4"/>
  <c r="F371" i="4"/>
  <c r="F85" i="4"/>
  <c r="F347" i="4"/>
  <c r="F406" i="4"/>
  <c r="F515" i="4"/>
  <c r="F41" i="4"/>
  <c r="G378" i="4"/>
  <c r="G23" i="4"/>
  <c r="F397" i="4"/>
  <c r="G524" i="4"/>
  <c r="F501" i="4"/>
  <c r="F407" i="4"/>
  <c r="F402" i="4"/>
  <c r="G345" i="4"/>
  <c r="F429" i="4"/>
  <c r="F581" i="4"/>
  <c r="F91" i="4"/>
  <c r="G550" i="4"/>
  <c r="G33" i="4"/>
  <c r="F424" i="4"/>
  <c r="G225" i="4"/>
  <c r="G539" i="4"/>
  <c r="G446" i="4"/>
  <c r="G101" i="4"/>
  <c r="G562" i="4"/>
  <c r="G111" i="4"/>
  <c r="G199" i="4"/>
  <c r="G425" i="4"/>
  <c r="G485" i="4"/>
  <c r="G348" i="4"/>
  <c r="G415" i="4"/>
  <c r="G218" i="4"/>
  <c r="G17" i="4"/>
  <c r="G219" i="4"/>
  <c r="G303" i="4"/>
  <c r="G149" i="4"/>
  <c r="G184" i="4"/>
  <c r="F430" i="4"/>
  <c r="G27" i="4"/>
  <c r="G176" i="4"/>
  <c r="G545" i="4"/>
  <c r="G26" i="4"/>
  <c r="G78" i="4"/>
  <c r="G448" i="4"/>
  <c r="G187" i="4"/>
  <c r="G63" i="4"/>
  <c r="G384" i="4"/>
  <c r="F511" i="4"/>
  <c r="F435" i="4"/>
  <c r="F223" i="4"/>
  <c r="G340" i="4"/>
  <c r="F279" i="4"/>
  <c r="G212" i="4"/>
  <c r="G364" i="4"/>
  <c r="G561" i="4"/>
  <c r="G123" i="4"/>
  <c r="F446" i="4"/>
  <c r="G488" i="4"/>
  <c r="G233" i="4"/>
  <c r="G22" i="4"/>
  <c r="F456" i="4"/>
  <c r="G105" i="4"/>
  <c r="F555" i="4"/>
  <c r="F20" i="4"/>
  <c r="F346" i="4"/>
  <c r="F505" i="4"/>
  <c r="F160" i="4"/>
  <c r="F248" i="4"/>
  <c r="F30" i="4"/>
  <c r="F202" i="4"/>
  <c r="G53" i="4"/>
  <c r="G493" i="4"/>
  <c r="G528" i="4"/>
  <c r="F163" i="4"/>
  <c r="F592" i="4"/>
  <c r="F367" i="4"/>
  <c r="G85" i="4"/>
  <c r="G466" i="4"/>
  <c r="G347" i="4"/>
  <c r="G45" i="4"/>
  <c r="F102" i="4"/>
  <c r="F58" i="4"/>
  <c r="F442" i="4"/>
  <c r="G408" i="4"/>
  <c r="F109" i="4"/>
  <c r="F600" i="4"/>
  <c r="F52" i="4"/>
  <c r="G289" i="4"/>
  <c r="G428" i="4"/>
  <c r="F186" i="4"/>
  <c r="G224" i="4"/>
  <c r="F343" i="4"/>
  <c r="F412" i="4"/>
  <c r="F551" i="4"/>
  <c r="G175" i="4"/>
  <c r="F541" i="4"/>
  <c r="G155" i="4"/>
  <c r="G587" i="4"/>
  <c r="F82" i="4"/>
  <c r="F362" i="4"/>
  <c r="F493" i="4"/>
  <c r="F423" i="4"/>
  <c r="F214" i="4"/>
  <c r="M16" i="4"/>
  <c r="N16" i="4" s="1"/>
  <c r="G511" i="4"/>
  <c r="G337" i="4"/>
  <c r="G334" i="4"/>
  <c r="G112" i="4"/>
  <c r="G356" i="4"/>
  <c r="G480" i="4"/>
  <c r="G267" i="4"/>
  <c r="F213" i="4"/>
  <c r="G412" i="4"/>
  <c r="F452" i="4"/>
  <c r="F26" i="4"/>
  <c r="F38" i="4"/>
  <c r="G285" i="4"/>
  <c r="G41" i="4"/>
  <c r="F55" i="4"/>
  <c r="G551" i="4"/>
  <c r="F51" i="4"/>
  <c r="F488" i="4"/>
  <c r="F427" i="4"/>
  <c r="F603" i="4"/>
  <c r="F233" i="4"/>
  <c r="F142" i="4"/>
  <c r="G403" i="4"/>
  <c r="F175" i="4"/>
  <c r="G461" i="4"/>
  <c r="G196" i="4"/>
  <c r="F196" i="4"/>
  <c r="F382" i="4"/>
  <c r="G297" i="4"/>
  <c r="G243" i="4"/>
  <c r="F457" i="4"/>
  <c r="F208" i="4"/>
  <c r="F354" i="4"/>
  <c r="G395" i="4"/>
  <c r="G230" i="4"/>
  <c r="F530" i="4"/>
  <c r="F465" i="4"/>
  <c r="G298" i="4"/>
  <c r="G207" i="4"/>
  <c r="F219" i="4"/>
  <c r="F132" i="4"/>
  <c r="F521" i="4"/>
  <c r="F360" i="4"/>
  <c r="G527" i="4"/>
  <c r="F292" i="4"/>
  <c r="F267" i="4"/>
  <c r="F524" i="4"/>
  <c r="F90" i="4"/>
  <c r="F23" i="4"/>
  <c r="F255" i="4"/>
  <c r="G529" i="4"/>
  <c r="F87" i="4"/>
  <c r="G381" i="4"/>
  <c r="F569" i="4"/>
  <c r="G57" i="4"/>
  <c r="F411" i="4"/>
  <c r="F105" i="4"/>
  <c r="G343" i="4"/>
  <c r="F60" i="4"/>
  <c r="F212" i="4"/>
  <c r="F316" i="4"/>
  <c r="F577" i="4"/>
  <c r="G468" i="4"/>
  <c r="G522" i="4"/>
  <c r="F571" i="4"/>
  <c r="F599" i="4"/>
  <c r="G398" i="4"/>
  <c r="F113" i="4"/>
  <c r="G373" i="4"/>
  <c r="G77" i="4"/>
  <c r="G221" i="4"/>
  <c r="G185" i="4"/>
  <c r="G82" i="4"/>
  <c r="G117" i="4"/>
  <c r="F269" i="4"/>
  <c r="G599" i="4"/>
  <c r="F19" i="4"/>
  <c r="F522" i="4"/>
  <c r="G477" i="4"/>
  <c r="G363" i="4"/>
  <c r="G370" i="4"/>
  <c r="G475" i="4"/>
  <c r="F103" i="4"/>
  <c r="F170" i="4"/>
  <c r="G265" i="4"/>
  <c r="F300" i="4"/>
  <c r="G541" i="4"/>
  <c r="F361" i="4"/>
  <c r="G186" i="4"/>
  <c r="F467" i="4"/>
  <c r="F298" i="4"/>
  <c r="F408" i="4"/>
  <c r="F161" i="4"/>
  <c r="F178" i="4"/>
  <c r="F118" i="4"/>
  <c r="G299" i="4"/>
  <c r="F414" i="4"/>
  <c r="G296" i="4"/>
  <c r="G163" i="4"/>
  <c r="G520" i="4"/>
  <c r="G430" i="4"/>
  <c r="G344" i="4"/>
  <c r="F92" i="4"/>
  <c r="F330" i="4"/>
  <c r="G467" i="4"/>
  <c r="F477" i="4"/>
  <c r="G491" i="4"/>
  <c r="F439" i="4"/>
  <c r="F546" i="4"/>
  <c r="G486" i="4"/>
  <c r="F401" i="4"/>
  <c r="G310" i="4"/>
  <c r="G129" i="4"/>
  <c r="G557" i="4"/>
  <c r="G109" i="4"/>
  <c r="F297" i="4"/>
  <c r="F498" i="4"/>
  <c r="F39" i="4"/>
  <c r="M15" i="4"/>
  <c r="N15" i="4" s="1"/>
  <c r="G259" i="4"/>
  <c r="G34" i="4"/>
  <c r="G523" i="4"/>
  <c r="G264" i="4"/>
  <c r="G103" i="4"/>
  <c r="G490" i="4"/>
  <c r="G178" i="4"/>
  <c r="G326" i="4"/>
  <c r="G585" i="4"/>
  <c r="G603" i="4"/>
  <c r="G210" i="4"/>
  <c r="G319" i="4"/>
  <c r="F8" i="4"/>
  <c r="F353" i="4"/>
  <c r="F329" i="4"/>
  <c r="F561" i="4"/>
  <c r="G128" i="4"/>
  <c r="G252" i="4"/>
  <c r="G20" i="4"/>
  <c r="G151" i="4"/>
  <c r="G432" i="4"/>
  <c r="G171" i="4"/>
  <c r="F348" i="4"/>
  <c r="F471" i="4"/>
  <c r="F464" i="4"/>
  <c r="F93" i="4"/>
  <c r="G304" i="4"/>
  <c r="F172" i="4"/>
  <c r="G80" i="4"/>
  <c r="F323" i="4"/>
  <c r="G328" i="4"/>
  <c r="F454" i="4"/>
  <c r="F128" i="4"/>
  <c r="F221" i="4"/>
  <c r="F166" i="4"/>
  <c r="G118" i="4"/>
  <c r="F378" i="4"/>
  <c r="G21" i="4"/>
  <c r="F342" i="4"/>
  <c r="F95" i="4"/>
  <c r="G375" i="4"/>
  <c r="G360" i="4"/>
  <c r="F96" i="4"/>
  <c r="F291" i="4"/>
  <c r="G566" i="4"/>
  <c r="G168" i="4"/>
  <c r="F24" i="4"/>
  <c r="F229" i="4"/>
  <c r="G300" i="4"/>
  <c r="F168" i="4"/>
  <c r="G423" i="4"/>
  <c r="G365" i="4"/>
  <c r="F319" i="4"/>
  <c r="F277" i="4"/>
  <c r="F587" i="4"/>
  <c r="G577" i="4"/>
  <c r="F475" i="4"/>
  <c r="F111" i="4"/>
  <c r="F506" i="4"/>
  <c r="G588" i="4"/>
  <c r="G366" i="4"/>
  <c r="F240" i="4"/>
  <c r="G38" i="4"/>
  <c r="G372" i="4"/>
  <c r="F372" i="4"/>
  <c r="F381" i="4"/>
  <c r="G568" i="4"/>
  <c r="G555" i="4"/>
  <c r="G368" i="4"/>
  <c r="G209" i="4"/>
  <c r="F129" i="4"/>
  <c r="F533" i="4"/>
  <c r="G465" i="4"/>
  <c r="G183" i="4"/>
  <c r="G47" i="4"/>
  <c r="G55" i="4"/>
  <c r="G379" i="4"/>
  <c r="G258" i="4"/>
  <c r="G122" i="4"/>
  <c r="G309" i="4"/>
  <c r="G346" i="4"/>
  <c r="G124" i="4"/>
  <c r="G284" i="4"/>
  <c r="G464" i="4"/>
  <c r="G98" i="4"/>
  <c r="G279" i="4"/>
  <c r="G327" i="4"/>
  <c r="G437" i="4"/>
  <c r="F226" i="4"/>
  <c r="G519" i="4"/>
  <c r="F508" i="4"/>
  <c r="F448" i="4"/>
  <c r="F568" i="4"/>
  <c r="F486" i="4"/>
  <c r="G533" i="4"/>
  <c r="F289" i="4"/>
  <c r="F138" i="4"/>
  <c r="F32" i="4"/>
  <c r="F370" i="4"/>
  <c r="F374" i="4"/>
  <c r="G600" i="4"/>
  <c r="F258" i="4"/>
  <c r="F270" i="4"/>
  <c r="G354" i="4"/>
  <c r="G558" i="4"/>
  <c r="G251" i="4"/>
  <c r="G315" i="4"/>
  <c r="F47" i="4"/>
  <c r="G6" i="4"/>
  <c r="G544" i="4"/>
  <c r="G292" i="4"/>
  <c r="F489" i="4"/>
  <c r="F440" i="4"/>
  <c r="G214" i="4"/>
  <c r="G402" i="4"/>
  <c r="F322" i="4"/>
  <c r="F50" i="4"/>
  <c r="F433" i="4"/>
  <c r="F33" i="4"/>
  <c r="F16" i="4"/>
  <c r="G30" i="4"/>
  <c r="F13" i="4"/>
  <c r="G76" i="4"/>
  <c r="G324" i="4"/>
  <c r="F399" i="4"/>
  <c r="G90" i="4"/>
  <c r="F466" i="4"/>
  <c r="F265" i="4"/>
  <c r="F78" i="4"/>
  <c r="F529" i="4"/>
  <c r="G518" i="4"/>
  <c r="F539" i="4"/>
  <c r="G421" i="4"/>
  <c r="G26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wrobe</author>
  </authors>
  <commentList>
    <comment ref="C1" authorId="0" shapeId="0" xr:uid="{8C3F5BB8-A6A6-45AF-A869-E39F4B7FEED9}">
      <text>
        <r>
          <rPr>
            <b/>
            <sz val="9"/>
            <color indexed="81"/>
            <rFont val="Tahoma"/>
            <family val="2"/>
          </rPr>
          <t>wrobe:</t>
        </r>
        <r>
          <rPr>
            <sz val="9"/>
            <color indexed="81"/>
            <rFont val="Tahoma"/>
            <family val="2"/>
          </rPr>
          <t xml:space="preserve">
Old CustomerID included to see probability distribution</t>
        </r>
      </text>
    </comment>
    <comment ref="D1" authorId="0" shapeId="0" xr:uid="{61C50B11-67FC-4C8D-AABE-B30F4EB169F0}">
      <text>
        <r>
          <rPr>
            <b/>
            <sz val="9"/>
            <color indexed="81"/>
            <rFont val="Tahoma"/>
            <family val="2"/>
          </rPr>
          <t>wrobe:</t>
        </r>
        <r>
          <rPr>
            <sz val="9"/>
            <color indexed="81"/>
            <rFont val="Tahoma"/>
            <family val="2"/>
          </rPr>
          <t xml:space="preserve">
 CustomerID is used to randomize order of Old CustomerID so that first few numbers after 600 aren't always the customers with highest value</t>
        </r>
      </text>
    </comment>
  </commentList>
</comments>
</file>

<file path=xl/sharedStrings.xml><?xml version="1.0" encoding="utf-8"?>
<sst xmlns="http://schemas.openxmlformats.org/spreadsheetml/2006/main" count="47" uniqueCount="41">
  <si>
    <t>CustomerID</t>
  </si>
  <si>
    <t>Transaction Date</t>
  </si>
  <si>
    <t>Recency</t>
  </si>
  <si>
    <t>Transaction ID</t>
  </si>
  <si>
    <t>Date of Last Transaction</t>
  </si>
  <si>
    <t>Frequency</t>
  </si>
  <si>
    <t>Monetary</t>
  </si>
  <si>
    <t>Transaction Amount</t>
  </si>
  <si>
    <t>Customer Value</t>
  </si>
  <si>
    <t>Weights</t>
  </si>
  <si>
    <t>Metrics</t>
  </si>
  <si>
    <t>Average Frequency</t>
  </si>
  <si>
    <t>Average Recency</t>
  </si>
  <si>
    <t>Recency (months)</t>
  </si>
  <si>
    <t>Percentile</t>
  </si>
  <si>
    <t>Value</t>
  </si>
  <si>
    <t>Count</t>
  </si>
  <si>
    <t>Cutoff</t>
  </si>
  <si>
    <t>Value Color</t>
  </si>
  <si>
    <t>Customer Value Summary</t>
  </si>
  <si>
    <t>Most Valued</t>
  </si>
  <si>
    <t>Valued</t>
  </si>
  <si>
    <t>More Valued</t>
  </si>
  <si>
    <t>Gamma Distribution</t>
  </si>
  <si>
    <t>Enter Shape k</t>
  </si>
  <si>
    <t>Enter Scale Theta</t>
  </si>
  <si>
    <t>None</t>
  </si>
  <si>
    <r>
      <rPr>
        <i/>
        <sz val="11"/>
        <color theme="1"/>
        <rFont val="Calibri"/>
        <family val="2"/>
        <scheme val="minor"/>
      </rPr>
      <t>Monetary</t>
    </r>
    <r>
      <rPr>
        <sz val="11"/>
        <color theme="1"/>
        <rFont val="Calibri"/>
        <family val="2"/>
        <scheme val="minor"/>
      </rPr>
      <t xml:space="preserve"> is calculated as the maximum transaction amount by the customer divided by the average transaction amount</t>
    </r>
  </si>
  <si>
    <r>
      <rPr>
        <i/>
        <sz val="11"/>
        <color theme="1"/>
        <rFont val="Calibri"/>
        <family val="2"/>
        <scheme val="minor"/>
      </rPr>
      <t>Recency</t>
    </r>
    <r>
      <rPr>
        <sz val="11"/>
        <color theme="1"/>
        <rFont val="Calibri"/>
        <family val="2"/>
        <scheme val="minor"/>
      </rPr>
      <t xml:space="preserve"> is the number of months since the last transaction</t>
    </r>
  </si>
  <si>
    <r>
      <rPr>
        <i/>
        <sz val="11"/>
        <color theme="1"/>
        <rFont val="Calibri"/>
        <family val="2"/>
        <scheme val="minor"/>
      </rPr>
      <t>Frequency</t>
    </r>
    <r>
      <rPr>
        <sz val="11"/>
        <color theme="1"/>
        <rFont val="Calibri"/>
        <family val="2"/>
        <scheme val="minor"/>
      </rPr>
      <t xml:space="preserve"> is the number of distinct times a transaction was placed</t>
    </r>
  </si>
  <si>
    <t>Customer segmentation into valued, more valued, and most valued customers using a slight variation of the MRF method</t>
  </si>
  <si>
    <t>Average Transaction</t>
  </si>
  <si>
    <t>CustomerID Distribution</t>
  </si>
  <si>
    <t>Rounded Gamma Distribution</t>
  </si>
  <si>
    <t>Transaction Amount Distribution</t>
  </si>
  <si>
    <t>Old CustomerID</t>
  </si>
  <si>
    <t>Frequency (#transactions)</t>
  </si>
  <si>
    <t>Enter Number of Transactions</t>
  </si>
  <si>
    <t>Random Numbers</t>
  </si>
  <si>
    <t>Number of Customers</t>
  </si>
  <si>
    <t xml:space="preserve">Simulated Transactions Data Using 600 Distinct 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</si>
</sst>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4" xfId="0" applyBorder="1"/>
    <xf numFmtId="0" fontId="0" fillId="0" borderId="6" xfId="0" applyBorder="1"/>
    <xf numFmtId="0" fontId="1" fillId="0" borderId="1" xfId="0" applyFont="1" applyBorder="1"/>
    <xf numFmtId="0" fontId="0" fillId="0" borderId="3" xfId="0" applyBorder="1"/>
    <xf numFmtId="0" fontId="1" fillId="0" borderId="6" xfId="0" applyFont="1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2">
    <dxf>
      <fill>
        <patternFill>
          <bgColor theme="9" tint="0.39994506668294322"/>
        </patternFill>
      </fill>
    </dxf>
    <dxf>
      <fill>
        <patternFill>
          <fgColor theme="7" tint="-0.24994659260841701"/>
          <bgColor theme="6" tint="-0.24994659260841701"/>
        </patternFill>
      </fill>
    </dxf>
    <dxf>
      <fill>
        <patternFill>
          <bgColor theme="7" tint="-0.2499465926084170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m/d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Transaction Amounts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Amounts Histogram</a:t>
          </a:r>
        </a:p>
      </cx:txPr>
    </cx:title>
    <cx:plotArea>
      <cx:plotAreaRegion>
        <cx:series layoutId="clusteredColumn" uniqueId="{BA38871A-BCA9-4ECD-86FC-5115C03EE61F}">
          <cx:tx>
            <cx:txData>
              <cx:f>_xlchart.v1.2</cx:f>
              <cx:v>Transaction 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Old CustomerID 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 CustomerID Histrogram</a:t>
          </a:r>
        </a:p>
      </cx:txPr>
    </cx:title>
    <cx:plotArea>
      <cx:plotAreaRegion>
        <cx:series layoutId="clusteredColumn" uniqueId="{183CCA4C-E64C-4AB1-9FB9-A0F8131054CF}" formatIdx="0">
          <cx:tx>
            <cx:txData>
              <cx:f>_xlchart.v1.0</cx:f>
              <cx:v>Old CustomerID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167640</xdr:rowOff>
    </xdr:from>
    <xdr:to>
      <xdr:col>10</xdr:col>
      <xdr:colOff>464820</xdr:colOff>
      <xdr:row>25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2430780"/>
              <a:ext cx="320040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12</xdr:row>
      <xdr:rowOff>175260</xdr:rowOff>
    </xdr:from>
    <xdr:to>
      <xdr:col>14</xdr:col>
      <xdr:colOff>160020</xdr:colOff>
      <xdr:row>25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2260" y="2438400"/>
              <a:ext cx="3131820" cy="2217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</xdr:row>
          <xdr:rowOff>99060</xdr:rowOff>
        </xdr:from>
        <xdr:to>
          <xdr:col>11</xdr:col>
          <xdr:colOff>1653540</xdr:colOff>
          <xdr:row>8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Simulated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8</xdr:row>
          <xdr:rowOff>152400</xdr:rowOff>
        </xdr:from>
        <xdr:to>
          <xdr:col>11</xdr:col>
          <xdr:colOff>1661160</xdr:colOff>
          <xdr:row>11</xdr:row>
          <xdr:rowOff>106680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Fix Simulated Data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FAC9B-C663-4A11-AB1A-09736197E21B}" name="Transactions" displayName="Transactions" ref="A1:F4000" totalsRowShown="0">
  <sortState xmlns:xlrd2="http://schemas.microsoft.com/office/spreadsheetml/2017/richdata2" ref="A2:F2669">
    <sortCondition ref="C1:C2669"/>
  </sortState>
  <tableColumns count="6">
    <tableColumn id="5" xr3:uid="{B4A0FAA8-F4F1-44C9-ACA5-41B5B8C3D697}" name="Transaction ID"/>
    <tableColumn id="7" xr3:uid="{1B8B0AAE-F93D-4FF5-832F-C96C778CD143}" name="Random Numbers" dataDxfId="21"/>
    <tableColumn id="1" xr3:uid="{2B6B7DD7-EE2B-4A67-A199-D99E5A24EE3D}" name="Old CustomerID" dataDxfId="20" totalsRowDxfId="19"/>
    <tableColumn id="6" xr3:uid="{AB78FFC9-1AB3-4148-89DA-406A8BD309CD}" name="CustomerID" dataDxfId="18" totalsRowDxfId="17"/>
    <tableColumn id="2" xr3:uid="{049DFE00-203B-4ACF-BD32-BE89B7D13493}" name="Transaction Date" dataDxfId="16" totalsRowDxfId="15"/>
    <tableColumn id="3" xr3:uid="{9B3FBA3C-390E-41DE-BB54-EF10FAF31FB2}" name="Transaction Amount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6249BF-2431-4260-88AD-E5B917AECAC6}" name="Table2" displayName="Table2" ref="A5:H605" totalsRowShown="0" headerRowDxfId="12" dataDxfId="11">
  <sortState xmlns:xlrd2="http://schemas.microsoft.com/office/spreadsheetml/2017/richdata2" ref="A6:H605">
    <sortCondition ref="H6"/>
  </sortState>
  <tableColumns count="8">
    <tableColumn id="1" xr3:uid="{060FFEFE-BE72-46F8-8155-93B39D9F2788}" name="CustomerID" dataDxfId="10"/>
    <tableColumn id="2" xr3:uid="{0F5F91E0-A522-4EB7-82F9-1EB2EB727035}" name="Date of Last Transaction" dataDxfId="9">
      <calculatedColumnFormula>_xlfn.MAXIFS(Transactions[Transaction Date], Transactions[CustomerID],A6)</calculatedColumnFormula>
    </tableColumn>
    <tableColumn id="3" xr3:uid="{151FB733-8A16-4313-BDF4-884D14BFF93D}" name="Recency (months)" dataDxfId="8">
      <calculatedColumnFormula>(MAX(DATEDIF(B6,"03/01/2019","ym"),1))</calculatedColumnFormula>
    </tableColumn>
    <tableColumn id="4" xr3:uid="{4D3D9DC3-FF8E-4812-97FF-3179BAD3D8BD}" name="Frequency (#transactions)" dataDxfId="7">
      <calculatedColumnFormula>COUNTIF(Transactions[CustomerID],"="&amp;A6)</calculatedColumnFormula>
    </tableColumn>
    <tableColumn id="5" xr3:uid="{34BF0EC2-705F-4242-9BCB-DC0953DBB8A2}" name="Monetary" dataDxfId="6">
      <calculatedColumnFormula>_xlfn.MAXIFS(Transactions[Transaction Amount], Transactions[CustomerID],A6)/'Customer Profiles'!$M$10</calculatedColumnFormula>
    </tableColumn>
    <tableColumn id="6" xr3:uid="{1942F193-806F-447E-AF10-C4EB59781363}" name="Recency" dataDxfId="5">
      <calculatedColumnFormula>ROUND(C6/$M$8,2)</calculatedColumnFormula>
    </tableColumn>
    <tableColumn id="7" xr3:uid="{36FA8477-BC27-4F47-B1C4-7601056DA980}" name="Frequency" dataDxfId="4">
      <calculatedColumnFormula>ROUND(D6/$M$6,2)</calculatedColumnFormula>
    </tableColumn>
    <tableColumn id="8" xr3:uid="{0033F463-9AF5-4788-9D3D-9567522E2462}" name="Customer Value" dataDxfId="3">
      <calculatedColumnFormula>ROUND(C6*$K$6+D6*$K$7+E6*$K$8,2)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F221-C983-4997-8141-1280DF97EC8E}">
  <sheetPr codeName="Sheet2"/>
  <dimension ref="A1:P4000"/>
  <sheetViews>
    <sheetView tabSelected="1" workbookViewId="0">
      <selection activeCell="K10" sqref="K10"/>
    </sheetView>
  </sheetViews>
  <sheetFormatPr defaultRowHeight="14.4"/>
  <cols>
    <col min="1" max="1" width="15.5546875" customWidth="1"/>
    <col min="2" max="2" width="16.88671875" customWidth="1"/>
    <col min="3" max="3" width="15.33203125" style="1" customWidth="1"/>
    <col min="4" max="4" width="12.44140625" style="1" customWidth="1"/>
    <col min="5" max="5" width="16.77734375" style="2" customWidth="1"/>
    <col min="6" max="6" width="17.88671875" style="6" customWidth="1"/>
    <col min="8" max="8" width="7" bestFit="1" customWidth="1"/>
    <col min="9" max="9" width="18.77734375" bestFit="1" customWidth="1"/>
    <col min="10" max="10" width="14.109375" customWidth="1"/>
    <col min="12" max="12" width="26.44140625" bestFit="1" customWidth="1"/>
    <col min="13" max="13" width="8" bestFit="1" customWidth="1"/>
  </cols>
  <sheetData>
    <row r="1" spans="1:16" ht="17.399999999999999" customHeight="1">
      <c r="A1" s="3" t="s">
        <v>3</v>
      </c>
      <c r="B1" s="3" t="s">
        <v>38</v>
      </c>
      <c r="C1" s="3" t="s">
        <v>35</v>
      </c>
      <c r="D1" s="3" t="s">
        <v>0</v>
      </c>
      <c r="E1" s="4" t="s">
        <v>1</v>
      </c>
      <c r="F1" s="5" t="s">
        <v>7</v>
      </c>
      <c r="H1" s="38" t="s">
        <v>40</v>
      </c>
      <c r="I1" s="38"/>
      <c r="J1" s="38"/>
      <c r="K1" s="38"/>
      <c r="L1" s="38"/>
      <c r="M1" s="38"/>
    </row>
    <row r="2" spans="1:16" ht="14.4" customHeight="1">
      <c r="A2" s="1">
        <v>9121300</v>
      </c>
      <c r="B2" s="1">
        <v>0.78311273210324217</v>
      </c>
      <c r="C2" s="1">
        <v>1</v>
      </c>
      <c r="D2" s="1">
        <v>176</v>
      </c>
      <c r="E2" s="2">
        <v>42984</v>
      </c>
      <c r="F2" s="6">
        <v>75.159133959983251</v>
      </c>
      <c r="H2" s="38"/>
      <c r="I2" s="38"/>
      <c r="J2" s="38"/>
      <c r="K2" s="38"/>
      <c r="L2" s="38"/>
      <c r="M2" s="38"/>
      <c r="N2" s="26"/>
      <c r="O2" s="26"/>
      <c r="P2" s="26"/>
    </row>
    <row r="3" spans="1:16">
      <c r="A3" s="1">
        <v>9121303</v>
      </c>
      <c r="B3" s="1">
        <v>0.90025069005462677</v>
      </c>
      <c r="C3" s="1">
        <v>2</v>
      </c>
      <c r="D3" s="1">
        <v>510</v>
      </c>
      <c r="E3" s="2">
        <v>42908</v>
      </c>
      <c r="F3" s="6">
        <v>4.960467522121613</v>
      </c>
      <c r="H3" s="26"/>
      <c r="I3" s="26"/>
      <c r="J3" s="26"/>
      <c r="K3" s="26"/>
      <c r="L3" s="27"/>
      <c r="M3" s="26"/>
      <c r="N3" s="26"/>
      <c r="O3" s="26"/>
      <c r="P3" s="26"/>
    </row>
    <row r="4" spans="1:16" ht="15.6">
      <c r="A4" s="1">
        <v>9121306</v>
      </c>
      <c r="B4" s="1">
        <v>0.923609416145446</v>
      </c>
      <c r="C4" s="1">
        <v>3</v>
      </c>
      <c r="D4" s="1">
        <v>258</v>
      </c>
      <c r="E4" s="2">
        <v>43179</v>
      </c>
      <c r="F4" s="6">
        <v>46.030893055818993</v>
      </c>
      <c r="I4" s="36" t="s">
        <v>34</v>
      </c>
      <c r="J4" s="37"/>
      <c r="L4" s="30" t="s">
        <v>37</v>
      </c>
      <c r="M4" s="31">
        <v>4000</v>
      </c>
    </row>
    <row r="5" spans="1:16">
      <c r="A5" s="1">
        <v>9121309</v>
      </c>
      <c r="B5" s="1">
        <v>1.9002506900546301</v>
      </c>
      <c r="C5" s="1">
        <v>4</v>
      </c>
      <c r="D5" s="1">
        <v>564</v>
      </c>
      <c r="E5" s="2">
        <v>42853</v>
      </c>
      <c r="F5" s="6">
        <v>11.901228382425387</v>
      </c>
      <c r="I5" s="34" t="s">
        <v>23</v>
      </c>
      <c r="J5" s="35"/>
      <c r="L5" s="32" t="s">
        <v>39</v>
      </c>
      <c r="M5" s="33">
        <v>600</v>
      </c>
    </row>
    <row r="6" spans="1:16">
      <c r="A6" s="1">
        <v>9121312</v>
      </c>
      <c r="B6" s="1">
        <v>0.84614624350618739</v>
      </c>
      <c r="C6" s="1">
        <v>5</v>
      </c>
      <c r="D6" s="1">
        <v>592</v>
      </c>
      <c r="E6" s="2">
        <v>43437</v>
      </c>
      <c r="F6" s="6">
        <v>89.069714126062721</v>
      </c>
      <c r="I6" s="28" t="s">
        <v>24</v>
      </c>
      <c r="J6" s="14">
        <v>0.7</v>
      </c>
    </row>
    <row r="7" spans="1:16">
      <c r="A7" s="1">
        <v>9121315</v>
      </c>
      <c r="B7" s="1">
        <v>2.9002506900546301</v>
      </c>
      <c r="C7" s="1">
        <v>6</v>
      </c>
      <c r="D7" s="1">
        <v>182</v>
      </c>
      <c r="E7" s="2">
        <v>43332</v>
      </c>
      <c r="F7" s="6">
        <v>16.389566257654621</v>
      </c>
      <c r="I7" s="29" t="s">
        <v>25</v>
      </c>
      <c r="J7" s="19">
        <v>1</v>
      </c>
    </row>
    <row r="8" spans="1:16">
      <c r="A8" s="1">
        <v>9121318</v>
      </c>
      <c r="B8" s="1">
        <v>0.70636355269589657</v>
      </c>
      <c r="C8" s="1">
        <v>7</v>
      </c>
      <c r="D8" s="1">
        <v>146</v>
      </c>
      <c r="E8" s="2">
        <v>43223</v>
      </c>
      <c r="F8" s="6">
        <v>53.738445259342349</v>
      </c>
    </row>
    <row r="9" spans="1:16" ht="15.6">
      <c r="A9" s="1">
        <v>9121321</v>
      </c>
      <c r="B9" s="1">
        <v>3.9002506900546301</v>
      </c>
      <c r="C9" s="1">
        <v>8</v>
      </c>
      <c r="D9" s="1">
        <v>149</v>
      </c>
      <c r="E9" s="2">
        <v>43281</v>
      </c>
      <c r="F9" s="6">
        <v>150.99168883812774</v>
      </c>
      <c r="I9" s="36" t="s">
        <v>32</v>
      </c>
      <c r="J9" s="37"/>
    </row>
    <row r="10" spans="1:16">
      <c r="A10" s="1">
        <v>9121324</v>
      </c>
      <c r="B10" s="1">
        <v>0.90720821062839763</v>
      </c>
      <c r="C10" s="1">
        <v>9</v>
      </c>
      <c r="D10" s="1">
        <v>458</v>
      </c>
      <c r="E10" s="2">
        <v>43077</v>
      </c>
      <c r="F10" s="6">
        <v>165.14693508759541</v>
      </c>
      <c r="I10" s="34" t="s">
        <v>33</v>
      </c>
      <c r="J10" s="35"/>
    </row>
    <row r="11" spans="1:16">
      <c r="A11" s="1">
        <v>9121327</v>
      </c>
      <c r="B11" s="1">
        <v>4.9002506900546301</v>
      </c>
      <c r="C11" s="1">
        <v>10</v>
      </c>
      <c r="D11" s="1">
        <v>22</v>
      </c>
      <c r="E11" s="2">
        <v>43369</v>
      </c>
      <c r="F11" s="6">
        <v>137.59134052511769</v>
      </c>
      <c r="I11" s="28" t="s">
        <v>24</v>
      </c>
      <c r="J11" s="14">
        <v>0.5</v>
      </c>
    </row>
    <row r="12" spans="1:16">
      <c r="A12" s="1">
        <v>9121330</v>
      </c>
      <c r="B12" s="1">
        <v>0.82015070801385093</v>
      </c>
      <c r="C12" s="1">
        <v>11</v>
      </c>
      <c r="D12" s="1">
        <v>597</v>
      </c>
      <c r="E12" s="2">
        <v>43434</v>
      </c>
      <c r="F12" s="6">
        <v>153.27867073100748</v>
      </c>
      <c r="I12" s="29" t="s">
        <v>25</v>
      </c>
      <c r="J12" s="19">
        <v>1</v>
      </c>
    </row>
    <row r="13" spans="1:16">
      <c r="A13" s="1">
        <v>9121333</v>
      </c>
      <c r="B13" s="1">
        <v>5.9002506900546301</v>
      </c>
      <c r="C13" s="1">
        <v>12</v>
      </c>
      <c r="D13" s="1">
        <v>358</v>
      </c>
      <c r="E13" s="2">
        <v>43090</v>
      </c>
      <c r="F13" s="6">
        <v>15.430013508839055</v>
      </c>
    </row>
    <row r="14" spans="1:16">
      <c r="A14" s="1">
        <v>9121336</v>
      </c>
      <c r="B14" s="1">
        <v>0.5025606027777495</v>
      </c>
      <c r="C14" s="1">
        <v>13</v>
      </c>
      <c r="D14" s="1">
        <v>541</v>
      </c>
      <c r="E14" s="2">
        <v>43283</v>
      </c>
      <c r="F14" s="6">
        <v>87.673129667317951</v>
      </c>
    </row>
    <row r="15" spans="1:16">
      <c r="A15" s="1">
        <v>9121339</v>
      </c>
      <c r="B15" s="1">
        <v>6.9002506900546301</v>
      </c>
      <c r="C15" s="1">
        <v>14</v>
      </c>
      <c r="D15" s="1">
        <v>359</v>
      </c>
      <c r="E15" s="2">
        <v>42748</v>
      </c>
      <c r="F15" s="6">
        <v>16.431138882076631</v>
      </c>
    </row>
    <row r="16" spans="1:16">
      <c r="A16" s="1">
        <v>9121342</v>
      </c>
      <c r="B16" s="1">
        <v>0.19880929478437692</v>
      </c>
      <c r="C16" s="1">
        <v>15</v>
      </c>
      <c r="D16" s="1">
        <v>495</v>
      </c>
      <c r="E16" s="2">
        <v>43203</v>
      </c>
      <c r="F16" s="6">
        <v>210.54275506462977</v>
      </c>
    </row>
    <row r="17" spans="1:6">
      <c r="A17" s="1">
        <v>9121345</v>
      </c>
      <c r="B17" s="1">
        <v>7.9002506900546301</v>
      </c>
      <c r="C17" s="1">
        <v>16</v>
      </c>
      <c r="D17" s="1">
        <v>88</v>
      </c>
      <c r="E17" s="2">
        <v>42787</v>
      </c>
      <c r="F17" s="6">
        <v>49.217879788929018</v>
      </c>
    </row>
    <row r="18" spans="1:6">
      <c r="A18" s="1">
        <v>9121348</v>
      </c>
      <c r="B18" s="1">
        <v>0.61640516994107952</v>
      </c>
      <c r="C18" s="1">
        <v>17</v>
      </c>
      <c r="D18" s="1">
        <v>451</v>
      </c>
      <c r="E18" s="2">
        <v>43259</v>
      </c>
      <c r="F18" s="6">
        <v>107.29564381182101</v>
      </c>
    </row>
    <row r="19" spans="1:6">
      <c r="A19" s="1">
        <v>9121351</v>
      </c>
      <c r="B19" s="1">
        <v>8.9002506900546301</v>
      </c>
      <c r="C19" s="1">
        <v>18</v>
      </c>
      <c r="D19" s="1">
        <v>38</v>
      </c>
      <c r="E19" s="2">
        <v>43248</v>
      </c>
      <c r="F19" s="6">
        <v>41.590536279500483</v>
      </c>
    </row>
    <row r="20" spans="1:6">
      <c r="A20" s="1">
        <v>9121354</v>
      </c>
      <c r="B20" s="1">
        <v>0.46355655857967204</v>
      </c>
      <c r="C20" s="1">
        <v>19</v>
      </c>
      <c r="D20" s="1">
        <v>139</v>
      </c>
      <c r="E20" s="2">
        <v>43017</v>
      </c>
      <c r="F20" s="6">
        <v>55.53735523607299</v>
      </c>
    </row>
    <row r="21" spans="1:6">
      <c r="A21" s="1">
        <v>9121357</v>
      </c>
      <c r="B21" s="1">
        <v>9.9002506900546301</v>
      </c>
      <c r="C21" s="1">
        <v>20</v>
      </c>
      <c r="D21" s="1">
        <v>348</v>
      </c>
      <c r="E21" s="2">
        <v>43024</v>
      </c>
      <c r="F21" s="6">
        <v>11.038955304287482</v>
      </c>
    </row>
    <row r="22" spans="1:6">
      <c r="A22" s="1">
        <v>9121360</v>
      </c>
      <c r="B22" s="1">
        <v>0.29459595959595042</v>
      </c>
      <c r="C22" s="1">
        <v>21</v>
      </c>
      <c r="D22" s="1">
        <v>90</v>
      </c>
      <c r="E22" s="2">
        <v>43490</v>
      </c>
      <c r="F22" s="6">
        <v>81.461696098439958</v>
      </c>
    </row>
    <row r="23" spans="1:6">
      <c r="A23" s="1">
        <v>9121363</v>
      </c>
      <c r="B23" s="1">
        <v>10.9002506900546</v>
      </c>
      <c r="C23" s="1">
        <v>22</v>
      </c>
      <c r="D23" s="1">
        <v>492</v>
      </c>
      <c r="E23" s="2">
        <v>42943</v>
      </c>
      <c r="F23" s="6">
        <v>50.020990171554864</v>
      </c>
    </row>
    <row r="24" spans="1:6">
      <c r="A24" s="1">
        <v>9121366</v>
      </c>
      <c r="B24" s="1">
        <v>0.69005380719239828</v>
      </c>
      <c r="C24" s="1">
        <v>23</v>
      </c>
      <c r="D24" s="1">
        <v>599</v>
      </c>
      <c r="E24" s="2">
        <v>42844</v>
      </c>
      <c r="F24" s="6">
        <v>12.109610815488512</v>
      </c>
    </row>
    <row r="25" spans="1:6">
      <c r="A25" s="1">
        <v>9121369</v>
      </c>
      <c r="B25" s="1">
        <v>11.9002506900546</v>
      </c>
      <c r="C25" s="1">
        <v>24</v>
      </c>
      <c r="D25" s="1">
        <v>551</v>
      </c>
      <c r="E25" s="2">
        <v>43018</v>
      </c>
      <c r="F25" s="6">
        <v>9.6862626295202272</v>
      </c>
    </row>
    <row r="26" spans="1:6">
      <c r="A26" s="1">
        <v>9121372</v>
      </c>
      <c r="B26" s="1">
        <v>0.45277313579216716</v>
      </c>
      <c r="C26" s="1">
        <v>25</v>
      </c>
      <c r="D26" s="1">
        <v>197</v>
      </c>
      <c r="E26" s="2">
        <v>43230</v>
      </c>
      <c r="F26" s="6">
        <v>445.28860533727834</v>
      </c>
    </row>
    <row r="27" spans="1:6">
      <c r="A27" s="1">
        <v>9121375</v>
      </c>
      <c r="B27" s="1">
        <v>12.9002506900546</v>
      </c>
      <c r="C27" s="1">
        <v>26</v>
      </c>
      <c r="D27" s="1">
        <v>548</v>
      </c>
      <c r="E27" s="2">
        <v>43350</v>
      </c>
      <c r="F27" s="6">
        <v>66.594283876483587</v>
      </c>
    </row>
    <row r="28" spans="1:6">
      <c r="A28" s="1">
        <v>9121378</v>
      </c>
      <c r="B28" s="1">
        <v>0.30972862904500775</v>
      </c>
      <c r="C28" s="1">
        <v>27</v>
      </c>
      <c r="D28" s="1">
        <v>575</v>
      </c>
      <c r="E28" s="2">
        <v>43205</v>
      </c>
      <c r="F28" s="6">
        <v>13.655516180462801</v>
      </c>
    </row>
    <row r="29" spans="1:6">
      <c r="A29" s="1">
        <v>9121381</v>
      </c>
      <c r="B29" s="1">
        <v>13.9002506900546</v>
      </c>
      <c r="C29" s="1">
        <v>28</v>
      </c>
      <c r="D29" s="1">
        <v>169</v>
      </c>
      <c r="E29" s="2">
        <v>42999</v>
      </c>
      <c r="F29" s="6">
        <v>19.695997345237281</v>
      </c>
    </row>
    <row r="30" spans="1:6">
      <c r="A30" s="1">
        <v>9121384</v>
      </c>
      <c r="B30" s="1">
        <v>5.7308135565209972E-2</v>
      </c>
      <c r="C30" s="1">
        <v>29</v>
      </c>
      <c r="D30" s="1">
        <v>431</v>
      </c>
      <c r="E30" s="2">
        <v>42749</v>
      </c>
      <c r="F30" s="6">
        <v>265.82324539391021</v>
      </c>
    </row>
    <row r="31" spans="1:6">
      <c r="A31" s="1">
        <v>9121387</v>
      </c>
      <c r="B31" s="1">
        <v>14.9002506900546</v>
      </c>
      <c r="C31" s="1">
        <v>30</v>
      </c>
      <c r="D31" s="1">
        <v>263</v>
      </c>
      <c r="E31" s="2">
        <v>42788</v>
      </c>
      <c r="F31" s="6">
        <v>13.465946255085075</v>
      </c>
    </row>
    <row r="32" spans="1:6">
      <c r="A32" s="1">
        <v>9121390</v>
      </c>
      <c r="B32" s="1">
        <v>6.5994172395669848E-2</v>
      </c>
      <c r="C32" s="1">
        <v>31</v>
      </c>
      <c r="D32" s="1">
        <v>145</v>
      </c>
      <c r="E32" s="2">
        <v>42881</v>
      </c>
      <c r="F32" s="6">
        <v>370.0783505429377</v>
      </c>
    </row>
    <row r="33" spans="1:6">
      <c r="A33" s="1">
        <v>9121393</v>
      </c>
      <c r="B33" s="1">
        <v>15.9002506900546</v>
      </c>
      <c r="C33" s="1">
        <v>32</v>
      </c>
      <c r="D33" s="1">
        <v>509</v>
      </c>
      <c r="E33" s="2">
        <v>43201</v>
      </c>
      <c r="F33" s="6">
        <v>24.619328931157085</v>
      </c>
    </row>
    <row r="34" spans="1:6">
      <c r="A34" s="1">
        <v>9121396</v>
      </c>
      <c r="B34" s="1">
        <v>0.93776714037435904</v>
      </c>
      <c r="C34" s="1">
        <v>33</v>
      </c>
      <c r="D34" s="1">
        <v>393</v>
      </c>
      <c r="E34" s="2">
        <v>42759</v>
      </c>
      <c r="F34" s="6">
        <v>197.86568427121503</v>
      </c>
    </row>
    <row r="35" spans="1:6">
      <c r="A35" s="1">
        <v>9121399</v>
      </c>
      <c r="B35" s="1">
        <v>16.900250690054602</v>
      </c>
      <c r="C35" s="1">
        <v>34</v>
      </c>
      <c r="D35" s="1">
        <v>12</v>
      </c>
      <c r="E35" s="2">
        <v>43440</v>
      </c>
      <c r="F35" s="6">
        <v>18.85415762714765</v>
      </c>
    </row>
    <row r="36" spans="1:6">
      <c r="A36" s="1">
        <v>9121402</v>
      </c>
      <c r="B36" s="1">
        <v>0.42848556091655166</v>
      </c>
      <c r="C36" s="1">
        <v>35</v>
      </c>
      <c r="D36" s="1">
        <v>329</v>
      </c>
      <c r="E36" s="2">
        <v>43375</v>
      </c>
      <c r="F36" s="6">
        <v>14.258700193875718</v>
      </c>
    </row>
    <row r="37" spans="1:6">
      <c r="A37" s="1">
        <v>9121405</v>
      </c>
      <c r="B37" s="1">
        <v>17.900250690054602</v>
      </c>
      <c r="C37" s="1">
        <v>36</v>
      </c>
      <c r="D37" s="1">
        <v>221</v>
      </c>
      <c r="E37" s="2">
        <v>42902</v>
      </c>
      <c r="F37" s="6">
        <v>48.438449098386499</v>
      </c>
    </row>
    <row r="38" spans="1:6">
      <c r="A38" s="1">
        <v>9121408</v>
      </c>
      <c r="B38" s="1">
        <v>8.2059862595762922E-2</v>
      </c>
      <c r="C38" s="1">
        <v>37</v>
      </c>
      <c r="D38" s="1">
        <v>546</v>
      </c>
      <c r="E38" s="2">
        <v>43476</v>
      </c>
      <c r="F38" s="6">
        <v>35.673340461421759</v>
      </c>
    </row>
    <row r="39" spans="1:6">
      <c r="A39" s="1">
        <v>9121411</v>
      </c>
      <c r="B39" s="1">
        <v>18.900250690054602</v>
      </c>
      <c r="C39" s="1">
        <v>38</v>
      </c>
      <c r="D39" s="1">
        <v>334</v>
      </c>
      <c r="E39" s="2">
        <v>43005</v>
      </c>
      <c r="F39" s="6">
        <v>29.552604486990933</v>
      </c>
    </row>
    <row r="40" spans="1:6">
      <c r="A40" s="1">
        <v>9121414</v>
      </c>
      <c r="B40" s="1">
        <v>0.77475770584008197</v>
      </c>
      <c r="C40" s="1">
        <v>39</v>
      </c>
      <c r="D40" s="1">
        <v>40</v>
      </c>
      <c r="E40" s="2">
        <v>43022</v>
      </c>
      <c r="F40" s="6">
        <v>84.659469381149052</v>
      </c>
    </row>
    <row r="41" spans="1:6">
      <c r="A41" s="1">
        <v>9121417</v>
      </c>
      <c r="B41" s="1">
        <v>19.900250690054602</v>
      </c>
      <c r="C41" s="1">
        <v>40</v>
      </c>
      <c r="D41" s="1">
        <v>248</v>
      </c>
      <c r="E41" s="2">
        <v>43075</v>
      </c>
      <c r="F41" s="6">
        <v>11.866195209735736</v>
      </c>
    </row>
    <row r="42" spans="1:6">
      <c r="A42" s="1">
        <v>9121420</v>
      </c>
      <c r="B42" s="1">
        <v>0.67730193753766987</v>
      </c>
      <c r="C42" s="1">
        <v>41</v>
      </c>
      <c r="D42" s="1">
        <v>514</v>
      </c>
      <c r="E42" s="2">
        <v>43431</v>
      </c>
      <c r="F42" s="6">
        <v>132.1689669655475</v>
      </c>
    </row>
    <row r="43" spans="1:6">
      <c r="A43" s="1">
        <v>9121423</v>
      </c>
      <c r="B43" s="1">
        <v>20.900250690054602</v>
      </c>
      <c r="C43" s="1">
        <v>42</v>
      </c>
      <c r="D43" s="1">
        <v>573</v>
      </c>
      <c r="E43" s="2">
        <v>42829</v>
      </c>
      <c r="F43" s="6">
        <v>3.0870261804946915</v>
      </c>
    </row>
    <row r="44" spans="1:6">
      <c r="A44" s="1">
        <v>9121426</v>
      </c>
      <c r="B44" s="1">
        <v>0.85244599561441625</v>
      </c>
      <c r="C44" s="1">
        <v>43</v>
      </c>
      <c r="D44" s="1">
        <v>420</v>
      </c>
      <c r="E44" s="2">
        <v>43051</v>
      </c>
      <c r="F44" s="6">
        <v>3.3599603368848467</v>
      </c>
    </row>
    <row r="45" spans="1:6">
      <c r="A45" s="1">
        <v>9121429</v>
      </c>
      <c r="B45" s="1">
        <v>21.900250690054602</v>
      </c>
      <c r="C45" s="1">
        <v>44</v>
      </c>
      <c r="D45" s="1">
        <v>485</v>
      </c>
      <c r="E45" s="2">
        <v>43112</v>
      </c>
      <c r="F45" s="6">
        <v>84.244983888999101</v>
      </c>
    </row>
    <row r="46" spans="1:6">
      <c r="A46" s="1">
        <v>9121432</v>
      </c>
      <c r="B46" s="1">
        <v>0.86583546705064363</v>
      </c>
      <c r="C46" s="1">
        <v>45</v>
      </c>
      <c r="D46" s="1">
        <v>115</v>
      </c>
      <c r="E46" s="2">
        <v>43008</v>
      </c>
      <c r="F46" s="6">
        <v>10.464264319426958</v>
      </c>
    </row>
    <row r="47" spans="1:6">
      <c r="A47" s="1">
        <v>9121435</v>
      </c>
      <c r="B47" s="1">
        <v>22.900250690054602</v>
      </c>
      <c r="C47" s="1">
        <v>46</v>
      </c>
      <c r="D47" s="1">
        <v>366</v>
      </c>
      <c r="E47" s="2">
        <v>43298</v>
      </c>
      <c r="F47" s="6">
        <v>122.66545897459488</v>
      </c>
    </row>
    <row r="48" spans="1:6">
      <c r="A48" s="1">
        <v>9121438</v>
      </c>
      <c r="B48" s="1">
        <v>0.6213374111622727</v>
      </c>
      <c r="C48" s="1">
        <v>47</v>
      </c>
      <c r="D48" s="1">
        <v>326</v>
      </c>
      <c r="E48" s="2">
        <v>43300</v>
      </c>
      <c r="F48" s="6">
        <v>67.854317331091252</v>
      </c>
    </row>
    <row r="49" spans="1:6">
      <c r="A49" s="1">
        <v>9121441</v>
      </c>
      <c r="B49" s="1">
        <v>23.900250690054602</v>
      </c>
      <c r="C49" s="1">
        <v>48</v>
      </c>
      <c r="D49" s="1">
        <v>67</v>
      </c>
      <c r="E49" s="2">
        <v>43265</v>
      </c>
      <c r="F49" s="6">
        <v>67.822849851507115</v>
      </c>
    </row>
    <row r="50" spans="1:6">
      <c r="A50" s="1">
        <v>9121444</v>
      </c>
      <c r="B50" s="1">
        <v>0.17174540798366333</v>
      </c>
      <c r="C50" s="1">
        <v>49</v>
      </c>
      <c r="D50" s="1">
        <v>84</v>
      </c>
      <c r="E50" s="2">
        <v>43138</v>
      </c>
      <c r="F50" s="6">
        <v>124.96501309327066</v>
      </c>
    </row>
    <row r="51" spans="1:6">
      <c r="A51" s="1">
        <v>9121447</v>
      </c>
      <c r="B51" s="1">
        <v>24.900250690054602</v>
      </c>
      <c r="C51" s="1">
        <v>50</v>
      </c>
      <c r="D51" s="1">
        <v>47</v>
      </c>
      <c r="E51" s="2">
        <v>43383</v>
      </c>
      <c r="F51" s="6">
        <v>148.89946183875114</v>
      </c>
    </row>
    <row r="52" spans="1:6">
      <c r="A52" s="1">
        <v>9121450</v>
      </c>
      <c r="B52" s="1">
        <v>0.76522418139330706</v>
      </c>
      <c r="C52" s="1">
        <v>51</v>
      </c>
      <c r="D52" s="1">
        <v>544</v>
      </c>
      <c r="E52" s="2">
        <v>43225</v>
      </c>
      <c r="F52" s="6">
        <v>72.699599598934853</v>
      </c>
    </row>
    <row r="53" spans="1:6">
      <c r="A53" s="1">
        <v>9121453</v>
      </c>
      <c r="B53" s="1">
        <v>25.900250690054602</v>
      </c>
      <c r="C53" s="1">
        <v>52</v>
      </c>
      <c r="D53" s="1">
        <v>468</v>
      </c>
      <c r="E53" s="2">
        <v>43292</v>
      </c>
      <c r="F53" s="6">
        <v>82.654018923174519</v>
      </c>
    </row>
    <row r="54" spans="1:6">
      <c r="A54" s="1">
        <v>9121456</v>
      </c>
      <c r="B54" s="1">
        <v>5.520899877512897E-2</v>
      </c>
      <c r="C54" s="1">
        <v>53</v>
      </c>
      <c r="D54" s="1">
        <v>417</v>
      </c>
      <c r="E54" s="2">
        <v>43384</v>
      </c>
      <c r="F54" s="6">
        <v>5.3048154159203929</v>
      </c>
    </row>
    <row r="55" spans="1:6">
      <c r="A55" s="1">
        <v>9121459</v>
      </c>
      <c r="B55" s="1">
        <v>26.900250690054602</v>
      </c>
      <c r="C55" s="1">
        <v>54</v>
      </c>
      <c r="D55" s="1">
        <v>487</v>
      </c>
      <c r="E55" s="2">
        <v>43439</v>
      </c>
      <c r="F55" s="6">
        <v>70.517072844524108</v>
      </c>
    </row>
    <row r="56" spans="1:6">
      <c r="A56" s="1">
        <v>9121462</v>
      </c>
      <c r="B56" s="1">
        <v>2.8761424811128089E-2</v>
      </c>
      <c r="C56" s="1">
        <v>55</v>
      </c>
      <c r="D56" s="1">
        <v>448</v>
      </c>
      <c r="E56" s="2">
        <v>43374</v>
      </c>
      <c r="F56" s="6">
        <v>172.40801222251596</v>
      </c>
    </row>
    <row r="57" spans="1:6">
      <c r="A57" s="1">
        <v>9121465</v>
      </c>
      <c r="B57" s="1">
        <v>27.900250690054602</v>
      </c>
      <c r="C57" s="1">
        <v>56</v>
      </c>
      <c r="D57" s="1">
        <v>430</v>
      </c>
      <c r="E57" s="2">
        <v>43151</v>
      </c>
      <c r="F57" s="6">
        <v>101.24304732657765</v>
      </c>
    </row>
    <row r="58" spans="1:6">
      <c r="A58" s="1">
        <v>9121468</v>
      </c>
      <c r="B58" s="1">
        <v>0.28372774602098827</v>
      </c>
      <c r="C58" s="1">
        <v>57</v>
      </c>
      <c r="D58" s="1">
        <v>156</v>
      </c>
      <c r="E58" s="2">
        <v>43133</v>
      </c>
      <c r="F58" s="6">
        <v>33.277127134100958</v>
      </c>
    </row>
    <row r="59" spans="1:6">
      <c r="A59" s="1">
        <v>9121471</v>
      </c>
      <c r="B59" s="1">
        <v>28.900250690054602</v>
      </c>
      <c r="C59" s="1">
        <v>58</v>
      </c>
      <c r="D59" s="1">
        <v>526</v>
      </c>
      <c r="E59" s="2">
        <v>43343</v>
      </c>
      <c r="F59" s="6">
        <v>48.66496140140621</v>
      </c>
    </row>
    <row r="60" spans="1:6">
      <c r="A60" s="1">
        <v>9121474</v>
      </c>
      <c r="B60" s="1">
        <v>0.76584606593517246</v>
      </c>
      <c r="C60" s="1">
        <v>59</v>
      </c>
      <c r="D60" s="1">
        <v>394</v>
      </c>
      <c r="E60" s="2">
        <v>43376</v>
      </c>
      <c r="F60" s="6">
        <v>46.648786804834543</v>
      </c>
    </row>
    <row r="61" spans="1:6">
      <c r="A61" s="1">
        <v>9121477</v>
      </c>
      <c r="B61" s="1">
        <v>29.900250690054602</v>
      </c>
      <c r="C61" s="1">
        <v>60</v>
      </c>
      <c r="D61" s="1">
        <v>235</v>
      </c>
      <c r="E61" s="2">
        <v>43093</v>
      </c>
      <c r="F61" s="6">
        <v>39.608723112303679</v>
      </c>
    </row>
    <row r="62" spans="1:6">
      <c r="A62" s="1">
        <v>9121480</v>
      </c>
      <c r="B62" s="1">
        <v>0.83088878421384382</v>
      </c>
      <c r="C62" s="1">
        <v>61</v>
      </c>
      <c r="D62" s="1">
        <v>343</v>
      </c>
      <c r="E62" s="2">
        <v>43252</v>
      </c>
      <c r="F62" s="6">
        <v>33.893115616918465</v>
      </c>
    </row>
    <row r="63" spans="1:6">
      <c r="A63" s="1">
        <v>9121483</v>
      </c>
      <c r="B63" s="1">
        <v>30.900250690054602</v>
      </c>
      <c r="C63" s="1">
        <v>62</v>
      </c>
      <c r="D63" s="1">
        <v>98</v>
      </c>
      <c r="E63" s="2">
        <v>43327</v>
      </c>
      <c r="F63" s="6">
        <v>3.5984134891287622</v>
      </c>
    </row>
    <row r="64" spans="1:6">
      <c r="A64" s="1">
        <v>9121486</v>
      </c>
      <c r="B64" s="1">
        <v>0.12373950219986984</v>
      </c>
      <c r="C64" s="1">
        <v>63</v>
      </c>
      <c r="D64" s="1">
        <v>225</v>
      </c>
      <c r="E64" s="2">
        <v>43242</v>
      </c>
      <c r="F64" s="6">
        <v>49.307195522576158</v>
      </c>
    </row>
    <row r="65" spans="1:6">
      <c r="A65" s="1">
        <v>9121489</v>
      </c>
      <c r="B65" s="1">
        <v>31.900250690054602</v>
      </c>
      <c r="C65" s="1">
        <v>64</v>
      </c>
      <c r="D65" s="1">
        <v>368</v>
      </c>
      <c r="E65" s="2">
        <v>43029</v>
      </c>
      <c r="F65" s="6">
        <v>53.20928403589803</v>
      </c>
    </row>
    <row r="66" spans="1:6">
      <c r="A66" s="1">
        <v>9121492</v>
      </c>
      <c r="B66" s="1">
        <v>8.8236287982640715E-2</v>
      </c>
      <c r="C66" s="1">
        <v>65</v>
      </c>
      <c r="D66" s="1">
        <v>486</v>
      </c>
      <c r="E66" s="2">
        <v>43200</v>
      </c>
      <c r="F66" s="6">
        <v>39.474514158540998</v>
      </c>
    </row>
    <row r="67" spans="1:6">
      <c r="A67" s="1">
        <v>9121495</v>
      </c>
      <c r="B67" s="1">
        <v>32.900250690054598</v>
      </c>
      <c r="C67" s="1">
        <v>66</v>
      </c>
      <c r="D67" s="1">
        <v>231</v>
      </c>
      <c r="E67" s="2">
        <v>43416</v>
      </c>
      <c r="F67" s="6">
        <v>37.497798787367742</v>
      </c>
    </row>
    <row r="68" spans="1:6">
      <c r="A68" s="1">
        <v>9121498</v>
      </c>
      <c r="B68" s="1">
        <v>0.39896566380149445</v>
      </c>
      <c r="C68" s="1">
        <v>67</v>
      </c>
      <c r="D68" s="1">
        <v>558</v>
      </c>
      <c r="E68" s="2">
        <v>43328</v>
      </c>
      <c r="F68" s="6">
        <v>3.0028940810874465</v>
      </c>
    </row>
    <row r="69" spans="1:6">
      <c r="A69" s="1">
        <v>9121501</v>
      </c>
      <c r="B69" s="1">
        <v>33.900250690054598</v>
      </c>
      <c r="C69" s="1">
        <v>68</v>
      </c>
      <c r="D69" s="1">
        <v>493</v>
      </c>
      <c r="E69" s="2">
        <v>42839</v>
      </c>
      <c r="F69" s="6">
        <v>45.004136822297227</v>
      </c>
    </row>
    <row r="70" spans="1:6">
      <c r="A70" s="1">
        <v>9121504</v>
      </c>
      <c r="B70" s="1">
        <v>0.34416672403886239</v>
      </c>
      <c r="C70" s="1">
        <v>69</v>
      </c>
      <c r="D70" s="1">
        <v>512</v>
      </c>
      <c r="E70" s="2">
        <v>42933</v>
      </c>
      <c r="F70" s="6">
        <v>145.90509506858473</v>
      </c>
    </row>
    <row r="71" spans="1:6">
      <c r="A71" s="1">
        <v>9121507</v>
      </c>
      <c r="B71" s="1">
        <v>34.900250690054598</v>
      </c>
      <c r="C71" s="1">
        <v>70</v>
      </c>
      <c r="D71" s="1">
        <v>391</v>
      </c>
      <c r="E71" s="2">
        <v>43021</v>
      </c>
      <c r="F71" s="6">
        <v>83.750347243762704</v>
      </c>
    </row>
    <row r="72" spans="1:6">
      <c r="A72" s="1">
        <v>9121510</v>
      </c>
      <c r="B72" s="1">
        <v>2.4674423842129256E-2</v>
      </c>
      <c r="C72" s="1">
        <v>71</v>
      </c>
      <c r="D72" s="1">
        <v>126</v>
      </c>
      <c r="E72" s="2">
        <v>42889</v>
      </c>
      <c r="F72" s="6">
        <v>12.518268479470049</v>
      </c>
    </row>
    <row r="73" spans="1:6">
      <c r="A73" s="1">
        <v>9121513</v>
      </c>
      <c r="B73" s="1">
        <v>35.900250690054598</v>
      </c>
      <c r="C73" s="1">
        <v>72</v>
      </c>
      <c r="D73" s="1">
        <v>299</v>
      </c>
      <c r="E73" s="2">
        <v>43380</v>
      </c>
      <c r="F73" s="6">
        <v>17.587781695998078</v>
      </c>
    </row>
    <row r="74" spans="1:6">
      <c r="A74" s="1">
        <v>9121516</v>
      </c>
      <c r="B74" s="1">
        <v>0.16042647149032085</v>
      </c>
      <c r="C74" s="1">
        <v>73</v>
      </c>
      <c r="D74" s="1">
        <v>572</v>
      </c>
      <c r="E74" s="2">
        <v>43423</v>
      </c>
      <c r="F74" s="6">
        <v>39.797918971782941</v>
      </c>
    </row>
    <row r="75" spans="1:6">
      <c r="A75" s="1">
        <v>9121519</v>
      </c>
      <c r="B75" s="1">
        <v>36.900250690054598</v>
      </c>
      <c r="C75" s="1">
        <v>74</v>
      </c>
      <c r="D75" s="1">
        <v>361</v>
      </c>
      <c r="E75" s="2">
        <v>43463</v>
      </c>
      <c r="F75" s="6">
        <v>6.3716593249537823</v>
      </c>
    </row>
    <row r="76" spans="1:6">
      <c r="A76" s="1">
        <v>9121522</v>
      </c>
      <c r="B76" s="1">
        <v>0.11437698746141389</v>
      </c>
      <c r="C76" s="1">
        <v>75</v>
      </c>
      <c r="D76" s="1">
        <v>319</v>
      </c>
      <c r="E76" s="2">
        <v>43429</v>
      </c>
      <c r="F76" s="6">
        <v>14.214762765417202</v>
      </c>
    </row>
    <row r="77" spans="1:6">
      <c r="A77" s="1">
        <v>9121525</v>
      </c>
      <c r="B77" s="1">
        <v>37.900250690054598</v>
      </c>
      <c r="C77" s="1">
        <v>76</v>
      </c>
      <c r="D77" s="1">
        <v>102</v>
      </c>
      <c r="E77" s="2">
        <v>43459</v>
      </c>
      <c r="F77" s="6">
        <v>7.8857744411796133</v>
      </c>
    </row>
    <row r="78" spans="1:6">
      <c r="A78" s="1">
        <v>9121528</v>
      </c>
      <c r="B78" s="1">
        <v>0.94927756990234979</v>
      </c>
      <c r="C78" s="1">
        <v>77</v>
      </c>
      <c r="D78" s="1">
        <v>471</v>
      </c>
      <c r="E78" s="2">
        <v>43221</v>
      </c>
      <c r="F78" s="6">
        <v>10.66464309679851</v>
      </c>
    </row>
    <row r="79" spans="1:6">
      <c r="A79" s="1">
        <v>9121531</v>
      </c>
      <c r="B79" s="1">
        <v>38.900250690054598</v>
      </c>
      <c r="C79" s="1">
        <v>78</v>
      </c>
      <c r="D79" s="1">
        <v>318</v>
      </c>
      <c r="E79" s="2">
        <v>43295</v>
      </c>
      <c r="F79" s="6">
        <v>37.22326974623244</v>
      </c>
    </row>
    <row r="80" spans="1:6">
      <c r="A80" s="1">
        <v>9121534</v>
      </c>
      <c r="B80" s="1">
        <v>7.2109593152653528E-2</v>
      </c>
      <c r="C80" s="1">
        <v>79</v>
      </c>
      <c r="D80" s="1">
        <v>254</v>
      </c>
      <c r="E80" s="2">
        <v>42889</v>
      </c>
      <c r="F80" s="6">
        <v>57.785102566939237</v>
      </c>
    </row>
    <row r="81" spans="1:6">
      <c r="A81" s="1">
        <v>9121537</v>
      </c>
      <c r="B81" s="1">
        <v>39.900250690054598</v>
      </c>
      <c r="C81" s="1">
        <v>80</v>
      </c>
      <c r="D81" s="1">
        <v>413</v>
      </c>
      <c r="E81" s="2">
        <v>43243</v>
      </c>
      <c r="F81" s="6">
        <v>10.361282808470538</v>
      </c>
    </row>
    <row r="82" spans="1:6">
      <c r="A82" s="1">
        <v>9121540</v>
      </c>
      <c r="B82" s="1">
        <v>0.41985643610985335</v>
      </c>
      <c r="C82" s="1">
        <v>81</v>
      </c>
      <c r="D82" s="1">
        <v>155</v>
      </c>
      <c r="E82" s="2">
        <v>43236</v>
      </c>
      <c r="F82" s="6">
        <v>22.762568218607651</v>
      </c>
    </row>
    <row r="83" spans="1:6">
      <c r="A83" s="1">
        <v>9121543</v>
      </c>
      <c r="B83" s="1">
        <v>40.900250690054598</v>
      </c>
      <c r="C83" s="1">
        <v>82</v>
      </c>
      <c r="D83" s="1">
        <v>585</v>
      </c>
      <c r="E83" s="2">
        <v>42893</v>
      </c>
      <c r="F83" s="6">
        <v>192.63317460547481</v>
      </c>
    </row>
    <row r="84" spans="1:6">
      <c r="A84" s="1">
        <v>9121546</v>
      </c>
      <c r="B84" s="1">
        <v>0.5133669107453358</v>
      </c>
      <c r="C84" s="1">
        <v>83</v>
      </c>
      <c r="D84" s="1">
        <v>589</v>
      </c>
      <c r="E84" s="2">
        <v>42898</v>
      </c>
      <c r="F84" s="6">
        <v>3.434560505918828</v>
      </c>
    </row>
    <row r="85" spans="1:6">
      <c r="A85" s="1">
        <v>9121549</v>
      </c>
      <c r="B85" s="1">
        <v>41.900250690054598</v>
      </c>
      <c r="C85" s="1">
        <v>84</v>
      </c>
      <c r="D85" s="1">
        <v>186</v>
      </c>
      <c r="E85" s="2">
        <v>43468</v>
      </c>
      <c r="F85" s="6">
        <v>3.133576352325389</v>
      </c>
    </row>
    <row r="86" spans="1:6">
      <c r="A86" s="1">
        <v>9121552</v>
      </c>
      <c r="B86" s="1">
        <v>0.53390376727778799</v>
      </c>
      <c r="C86" s="1">
        <v>85</v>
      </c>
      <c r="D86" s="1">
        <v>44</v>
      </c>
      <c r="E86" s="2">
        <v>43250</v>
      </c>
      <c r="F86" s="6">
        <v>44.85035704161713</v>
      </c>
    </row>
    <row r="87" spans="1:6">
      <c r="A87" s="1">
        <v>9121555</v>
      </c>
      <c r="B87" s="1">
        <v>42.900250690054598</v>
      </c>
      <c r="C87" s="1">
        <v>86</v>
      </c>
      <c r="D87" s="1">
        <v>83</v>
      </c>
      <c r="E87" s="2">
        <v>43333</v>
      </c>
      <c r="F87" s="6">
        <v>148.08581517544644</v>
      </c>
    </row>
    <row r="88" spans="1:6">
      <c r="A88" s="1">
        <v>9121558</v>
      </c>
      <c r="B88" s="1">
        <v>0.85888358261677844</v>
      </c>
      <c r="C88" s="1">
        <v>87</v>
      </c>
      <c r="D88" s="1">
        <v>116</v>
      </c>
      <c r="E88" s="2">
        <v>42988</v>
      </c>
      <c r="F88" s="6">
        <v>6.4852904526287185</v>
      </c>
    </row>
    <row r="89" spans="1:6">
      <c r="A89" s="1">
        <v>9121561</v>
      </c>
      <c r="B89" s="1">
        <v>43.900250690054598</v>
      </c>
      <c r="C89" s="1">
        <v>88</v>
      </c>
      <c r="D89" s="1">
        <v>577</v>
      </c>
      <c r="E89" s="2">
        <v>43433</v>
      </c>
      <c r="F89" s="6">
        <v>12.413991885939113</v>
      </c>
    </row>
    <row r="90" spans="1:6">
      <c r="A90" s="1">
        <v>9121564</v>
      </c>
      <c r="B90" s="1">
        <v>0.61859809305398972</v>
      </c>
      <c r="C90" s="1">
        <v>89</v>
      </c>
      <c r="D90" s="1">
        <v>462</v>
      </c>
      <c r="E90" s="2">
        <v>43039</v>
      </c>
      <c r="F90" s="6">
        <v>30.642569896361447</v>
      </c>
    </row>
    <row r="91" spans="1:6">
      <c r="A91" s="1">
        <v>9121567</v>
      </c>
      <c r="B91" s="1">
        <v>44.900250690054598</v>
      </c>
      <c r="C91" s="1">
        <v>90</v>
      </c>
      <c r="D91" s="1">
        <v>45</v>
      </c>
      <c r="E91" s="2">
        <v>43452</v>
      </c>
      <c r="F91" s="6">
        <v>5.636346455738531</v>
      </c>
    </row>
    <row r="92" spans="1:6">
      <c r="A92" s="1">
        <v>9121570</v>
      </c>
      <c r="B92" s="1">
        <v>0.23084542238632055</v>
      </c>
      <c r="C92" s="1">
        <v>91</v>
      </c>
      <c r="D92" s="1">
        <v>79</v>
      </c>
      <c r="E92" s="2">
        <v>42918</v>
      </c>
      <c r="F92" s="6">
        <v>44.982094051057857</v>
      </c>
    </row>
    <row r="93" spans="1:6">
      <c r="A93" s="1">
        <v>9121573</v>
      </c>
      <c r="B93" s="1">
        <v>45.900250690054598</v>
      </c>
      <c r="C93" s="1">
        <v>92</v>
      </c>
      <c r="D93" s="1">
        <v>252</v>
      </c>
      <c r="E93" s="2">
        <v>43046</v>
      </c>
      <c r="F93" s="6">
        <v>14.232814598595649</v>
      </c>
    </row>
    <row r="94" spans="1:6">
      <c r="A94" s="1">
        <v>9121576</v>
      </c>
      <c r="B94" s="1">
        <v>0.21685479237395089</v>
      </c>
      <c r="C94" s="1">
        <v>93</v>
      </c>
      <c r="D94" s="1">
        <v>494</v>
      </c>
      <c r="E94" s="2">
        <v>43293</v>
      </c>
      <c r="F94" s="6">
        <v>192.03168890870725</v>
      </c>
    </row>
    <row r="95" spans="1:6">
      <c r="A95" s="1">
        <v>9121579</v>
      </c>
      <c r="B95" s="1">
        <v>46.900250690054598</v>
      </c>
      <c r="C95" s="1">
        <v>94</v>
      </c>
      <c r="D95" s="1">
        <v>296</v>
      </c>
      <c r="E95" s="2">
        <v>42916</v>
      </c>
      <c r="F95" s="6">
        <v>135.87936828343567</v>
      </c>
    </row>
    <row r="96" spans="1:6">
      <c r="A96" s="1">
        <v>9121582</v>
      </c>
      <c r="B96" s="1">
        <v>0.78182037900644996</v>
      </c>
      <c r="C96" s="1">
        <v>95</v>
      </c>
      <c r="D96" s="1">
        <v>457</v>
      </c>
      <c r="E96" s="2">
        <v>42774</v>
      </c>
      <c r="F96" s="6">
        <v>4.3477127811822678</v>
      </c>
    </row>
    <row r="97" spans="1:6">
      <c r="A97" s="1">
        <v>9121585</v>
      </c>
      <c r="B97" s="1">
        <v>47.900250690054598</v>
      </c>
      <c r="C97" s="1">
        <v>96</v>
      </c>
      <c r="D97" s="1">
        <v>141</v>
      </c>
      <c r="E97" s="2">
        <v>43074</v>
      </c>
      <c r="F97" s="6">
        <v>37.385769590125534</v>
      </c>
    </row>
    <row r="98" spans="1:6">
      <c r="A98" s="1">
        <v>9121588</v>
      </c>
      <c r="B98" s="1">
        <v>0.97335391508984681</v>
      </c>
      <c r="C98" s="1">
        <v>97</v>
      </c>
      <c r="D98" s="1">
        <v>293</v>
      </c>
      <c r="E98" s="2">
        <v>42975</v>
      </c>
      <c r="F98" s="6">
        <v>72.592778064990142</v>
      </c>
    </row>
    <row r="99" spans="1:6">
      <c r="A99" s="1">
        <v>9121591</v>
      </c>
      <c r="B99" s="1">
        <v>48.900250690054598</v>
      </c>
      <c r="C99" s="1">
        <v>98</v>
      </c>
      <c r="D99" s="1">
        <v>16</v>
      </c>
      <c r="E99" s="2">
        <v>43020</v>
      </c>
      <c r="F99" s="6">
        <v>7.9678345439880509</v>
      </c>
    </row>
    <row r="100" spans="1:6">
      <c r="A100" s="1">
        <v>9121594</v>
      </c>
      <c r="B100" s="1">
        <v>0.31647108012687819</v>
      </c>
      <c r="C100" s="1">
        <v>99</v>
      </c>
      <c r="D100" s="1">
        <v>134</v>
      </c>
      <c r="E100" s="2">
        <v>43446</v>
      </c>
      <c r="F100" s="6">
        <v>72.034729029468252</v>
      </c>
    </row>
    <row r="101" spans="1:6">
      <c r="A101" s="1">
        <v>9121597</v>
      </c>
      <c r="B101" s="1">
        <v>49.900250690054598</v>
      </c>
      <c r="C101" s="1">
        <v>100</v>
      </c>
      <c r="D101" s="1">
        <v>220</v>
      </c>
      <c r="E101" s="2">
        <v>43209</v>
      </c>
      <c r="F101" s="6">
        <v>82.147056731686533</v>
      </c>
    </row>
    <row r="102" spans="1:6">
      <c r="A102" s="1">
        <v>9121600</v>
      </c>
      <c r="B102" s="1">
        <v>0.51136049300714925</v>
      </c>
      <c r="C102" s="1">
        <v>101</v>
      </c>
      <c r="D102" s="1">
        <v>77</v>
      </c>
      <c r="E102" s="2">
        <v>42965</v>
      </c>
      <c r="F102" s="6">
        <v>8.2973871350031807</v>
      </c>
    </row>
    <row r="103" spans="1:6">
      <c r="A103" s="1">
        <v>9121603</v>
      </c>
      <c r="B103" s="1">
        <v>50.900250690054598</v>
      </c>
      <c r="C103" s="1">
        <v>102</v>
      </c>
      <c r="D103" s="1">
        <v>41</v>
      </c>
      <c r="E103" s="2">
        <v>43398</v>
      </c>
      <c r="F103" s="6">
        <v>18.298295415741055</v>
      </c>
    </row>
    <row r="104" spans="1:6">
      <c r="A104" s="1">
        <v>9121606</v>
      </c>
      <c r="B104" s="1">
        <v>0.11160354004204143</v>
      </c>
      <c r="C104" s="1">
        <v>103</v>
      </c>
      <c r="D104" s="1">
        <v>154</v>
      </c>
      <c r="E104" s="2">
        <v>42873</v>
      </c>
      <c r="F104" s="6">
        <v>222.89349852898204</v>
      </c>
    </row>
    <row r="105" spans="1:6">
      <c r="A105" s="1">
        <v>9121609</v>
      </c>
      <c r="B105" s="1">
        <v>51.900250690054598</v>
      </c>
      <c r="C105" s="1">
        <v>104</v>
      </c>
      <c r="D105" s="1">
        <v>273</v>
      </c>
      <c r="E105" s="2">
        <v>43207</v>
      </c>
      <c r="F105" s="6">
        <v>50.501894577638112</v>
      </c>
    </row>
    <row r="106" spans="1:6">
      <c r="A106" s="1">
        <v>9121612</v>
      </c>
      <c r="B106" s="1">
        <v>0.51768149016406795</v>
      </c>
      <c r="C106" s="1">
        <v>105</v>
      </c>
      <c r="D106" s="1">
        <v>78</v>
      </c>
      <c r="E106" s="2">
        <v>42879</v>
      </c>
      <c r="F106" s="6">
        <v>32.836170115581083</v>
      </c>
    </row>
    <row r="107" spans="1:6">
      <c r="A107" s="1">
        <v>9121615</v>
      </c>
      <c r="B107" s="1">
        <v>52.900250690054598</v>
      </c>
      <c r="C107" s="1">
        <v>106</v>
      </c>
      <c r="D107" s="1">
        <v>453</v>
      </c>
      <c r="E107" s="2">
        <v>43167</v>
      </c>
      <c r="F107" s="6">
        <v>16.417720431759776</v>
      </c>
    </row>
    <row r="108" spans="1:6">
      <c r="A108" s="1">
        <v>9121618</v>
      </c>
      <c r="B108" s="1">
        <v>6.9630739058041957E-3</v>
      </c>
      <c r="C108" s="1">
        <v>107</v>
      </c>
      <c r="D108" s="1">
        <v>520</v>
      </c>
      <c r="E108" s="2">
        <v>42866</v>
      </c>
      <c r="F108" s="6">
        <v>167.40255583126685</v>
      </c>
    </row>
    <row r="109" spans="1:6">
      <c r="A109" s="1">
        <v>9121621</v>
      </c>
      <c r="B109" s="1">
        <v>53.900250690054598</v>
      </c>
      <c r="C109" s="1">
        <v>108</v>
      </c>
      <c r="D109" s="1">
        <v>474</v>
      </c>
      <c r="E109" s="2">
        <v>43407</v>
      </c>
      <c r="F109" s="6">
        <v>193.59538373780418</v>
      </c>
    </row>
    <row r="110" spans="1:6">
      <c r="A110" s="1">
        <v>9121624</v>
      </c>
      <c r="B110" s="1">
        <v>0.90758353627939492</v>
      </c>
      <c r="C110" s="1">
        <v>109</v>
      </c>
      <c r="D110" s="1">
        <v>190</v>
      </c>
      <c r="E110" s="2">
        <v>43476</v>
      </c>
      <c r="F110" s="6">
        <v>124.71883157305969</v>
      </c>
    </row>
    <row r="111" spans="1:6">
      <c r="A111" s="1">
        <v>9121627</v>
      </c>
      <c r="B111" s="1">
        <v>54.900250690054598</v>
      </c>
      <c r="C111" s="1">
        <v>110</v>
      </c>
      <c r="D111" s="1">
        <v>13</v>
      </c>
      <c r="E111" s="2">
        <v>43156</v>
      </c>
      <c r="F111" s="6">
        <v>31.838197756914802</v>
      </c>
    </row>
    <row r="112" spans="1:6">
      <c r="A112" s="1">
        <v>9121630</v>
      </c>
      <c r="B112" s="1">
        <v>0.53355626182164217</v>
      </c>
      <c r="C112" s="1">
        <v>111</v>
      </c>
      <c r="D112" s="1">
        <v>216</v>
      </c>
      <c r="E112" s="2">
        <v>43401</v>
      </c>
      <c r="F112" s="6">
        <v>45.821882522126096</v>
      </c>
    </row>
    <row r="113" spans="1:6">
      <c r="A113" s="1">
        <v>9121633</v>
      </c>
      <c r="B113" s="1">
        <v>55.900250690054598</v>
      </c>
      <c r="C113" s="1">
        <v>112</v>
      </c>
      <c r="D113" s="1">
        <v>103</v>
      </c>
      <c r="E113" s="2">
        <v>43001</v>
      </c>
      <c r="F113" s="6">
        <v>49.73622248560082</v>
      </c>
    </row>
    <row r="114" spans="1:6">
      <c r="A114" s="1">
        <v>9121636</v>
      </c>
      <c r="B114" s="1">
        <v>0.88728659211039318</v>
      </c>
      <c r="C114" s="1">
        <v>113</v>
      </c>
      <c r="D114" s="1">
        <v>259</v>
      </c>
      <c r="E114" s="2">
        <v>43001</v>
      </c>
      <c r="F114" s="6">
        <v>69.8551606992893</v>
      </c>
    </row>
    <row r="115" spans="1:6">
      <c r="A115" s="1">
        <v>9121639</v>
      </c>
      <c r="B115" s="1">
        <v>56.900250690054598</v>
      </c>
      <c r="C115" s="1">
        <v>114</v>
      </c>
      <c r="D115" s="1">
        <v>232</v>
      </c>
      <c r="E115" s="2">
        <v>43375</v>
      </c>
      <c r="F115" s="6">
        <v>114.82181874981745</v>
      </c>
    </row>
    <row r="116" spans="1:6">
      <c r="A116" s="1">
        <v>9121642</v>
      </c>
      <c r="B116" s="1">
        <v>0.35777081246289888</v>
      </c>
      <c r="C116" s="1">
        <v>115</v>
      </c>
      <c r="D116" s="1">
        <v>390</v>
      </c>
      <c r="E116" s="2">
        <v>43224</v>
      </c>
      <c r="F116" s="6">
        <v>154.19068153388733</v>
      </c>
    </row>
    <row r="117" spans="1:6">
      <c r="A117" s="1">
        <v>9121645</v>
      </c>
      <c r="B117" s="1">
        <v>57.900250690054598</v>
      </c>
      <c r="C117" s="1">
        <v>116</v>
      </c>
      <c r="D117" s="1">
        <v>200</v>
      </c>
      <c r="E117" s="2">
        <v>42751</v>
      </c>
      <c r="F117" s="6">
        <v>167.57776119726913</v>
      </c>
    </row>
    <row r="118" spans="1:6">
      <c r="A118" s="1">
        <v>9121648</v>
      </c>
      <c r="B118" s="1">
        <v>0.98966255555349447</v>
      </c>
      <c r="C118" s="1">
        <v>117</v>
      </c>
      <c r="D118" s="1">
        <v>377</v>
      </c>
      <c r="E118" s="2">
        <v>42914</v>
      </c>
      <c r="F118" s="6">
        <v>35.156131668802821</v>
      </c>
    </row>
    <row r="119" spans="1:6">
      <c r="A119" s="1">
        <v>9121651</v>
      </c>
      <c r="B119" s="1">
        <v>58.900250690054598</v>
      </c>
      <c r="C119" s="1">
        <v>118</v>
      </c>
      <c r="D119" s="1">
        <v>253</v>
      </c>
      <c r="E119" s="2">
        <v>43206</v>
      </c>
      <c r="F119" s="6">
        <v>259.30124039116953</v>
      </c>
    </row>
    <row r="120" spans="1:6">
      <c r="A120" s="1">
        <v>9121654</v>
      </c>
      <c r="B120" s="1">
        <v>0.61654257734246865</v>
      </c>
      <c r="C120" s="1">
        <v>119</v>
      </c>
      <c r="D120" s="1">
        <v>267</v>
      </c>
      <c r="E120" s="2">
        <v>42798</v>
      </c>
      <c r="F120" s="6">
        <v>10.064053859417573</v>
      </c>
    </row>
    <row r="121" spans="1:6">
      <c r="A121" s="1">
        <v>9121657</v>
      </c>
      <c r="B121" s="1">
        <v>59.900250690054598</v>
      </c>
      <c r="C121" s="1">
        <v>120</v>
      </c>
      <c r="D121" s="1">
        <v>424</v>
      </c>
      <c r="E121" s="2">
        <v>43400</v>
      </c>
      <c r="F121" s="6">
        <v>89.298201133029437</v>
      </c>
    </row>
    <row r="122" spans="1:6">
      <c r="A122" s="1">
        <v>9121660</v>
      </c>
      <c r="B122" s="1">
        <v>0.80224529865108041</v>
      </c>
      <c r="C122" s="1">
        <v>121</v>
      </c>
      <c r="D122" s="1">
        <v>438</v>
      </c>
      <c r="E122" s="2">
        <v>42779</v>
      </c>
      <c r="F122" s="6">
        <v>8.8461926947111991</v>
      </c>
    </row>
    <row r="123" spans="1:6">
      <c r="A123" s="1">
        <v>9121663</v>
      </c>
      <c r="B123" s="1">
        <v>60.900250690054598</v>
      </c>
      <c r="C123" s="1">
        <v>122</v>
      </c>
      <c r="D123" s="1">
        <v>163</v>
      </c>
      <c r="E123" s="2">
        <v>43411</v>
      </c>
      <c r="F123" s="6">
        <v>126.87782696128224</v>
      </c>
    </row>
    <row r="124" spans="1:6">
      <c r="A124" s="1">
        <v>9121666</v>
      </c>
      <c r="B124" s="1">
        <v>0.59394755823682011</v>
      </c>
      <c r="C124" s="1">
        <v>123</v>
      </c>
      <c r="D124" s="1">
        <v>405</v>
      </c>
      <c r="E124" s="2">
        <v>42782</v>
      </c>
      <c r="F124" s="6">
        <v>44.924522817327926</v>
      </c>
    </row>
    <row r="125" spans="1:6">
      <c r="A125" s="1">
        <v>9121669</v>
      </c>
      <c r="B125" s="1">
        <v>61.900250690054598</v>
      </c>
      <c r="C125" s="1">
        <v>124</v>
      </c>
      <c r="D125" s="1">
        <v>421</v>
      </c>
      <c r="E125" s="2">
        <v>43140</v>
      </c>
      <c r="F125" s="6">
        <v>25.401183177885891</v>
      </c>
    </row>
    <row r="126" spans="1:6">
      <c r="A126" s="1">
        <v>9121672</v>
      </c>
      <c r="B126" s="1">
        <v>0.85148750739442036</v>
      </c>
      <c r="C126" s="1">
        <v>125</v>
      </c>
      <c r="D126" s="1">
        <v>532</v>
      </c>
      <c r="E126" s="2">
        <v>42914</v>
      </c>
      <c r="F126" s="6">
        <v>64.681581215137626</v>
      </c>
    </row>
    <row r="127" spans="1:6">
      <c r="A127" s="1">
        <v>9121675</v>
      </c>
      <c r="B127" s="1">
        <v>62.900250690054598</v>
      </c>
      <c r="C127" s="1">
        <v>126</v>
      </c>
      <c r="D127" s="1">
        <v>365</v>
      </c>
      <c r="E127" s="2">
        <v>43483</v>
      </c>
      <c r="F127" s="6">
        <v>7.9983440114094178</v>
      </c>
    </row>
    <row r="128" spans="1:6">
      <c r="A128" s="1">
        <v>9121678</v>
      </c>
      <c r="B128" s="1">
        <v>0.21010858115745268</v>
      </c>
      <c r="C128" s="1">
        <v>127</v>
      </c>
      <c r="D128" s="1">
        <v>289</v>
      </c>
      <c r="E128" s="2">
        <v>43249</v>
      </c>
      <c r="F128" s="6">
        <v>39.621796246257304</v>
      </c>
    </row>
    <row r="129" spans="1:6">
      <c r="A129" s="1">
        <v>9121681</v>
      </c>
      <c r="B129" s="1">
        <v>63.900250690054598</v>
      </c>
      <c r="C129" s="1">
        <v>128</v>
      </c>
      <c r="D129" s="1">
        <v>502</v>
      </c>
      <c r="E129" s="2">
        <v>42787</v>
      </c>
      <c r="F129" s="6">
        <v>124.35896770533981</v>
      </c>
    </row>
    <row r="130" spans="1:6">
      <c r="A130" s="1">
        <v>9121684</v>
      </c>
      <c r="B130" s="1">
        <v>8.6551738127554345E-2</v>
      </c>
      <c r="C130" s="1">
        <v>129</v>
      </c>
      <c r="D130" s="1">
        <v>228</v>
      </c>
      <c r="E130" s="2">
        <v>43235</v>
      </c>
      <c r="F130" s="6">
        <v>44.747104704020032</v>
      </c>
    </row>
    <row r="131" spans="1:6">
      <c r="A131" s="1">
        <v>9121687</v>
      </c>
      <c r="B131" s="1">
        <v>64.900250690054605</v>
      </c>
      <c r="C131" s="1">
        <v>130</v>
      </c>
      <c r="D131" s="1">
        <v>482</v>
      </c>
      <c r="E131" s="2">
        <v>43460</v>
      </c>
      <c r="F131" s="6">
        <v>49.77604641751595</v>
      </c>
    </row>
    <row r="132" spans="1:6">
      <c r="A132" s="1">
        <v>9121690</v>
      </c>
      <c r="B132" s="1">
        <v>0.544058367727697</v>
      </c>
      <c r="C132" s="1">
        <v>131</v>
      </c>
      <c r="D132" s="1">
        <v>353</v>
      </c>
      <c r="E132" s="2">
        <v>43412</v>
      </c>
      <c r="F132" s="6">
        <v>33.139530635359193</v>
      </c>
    </row>
    <row r="133" spans="1:6">
      <c r="A133" s="1">
        <v>9121693</v>
      </c>
      <c r="B133" s="1">
        <v>65.900250690054605</v>
      </c>
      <c r="C133" s="1">
        <v>132</v>
      </c>
      <c r="D133" s="1">
        <v>530</v>
      </c>
      <c r="E133" s="2">
        <v>42940</v>
      </c>
      <c r="F133" s="6">
        <v>3.2562316632905097</v>
      </c>
    </row>
    <row r="134" spans="1:6">
      <c r="A134" s="1">
        <v>9121696</v>
      </c>
      <c r="B134" s="1">
        <v>0.19048192744645609</v>
      </c>
      <c r="C134" s="1">
        <v>133</v>
      </c>
      <c r="D134" s="1">
        <v>562</v>
      </c>
      <c r="E134" s="2">
        <v>43204</v>
      </c>
      <c r="F134" s="6">
        <v>117.86486137983908</v>
      </c>
    </row>
    <row r="135" spans="1:6">
      <c r="A135" s="1">
        <v>9121699</v>
      </c>
      <c r="B135" s="1">
        <v>66.900250690054605</v>
      </c>
      <c r="C135" s="1">
        <v>134</v>
      </c>
      <c r="D135" s="1">
        <v>27</v>
      </c>
      <c r="E135" s="2">
        <v>43484</v>
      </c>
      <c r="F135" s="6">
        <v>7.3729908136364628</v>
      </c>
    </row>
    <row r="136" spans="1:6">
      <c r="A136" s="1">
        <v>9121702</v>
      </c>
      <c r="B136" s="1">
        <v>0.31716379799572136</v>
      </c>
      <c r="C136" s="1">
        <v>135</v>
      </c>
      <c r="D136" s="1">
        <v>588</v>
      </c>
      <c r="E136" s="2">
        <v>43350</v>
      </c>
      <c r="F136" s="6">
        <v>23.994427875026886</v>
      </c>
    </row>
    <row r="137" spans="1:6">
      <c r="A137" s="1">
        <v>9121705</v>
      </c>
      <c r="B137" s="1">
        <v>67.900250690054605</v>
      </c>
      <c r="C137" s="1">
        <v>136</v>
      </c>
      <c r="D137" s="1">
        <v>369</v>
      </c>
      <c r="E137" s="2">
        <v>43402</v>
      </c>
      <c r="F137" s="6">
        <v>17.400768691383131</v>
      </c>
    </row>
    <row r="138" spans="1:6">
      <c r="A138" s="1">
        <v>9121708</v>
      </c>
      <c r="B138" s="1">
        <v>0.52928145502438595</v>
      </c>
      <c r="C138" s="1">
        <v>137</v>
      </c>
      <c r="D138" s="1">
        <v>238</v>
      </c>
      <c r="E138" s="2">
        <v>43361</v>
      </c>
      <c r="F138" s="6">
        <v>40.746250243386228</v>
      </c>
    </row>
    <row r="139" spans="1:6">
      <c r="A139" s="1">
        <v>9121711</v>
      </c>
      <c r="B139" s="1">
        <v>68.900250690054605</v>
      </c>
      <c r="C139" s="1">
        <v>138</v>
      </c>
      <c r="D139" s="1">
        <v>330</v>
      </c>
      <c r="E139" s="2">
        <v>42878</v>
      </c>
      <c r="F139" s="6">
        <v>248.3424928420842</v>
      </c>
    </row>
    <row r="140" spans="1:6">
      <c r="A140" s="1">
        <v>9121714</v>
      </c>
      <c r="B140" s="1">
        <v>0.81166841186301142</v>
      </c>
      <c r="C140" s="1">
        <v>139</v>
      </c>
      <c r="D140" s="1">
        <v>140</v>
      </c>
      <c r="E140" s="2">
        <v>42789</v>
      </c>
      <c r="F140" s="6">
        <v>59.341453710309722</v>
      </c>
    </row>
    <row r="141" spans="1:6">
      <c r="A141" s="1">
        <v>9121717</v>
      </c>
      <c r="B141" s="1">
        <v>69.900250690054605</v>
      </c>
      <c r="C141" s="1">
        <v>140</v>
      </c>
      <c r="D141" s="1">
        <v>164</v>
      </c>
      <c r="E141" s="2">
        <v>42766</v>
      </c>
      <c r="F141" s="6">
        <v>52.676617876667514</v>
      </c>
    </row>
    <row r="142" spans="1:6">
      <c r="A142" s="1">
        <v>9121720</v>
      </c>
      <c r="B142" s="1">
        <v>0.53669568433370307</v>
      </c>
      <c r="C142" s="1">
        <v>141</v>
      </c>
      <c r="D142" s="1">
        <v>213</v>
      </c>
      <c r="E142" s="2">
        <v>43201</v>
      </c>
      <c r="F142" s="6">
        <v>11.408720302089275</v>
      </c>
    </row>
    <row r="143" spans="1:6">
      <c r="A143" s="1">
        <v>9121723</v>
      </c>
      <c r="B143" s="1">
        <v>70.900250690054605</v>
      </c>
      <c r="C143" s="1">
        <v>142</v>
      </c>
      <c r="D143" s="1">
        <v>175</v>
      </c>
      <c r="E143" s="2">
        <v>43164</v>
      </c>
      <c r="F143" s="6">
        <v>17.774112481941465</v>
      </c>
    </row>
    <row r="144" spans="1:6">
      <c r="A144" s="1">
        <v>9121726</v>
      </c>
      <c r="B144" s="1">
        <v>0.28321868552565299</v>
      </c>
      <c r="C144" s="1">
        <v>143</v>
      </c>
      <c r="D144" s="1">
        <v>459</v>
      </c>
      <c r="E144" s="2">
        <v>42948</v>
      </c>
      <c r="F144" s="6">
        <v>30.24990854915162</v>
      </c>
    </row>
    <row r="145" spans="1:6">
      <c r="A145" s="1">
        <v>9121729</v>
      </c>
      <c r="B145" s="1">
        <v>71.900250690054605</v>
      </c>
      <c r="C145" s="1">
        <v>144</v>
      </c>
      <c r="D145" s="1">
        <v>407</v>
      </c>
      <c r="E145" s="2">
        <v>42812</v>
      </c>
      <c r="F145" s="6">
        <v>150.86069446850573</v>
      </c>
    </row>
    <row r="146" spans="1:6">
      <c r="A146" s="1">
        <v>9121732</v>
      </c>
      <c r="B146" s="1">
        <v>0.65126762246530123</v>
      </c>
      <c r="C146" s="1">
        <v>145</v>
      </c>
      <c r="D146" s="1">
        <v>383</v>
      </c>
      <c r="E146" s="2">
        <v>43471</v>
      </c>
      <c r="F146" s="6">
        <v>167.71464790309392</v>
      </c>
    </row>
    <row r="147" spans="1:6">
      <c r="A147" s="1">
        <v>9121735</v>
      </c>
      <c r="B147" s="1">
        <v>72.900250690054605</v>
      </c>
      <c r="C147" s="1">
        <v>146</v>
      </c>
      <c r="D147" s="1">
        <v>64</v>
      </c>
      <c r="E147" s="2">
        <v>43366</v>
      </c>
      <c r="F147" s="6">
        <v>101.7845474347467</v>
      </c>
    </row>
    <row r="148" spans="1:6">
      <c r="A148" s="1">
        <v>9121738</v>
      </c>
      <c r="B148" s="1">
        <v>0.84364164535606012</v>
      </c>
      <c r="C148" s="1">
        <v>147</v>
      </c>
      <c r="D148" s="1">
        <v>243</v>
      </c>
      <c r="E148" s="2">
        <v>43332</v>
      </c>
      <c r="F148" s="6">
        <v>77.564038606189015</v>
      </c>
    </row>
    <row r="149" spans="1:6">
      <c r="A149" s="1">
        <v>9121741</v>
      </c>
      <c r="B149" s="1">
        <v>73.900250690054605</v>
      </c>
      <c r="C149" s="1">
        <v>148</v>
      </c>
      <c r="D149" s="1">
        <v>591</v>
      </c>
      <c r="E149" s="2">
        <v>43278</v>
      </c>
      <c r="F149" s="6">
        <v>138.63993104117819</v>
      </c>
    </row>
    <row r="150" spans="1:6">
      <c r="A150" s="1">
        <v>9121744</v>
      </c>
      <c r="B150" s="1">
        <v>0.81429325188823132</v>
      </c>
      <c r="C150" s="1">
        <v>149</v>
      </c>
      <c r="D150" s="1">
        <v>499</v>
      </c>
      <c r="E150" s="2">
        <v>43112</v>
      </c>
      <c r="F150" s="6">
        <v>3.7149838429763236</v>
      </c>
    </row>
    <row r="151" spans="1:6">
      <c r="A151" s="1">
        <v>9121747</v>
      </c>
      <c r="B151" s="1">
        <v>74.900250690054605</v>
      </c>
      <c r="C151" s="1">
        <v>150</v>
      </c>
      <c r="D151" s="1">
        <v>401</v>
      </c>
      <c r="E151" s="2">
        <v>42833</v>
      </c>
      <c r="F151" s="6">
        <v>4.2642167985051174</v>
      </c>
    </row>
    <row r="152" spans="1:6">
      <c r="A152" s="1">
        <v>9121750</v>
      </c>
      <c r="B152" s="1">
        <v>0.38965182128048859</v>
      </c>
      <c r="C152" s="1">
        <v>151</v>
      </c>
      <c r="D152" s="1">
        <v>61</v>
      </c>
      <c r="E152" s="2">
        <v>43098</v>
      </c>
      <c r="F152" s="6">
        <v>82.787800849550734</v>
      </c>
    </row>
    <row r="153" spans="1:6">
      <c r="A153" s="1">
        <v>9121753</v>
      </c>
      <c r="B153" s="1">
        <v>75.900250690054605</v>
      </c>
      <c r="C153" s="1">
        <v>152</v>
      </c>
      <c r="D153" s="1">
        <v>489</v>
      </c>
      <c r="E153" s="2">
        <v>43339</v>
      </c>
      <c r="F153" s="6">
        <v>30.872886664404025</v>
      </c>
    </row>
    <row r="154" spans="1:6">
      <c r="A154" s="1">
        <v>9121756</v>
      </c>
      <c r="B154" s="1">
        <v>0.96842287522028436</v>
      </c>
      <c r="C154" s="1">
        <v>153</v>
      </c>
      <c r="D154" s="1">
        <v>53</v>
      </c>
      <c r="E154" s="2">
        <v>42847</v>
      </c>
      <c r="F154" s="6">
        <v>96.417200225552094</v>
      </c>
    </row>
    <row r="155" spans="1:6">
      <c r="A155" s="1">
        <v>9121759</v>
      </c>
      <c r="B155" s="1">
        <v>76.900250690054605</v>
      </c>
      <c r="C155" s="1">
        <v>154</v>
      </c>
      <c r="D155" s="1">
        <v>519</v>
      </c>
      <c r="E155" s="2">
        <v>43413</v>
      </c>
      <c r="F155" s="6">
        <v>83.438193164197543</v>
      </c>
    </row>
    <row r="156" spans="1:6">
      <c r="A156" s="1">
        <v>9121762</v>
      </c>
      <c r="B156" s="1">
        <v>0.84803822215798297</v>
      </c>
      <c r="C156" s="1">
        <v>155</v>
      </c>
      <c r="D156" s="1">
        <v>290</v>
      </c>
      <c r="E156" s="2">
        <v>43137</v>
      </c>
      <c r="F156" s="6">
        <v>34.583781916034788</v>
      </c>
    </row>
    <row r="157" spans="1:6">
      <c r="A157" s="1">
        <v>9121765</v>
      </c>
      <c r="B157" s="1">
        <v>77.900250690054605</v>
      </c>
      <c r="C157" s="1">
        <v>156</v>
      </c>
      <c r="D157" s="1">
        <v>167</v>
      </c>
      <c r="E157" s="2">
        <v>43207</v>
      </c>
      <c r="F157" s="6">
        <v>74.804476384931448</v>
      </c>
    </row>
    <row r="158" spans="1:6">
      <c r="A158" s="1">
        <v>9121768</v>
      </c>
      <c r="B158" s="1">
        <v>0.13190361697950392</v>
      </c>
      <c r="C158" s="1">
        <v>157</v>
      </c>
      <c r="D158" s="1">
        <v>244</v>
      </c>
      <c r="E158" s="2">
        <v>43365</v>
      </c>
      <c r="F158" s="6">
        <v>29.147480488891212</v>
      </c>
    </row>
    <row r="159" spans="1:6">
      <c r="A159" s="1">
        <v>9121771</v>
      </c>
      <c r="B159" s="1">
        <v>78.900250690054605</v>
      </c>
      <c r="C159" s="1">
        <v>158</v>
      </c>
      <c r="D159" s="1">
        <v>275</v>
      </c>
      <c r="E159" s="2">
        <v>42975</v>
      </c>
      <c r="F159" s="6">
        <v>9.9316799098344255</v>
      </c>
    </row>
    <row r="160" spans="1:6">
      <c r="A160" s="1">
        <v>9121774</v>
      </c>
      <c r="B160" s="1">
        <v>0.85201992023681949</v>
      </c>
      <c r="C160" s="1">
        <v>159</v>
      </c>
      <c r="D160" s="1">
        <v>478</v>
      </c>
      <c r="E160" s="2">
        <v>43177</v>
      </c>
      <c r="F160" s="6">
        <v>43.377998506362026</v>
      </c>
    </row>
    <row r="161" spans="1:6">
      <c r="A161" s="1">
        <v>9121777</v>
      </c>
      <c r="B161" s="1">
        <v>79.900250690054605</v>
      </c>
      <c r="C161" s="1">
        <v>160</v>
      </c>
      <c r="D161" s="1">
        <v>100</v>
      </c>
      <c r="E161" s="2">
        <v>42843</v>
      </c>
      <c r="F161" s="6">
        <v>14.075284102210627</v>
      </c>
    </row>
    <row r="162" spans="1:6">
      <c r="A162" s="1">
        <v>9121780</v>
      </c>
      <c r="B162" s="1">
        <v>0.62437635052328433</v>
      </c>
      <c r="C162" s="1">
        <v>161</v>
      </c>
      <c r="D162" s="1">
        <v>192</v>
      </c>
      <c r="E162" s="2">
        <v>42819</v>
      </c>
      <c r="F162" s="6">
        <v>170.52600360056172</v>
      </c>
    </row>
    <row r="163" spans="1:6">
      <c r="A163" s="1">
        <v>9121783</v>
      </c>
      <c r="B163" s="1">
        <v>80.900250690054605</v>
      </c>
      <c r="C163" s="1">
        <v>162</v>
      </c>
      <c r="D163" s="1">
        <v>570</v>
      </c>
      <c r="E163" s="2">
        <v>43001</v>
      </c>
      <c r="F163" s="6">
        <v>48.181568383870022</v>
      </c>
    </row>
    <row r="164" spans="1:6">
      <c r="A164" s="1">
        <v>9121786</v>
      </c>
      <c r="B164" s="1">
        <v>0.54235417117774121</v>
      </c>
      <c r="C164" s="1">
        <v>163</v>
      </c>
      <c r="D164" s="1">
        <v>553</v>
      </c>
      <c r="E164" s="2">
        <v>42968</v>
      </c>
      <c r="F164" s="6">
        <v>145.34831338946844</v>
      </c>
    </row>
    <row r="165" spans="1:6">
      <c r="A165" s="1">
        <v>9121789</v>
      </c>
      <c r="B165" s="1">
        <v>81.900250690054605</v>
      </c>
      <c r="C165" s="1">
        <v>164</v>
      </c>
      <c r="D165" s="1">
        <v>21</v>
      </c>
      <c r="E165" s="2">
        <v>42750</v>
      </c>
      <c r="F165" s="6">
        <v>16.561607696839978</v>
      </c>
    </row>
    <row r="166" spans="1:6">
      <c r="A166" s="1">
        <v>9121792</v>
      </c>
      <c r="B166" s="1">
        <v>0.75037691175836174</v>
      </c>
      <c r="C166" s="1">
        <v>165</v>
      </c>
      <c r="D166" s="1">
        <v>153</v>
      </c>
      <c r="E166" s="2">
        <v>42818</v>
      </c>
      <c r="F166" s="6">
        <v>12.519142128436537</v>
      </c>
    </row>
    <row r="167" spans="1:6">
      <c r="A167" s="1">
        <v>9121795</v>
      </c>
      <c r="B167" s="1">
        <v>82.900250690054605</v>
      </c>
      <c r="C167" s="1">
        <v>166</v>
      </c>
      <c r="D167" s="1">
        <v>411</v>
      </c>
      <c r="E167" s="2">
        <v>43437</v>
      </c>
      <c r="F167" s="6">
        <v>30.490120555271375</v>
      </c>
    </row>
    <row r="168" spans="1:6">
      <c r="A168" s="1">
        <v>9121798</v>
      </c>
      <c r="B168" s="1">
        <v>0.82285586175447845</v>
      </c>
      <c r="C168" s="1">
        <v>167</v>
      </c>
      <c r="D168" s="1">
        <v>138</v>
      </c>
      <c r="E168" s="2">
        <v>43035</v>
      </c>
      <c r="F168" s="6">
        <v>113.27836719268755</v>
      </c>
    </row>
    <row r="169" spans="1:6">
      <c r="A169" s="1">
        <v>9121801</v>
      </c>
      <c r="B169" s="1">
        <v>83.900250690054605</v>
      </c>
      <c r="C169" s="1">
        <v>168</v>
      </c>
      <c r="D169" s="1">
        <v>177</v>
      </c>
      <c r="E169" s="2">
        <v>42775</v>
      </c>
      <c r="F169" s="6">
        <v>52.311432105798168</v>
      </c>
    </row>
    <row r="170" spans="1:6">
      <c r="A170" s="1">
        <v>9121804</v>
      </c>
      <c r="B170" s="1">
        <v>0.57936293431989394</v>
      </c>
      <c r="C170" s="1">
        <v>169</v>
      </c>
      <c r="D170" s="1">
        <v>554</v>
      </c>
      <c r="E170" s="2">
        <v>43053</v>
      </c>
      <c r="F170" s="6">
        <v>130.10279105635891</v>
      </c>
    </row>
    <row r="171" spans="1:6">
      <c r="A171" s="1">
        <v>9121807</v>
      </c>
      <c r="B171" s="1">
        <v>84.900250690054605</v>
      </c>
      <c r="C171" s="1">
        <v>170</v>
      </c>
      <c r="D171" s="1">
        <v>178</v>
      </c>
      <c r="E171" s="2">
        <v>42965</v>
      </c>
      <c r="F171" s="6">
        <v>25.529346876714104</v>
      </c>
    </row>
    <row r="172" spans="1:6">
      <c r="A172" s="1">
        <v>9121810</v>
      </c>
      <c r="B172" s="1">
        <v>0.98932152382744942</v>
      </c>
      <c r="C172" s="1">
        <v>171</v>
      </c>
      <c r="D172" s="1">
        <v>198</v>
      </c>
      <c r="E172" s="2">
        <v>43488</v>
      </c>
      <c r="F172" s="6">
        <v>12.17568056429265</v>
      </c>
    </row>
    <row r="173" spans="1:6">
      <c r="A173" s="1">
        <v>9121813</v>
      </c>
      <c r="B173" s="1">
        <v>85.900250690054605</v>
      </c>
      <c r="C173" s="1">
        <v>172</v>
      </c>
      <c r="D173" s="1">
        <v>303</v>
      </c>
      <c r="E173" s="2">
        <v>42957</v>
      </c>
      <c r="F173" s="6">
        <v>132.93940725864701</v>
      </c>
    </row>
    <row r="174" spans="1:6">
      <c r="A174" s="1">
        <v>9121816</v>
      </c>
      <c r="B174" s="1">
        <v>0.88976940702517027</v>
      </c>
      <c r="C174" s="1">
        <v>173</v>
      </c>
      <c r="D174" s="1">
        <v>19</v>
      </c>
      <c r="E174" s="2">
        <v>43384</v>
      </c>
      <c r="F174" s="6">
        <v>477.67425329049775</v>
      </c>
    </row>
    <row r="175" spans="1:6">
      <c r="A175" s="1">
        <v>9121819</v>
      </c>
      <c r="B175" s="1">
        <v>86.900250690054605</v>
      </c>
      <c r="C175" s="1">
        <v>174</v>
      </c>
      <c r="D175" s="1">
        <v>450</v>
      </c>
      <c r="E175" s="2">
        <v>42736</v>
      </c>
      <c r="F175" s="6">
        <v>111.7489089005373</v>
      </c>
    </row>
    <row r="176" spans="1:6">
      <c r="A176" s="1">
        <v>9121822</v>
      </c>
      <c r="B176" s="1">
        <v>0.53484972833195221</v>
      </c>
      <c r="C176" s="1">
        <v>175</v>
      </c>
      <c r="D176" s="1">
        <v>89</v>
      </c>
      <c r="E176" s="2">
        <v>42948</v>
      </c>
      <c r="F176" s="6">
        <v>78.122229891117883</v>
      </c>
    </row>
    <row r="177" spans="1:6">
      <c r="A177" s="1">
        <v>9121825</v>
      </c>
      <c r="B177" s="1">
        <v>87.900250690054605</v>
      </c>
      <c r="C177" s="1">
        <v>176</v>
      </c>
      <c r="D177" s="1">
        <v>395</v>
      </c>
      <c r="E177" s="2">
        <v>43017</v>
      </c>
      <c r="F177" s="6">
        <v>50.299181509389619</v>
      </c>
    </row>
    <row r="178" spans="1:6">
      <c r="A178" s="1">
        <v>9121828</v>
      </c>
      <c r="B178" s="1">
        <v>0.78333234209879632</v>
      </c>
      <c r="C178" s="1">
        <v>177</v>
      </c>
      <c r="D178" s="1">
        <v>147</v>
      </c>
      <c r="E178" s="2">
        <v>43128</v>
      </c>
      <c r="F178" s="6">
        <v>189.48033684119125</v>
      </c>
    </row>
    <row r="179" spans="1:6">
      <c r="A179" s="1">
        <v>9121831</v>
      </c>
      <c r="B179" s="1">
        <v>88.900250690054605</v>
      </c>
      <c r="C179" s="1">
        <v>178</v>
      </c>
      <c r="D179" s="1">
        <v>476</v>
      </c>
      <c r="E179" s="2">
        <v>43062</v>
      </c>
      <c r="F179" s="6">
        <v>218.58073322032621</v>
      </c>
    </row>
    <row r="180" spans="1:6">
      <c r="A180" s="1">
        <v>9121834</v>
      </c>
      <c r="B180" s="1">
        <v>0.41251912630015775</v>
      </c>
      <c r="C180" s="1">
        <v>179</v>
      </c>
      <c r="D180" s="1">
        <v>9</v>
      </c>
      <c r="E180" s="2">
        <v>43230</v>
      </c>
      <c r="F180" s="6">
        <v>128.37348553696927</v>
      </c>
    </row>
    <row r="181" spans="1:6">
      <c r="A181" s="1">
        <v>9121837</v>
      </c>
      <c r="B181" s="1">
        <v>89.900250690054605</v>
      </c>
      <c r="C181" s="1">
        <v>180</v>
      </c>
      <c r="D181" s="1">
        <v>195</v>
      </c>
      <c r="E181" s="2">
        <v>42772</v>
      </c>
      <c r="F181" s="6">
        <v>6.1401232730018016</v>
      </c>
    </row>
    <row r="182" spans="1:6">
      <c r="A182" s="1">
        <v>9121840</v>
      </c>
      <c r="B182" s="1">
        <v>0.6462581747208006</v>
      </c>
      <c r="C182" s="1">
        <v>181</v>
      </c>
      <c r="D182" s="1">
        <v>272</v>
      </c>
      <c r="E182" s="2">
        <v>42766</v>
      </c>
      <c r="F182" s="6">
        <v>3.0560548697338192</v>
      </c>
    </row>
    <row r="183" spans="1:6">
      <c r="A183" s="1">
        <v>9121843</v>
      </c>
      <c r="B183" s="1">
        <v>90.900250690054605</v>
      </c>
      <c r="C183" s="1">
        <v>182</v>
      </c>
      <c r="D183" s="1">
        <v>521</v>
      </c>
      <c r="E183" s="2">
        <v>42941</v>
      </c>
      <c r="F183" s="6">
        <v>43.394501068964473</v>
      </c>
    </row>
    <row r="184" spans="1:6">
      <c r="A184" s="1">
        <v>9121846</v>
      </c>
      <c r="B184" s="1">
        <v>0.13196773941324247</v>
      </c>
      <c r="C184" s="1">
        <v>183</v>
      </c>
      <c r="D184" s="1">
        <v>260</v>
      </c>
      <c r="E184" s="2">
        <v>43163</v>
      </c>
      <c r="F184" s="6">
        <v>363.55562667613981</v>
      </c>
    </row>
    <row r="185" spans="1:6">
      <c r="A185" s="1">
        <v>9121849</v>
      </c>
      <c r="B185" s="1">
        <v>91.900250690054605</v>
      </c>
      <c r="C185" s="1">
        <v>184</v>
      </c>
      <c r="D185" s="1">
        <v>429</v>
      </c>
      <c r="E185" s="2">
        <v>42778</v>
      </c>
      <c r="F185" s="6">
        <v>30.007925581979659</v>
      </c>
    </row>
    <row r="186" spans="1:6">
      <c r="A186" s="1">
        <v>9121852</v>
      </c>
      <c r="B186" s="1">
        <v>0.95014697611463073</v>
      </c>
      <c r="C186" s="1">
        <v>185</v>
      </c>
      <c r="D186" s="1">
        <v>120</v>
      </c>
      <c r="E186" s="2">
        <v>43096</v>
      </c>
      <c r="F186" s="6">
        <v>76.557713433955783</v>
      </c>
    </row>
    <row r="187" spans="1:6">
      <c r="A187" s="1">
        <v>9121855</v>
      </c>
      <c r="B187" s="1">
        <v>92.900250690054605</v>
      </c>
      <c r="C187" s="1">
        <v>186</v>
      </c>
      <c r="D187" s="1">
        <v>301</v>
      </c>
      <c r="E187" s="2">
        <v>43289</v>
      </c>
      <c r="F187" s="6">
        <v>6.2988882876535675</v>
      </c>
    </row>
    <row r="188" spans="1:6">
      <c r="A188" s="1">
        <v>9121858</v>
      </c>
      <c r="B188" s="1">
        <v>0.59532348190267781</v>
      </c>
      <c r="C188" s="1">
        <v>187</v>
      </c>
      <c r="D188" s="1">
        <v>503</v>
      </c>
      <c r="E188" s="2">
        <v>42863</v>
      </c>
      <c r="F188" s="6">
        <v>53.97094681639097</v>
      </c>
    </row>
    <row r="189" spans="1:6">
      <c r="A189" s="1">
        <v>9121861</v>
      </c>
      <c r="B189" s="1">
        <v>93.900250690054605</v>
      </c>
      <c r="C189" s="1">
        <v>188</v>
      </c>
      <c r="D189" s="1">
        <v>75</v>
      </c>
      <c r="E189" s="2">
        <v>43494</v>
      </c>
      <c r="F189" s="6">
        <v>138.68808245205503</v>
      </c>
    </row>
    <row r="190" spans="1:6">
      <c r="A190" s="1">
        <v>9121864</v>
      </c>
      <c r="B190" s="1">
        <v>0.82483475885319091</v>
      </c>
      <c r="C190" s="1">
        <v>189</v>
      </c>
      <c r="D190" s="1">
        <v>460</v>
      </c>
      <c r="E190" s="2">
        <v>42973</v>
      </c>
      <c r="F190" s="6">
        <v>63.213740697315018</v>
      </c>
    </row>
    <row r="191" spans="1:6">
      <c r="A191" s="1">
        <v>9121867</v>
      </c>
      <c r="B191" s="1">
        <v>94.900250690054605</v>
      </c>
      <c r="C191" s="1">
        <v>190</v>
      </c>
      <c r="D191" s="1">
        <v>218</v>
      </c>
      <c r="E191" s="2">
        <v>43184</v>
      </c>
      <c r="F191" s="6">
        <v>133.00710162721518</v>
      </c>
    </row>
    <row r="192" spans="1:6">
      <c r="A192" s="1">
        <v>9121870</v>
      </c>
      <c r="B192" s="1">
        <v>0.58648799826583431</v>
      </c>
      <c r="C192" s="1">
        <v>191</v>
      </c>
      <c r="D192" s="1">
        <v>340</v>
      </c>
      <c r="E192" s="2">
        <v>43028</v>
      </c>
      <c r="F192" s="6">
        <v>4.0315183222836932</v>
      </c>
    </row>
    <row r="193" spans="1:6">
      <c r="A193" s="1">
        <v>9121873</v>
      </c>
      <c r="B193" s="1">
        <v>95.900250690054605</v>
      </c>
      <c r="C193" s="1">
        <v>192</v>
      </c>
      <c r="D193" s="1">
        <v>427</v>
      </c>
      <c r="E193" s="2">
        <v>42903</v>
      </c>
      <c r="F193" s="6">
        <v>56.275717638677797</v>
      </c>
    </row>
    <row r="194" spans="1:6">
      <c r="A194" s="1">
        <v>9121876</v>
      </c>
      <c r="B194" s="1">
        <v>0.60000191769991662</v>
      </c>
      <c r="C194" s="1">
        <v>193</v>
      </c>
      <c r="D194" s="1">
        <v>128</v>
      </c>
      <c r="E194" s="2">
        <v>42916</v>
      </c>
      <c r="F194" s="6">
        <v>528.68063020277236</v>
      </c>
    </row>
    <row r="195" spans="1:6">
      <c r="A195" s="1">
        <v>9121879</v>
      </c>
      <c r="B195" s="1">
        <v>96.900250690054605</v>
      </c>
      <c r="C195" s="1">
        <v>194</v>
      </c>
      <c r="D195" s="1">
        <v>179</v>
      </c>
      <c r="E195" s="2">
        <v>43276</v>
      </c>
      <c r="F195" s="6">
        <v>519.76088382193075</v>
      </c>
    </row>
    <row r="196" spans="1:6">
      <c r="A196" s="1">
        <v>9121882</v>
      </c>
      <c r="B196" s="1">
        <v>8.6072119377002543E-2</v>
      </c>
      <c r="C196" s="1">
        <v>195</v>
      </c>
      <c r="D196" s="1">
        <v>54</v>
      </c>
      <c r="E196" s="2">
        <v>43349</v>
      </c>
      <c r="F196" s="6">
        <v>88.379352059401683</v>
      </c>
    </row>
    <row r="197" spans="1:6">
      <c r="A197" s="1">
        <v>9121885</v>
      </c>
      <c r="B197" s="1">
        <v>97.900250690054605</v>
      </c>
      <c r="C197" s="1">
        <v>196</v>
      </c>
      <c r="D197" s="1">
        <v>17</v>
      </c>
      <c r="E197" s="2">
        <v>43349</v>
      </c>
      <c r="F197" s="6">
        <v>28.01485254400037</v>
      </c>
    </row>
    <row r="198" spans="1:6">
      <c r="A198" s="1">
        <v>9121888</v>
      </c>
      <c r="B198" s="1">
        <v>0.61955272802466876</v>
      </c>
      <c r="C198" s="1">
        <v>197</v>
      </c>
      <c r="D198" s="1">
        <v>490</v>
      </c>
      <c r="E198" s="2">
        <v>42965</v>
      </c>
      <c r="F198" s="6">
        <v>8.123423051451752</v>
      </c>
    </row>
    <row r="199" spans="1:6">
      <c r="A199" s="1">
        <v>9121891</v>
      </c>
      <c r="B199" s="1">
        <v>98.900250690054605</v>
      </c>
      <c r="C199" s="1">
        <v>198</v>
      </c>
      <c r="D199" s="1">
        <v>68</v>
      </c>
      <c r="E199" s="2">
        <v>42879</v>
      </c>
      <c r="F199" s="6">
        <v>243.04523013628591</v>
      </c>
    </row>
    <row r="200" spans="1:6">
      <c r="A200" s="1">
        <v>9121894</v>
      </c>
      <c r="B200" s="1">
        <v>0.43963575403858901</v>
      </c>
      <c r="C200" s="1">
        <v>199</v>
      </c>
      <c r="D200" s="1">
        <v>356</v>
      </c>
      <c r="E200" s="2">
        <v>42887</v>
      </c>
      <c r="F200" s="6">
        <v>11.447499078283359</v>
      </c>
    </row>
    <row r="201" spans="1:6">
      <c r="A201" s="1">
        <v>9121897</v>
      </c>
      <c r="B201" s="1">
        <v>99.900250690054605</v>
      </c>
      <c r="C201" s="1">
        <v>200</v>
      </c>
      <c r="D201" s="1">
        <v>550</v>
      </c>
      <c r="E201" s="2">
        <v>42945</v>
      </c>
      <c r="F201" s="6">
        <v>3.116211494018537</v>
      </c>
    </row>
    <row r="202" spans="1:6">
      <c r="A202" s="1">
        <v>9121900</v>
      </c>
      <c r="B202" s="1">
        <v>0.80158797192939246</v>
      </c>
      <c r="C202" s="1">
        <v>201</v>
      </c>
      <c r="D202" s="1">
        <v>473</v>
      </c>
      <c r="E202" s="2">
        <v>43329</v>
      </c>
      <c r="F202" s="6">
        <v>11.331055949900174</v>
      </c>
    </row>
    <row r="203" spans="1:6">
      <c r="A203" s="1">
        <v>9121903</v>
      </c>
      <c r="B203" s="1">
        <v>100.900250690055</v>
      </c>
      <c r="C203" s="1">
        <v>202</v>
      </c>
      <c r="D203" s="1">
        <v>266</v>
      </c>
      <c r="E203" s="2">
        <v>43493</v>
      </c>
      <c r="F203" s="6">
        <v>37.474429103854334</v>
      </c>
    </row>
    <row r="204" spans="1:6">
      <c r="A204" s="1">
        <v>9121906</v>
      </c>
      <c r="B204" s="1">
        <v>2.3935324274416692E-3</v>
      </c>
      <c r="C204" s="1">
        <v>203</v>
      </c>
      <c r="D204" s="1">
        <v>233</v>
      </c>
      <c r="E204" s="2">
        <v>42931</v>
      </c>
      <c r="F204" s="6">
        <v>33.56340300954362</v>
      </c>
    </row>
    <row r="205" spans="1:6">
      <c r="A205" s="1">
        <v>9121909</v>
      </c>
      <c r="B205" s="1">
        <v>101.900250690055</v>
      </c>
      <c r="C205" s="1">
        <v>204</v>
      </c>
      <c r="D205" s="1">
        <v>552</v>
      </c>
      <c r="E205" s="2">
        <v>43042</v>
      </c>
      <c r="F205" s="6">
        <v>23.241220644621222</v>
      </c>
    </row>
    <row r="206" spans="1:6">
      <c r="A206" s="1">
        <v>9121912</v>
      </c>
      <c r="B206" s="1">
        <v>0.71816352920816984</v>
      </c>
      <c r="C206" s="1">
        <v>205</v>
      </c>
      <c r="D206" s="1">
        <v>568</v>
      </c>
      <c r="E206" s="2">
        <v>43477</v>
      </c>
      <c r="F206" s="6">
        <v>61.853178343189938</v>
      </c>
    </row>
    <row r="207" spans="1:6">
      <c r="A207" s="1">
        <v>9121915</v>
      </c>
      <c r="B207" s="1">
        <v>102.900250690055</v>
      </c>
      <c r="C207" s="1">
        <v>206</v>
      </c>
      <c r="D207" s="1">
        <v>593</v>
      </c>
      <c r="E207" s="2">
        <v>43399</v>
      </c>
      <c r="F207" s="6">
        <v>61.020281183234268</v>
      </c>
    </row>
    <row r="208" spans="1:6">
      <c r="A208" s="1">
        <v>9121918</v>
      </c>
      <c r="B208" s="1">
        <v>0.16998609774007389</v>
      </c>
      <c r="C208" s="1">
        <v>207</v>
      </c>
      <c r="D208" s="1">
        <v>245</v>
      </c>
      <c r="E208" s="2">
        <v>43386</v>
      </c>
      <c r="F208" s="6">
        <v>81.474073495617532</v>
      </c>
    </row>
    <row r="209" spans="1:6">
      <c r="A209" s="1">
        <v>9121921</v>
      </c>
      <c r="B209" s="1">
        <v>103.900250690055</v>
      </c>
      <c r="C209" s="1">
        <v>208</v>
      </c>
      <c r="D209" s="1">
        <v>97</v>
      </c>
      <c r="E209" s="2">
        <v>43074</v>
      </c>
      <c r="F209" s="6">
        <v>31.976893733652659</v>
      </c>
    </row>
    <row r="210" spans="1:6">
      <c r="A210" s="1">
        <v>9121924</v>
      </c>
      <c r="B210" s="1">
        <v>0.50335921457790533</v>
      </c>
      <c r="C210" s="1">
        <v>209</v>
      </c>
      <c r="D210" s="1">
        <v>214</v>
      </c>
      <c r="E210" s="2">
        <v>42977</v>
      </c>
      <c r="F210" s="6">
        <v>112.59386588706224</v>
      </c>
    </row>
    <row r="211" spans="1:6">
      <c r="A211" s="1">
        <v>9121927</v>
      </c>
      <c r="B211" s="1">
        <v>104.900250690055</v>
      </c>
      <c r="C211" s="1">
        <v>210</v>
      </c>
      <c r="D211" s="1">
        <v>51</v>
      </c>
      <c r="E211" s="2">
        <v>43149</v>
      </c>
      <c r="F211" s="6">
        <v>17.066309678473026</v>
      </c>
    </row>
    <row r="212" spans="1:6">
      <c r="A212" s="1">
        <v>9121930</v>
      </c>
      <c r="B212" s="1">
        <v>0.13146941899934284</v>
      </c>
      <c r="C212" s="1">
        <v>211</v>
      </c>
      <c r="D212" s="1">
        <v>29</v>
      </c>
      <c r="E212" s="2">
        <v>43155</v>
      </c>
      <c r="F212" s="6">
        <v>5.7001096773771422</v>
      </c>
    </row>
    <row r="213" spans="1:6">
      <c r="A213" s="1">
        <v>9121933</v>
      </c>
      <c r="B213" s="1">
        <v>105.900250690055</v>
      </c>
      <c r="C213" s="1">
        <v>212</v>
      </c>
      <c r="D213" s="1">
        <v>211</v>
      </c>
      <c r="E213" s="2">
        <v>42845</v>
      </c>
      <c r="F213" s="6">
        <v>87.098507176129957</v>
      </c>
    </row>
    <row r="214" spans="1:6">
      <c r="A214" s="1">
        <v>9121936</v>
      </c>
      <c r="B214" s="1">
        <v>0.39408827421823001</v>
      </c>
      <c r="C214" s="1">
        <v>213</v>
      </c>
      <c r="D214" s="1">
        <v>556</v>
      </c>
      <c r="E214" s="2">
        <v>43113</v>
      </c>
      <c r="F214" s="6">
        <v>75.334106234107594</v>
      </c>
    </row>
    <row r="215" spans="1:6">
      <c r="A215" s="1">
        <v>9121939</v>
      </c>
      <c r="B215" s="1">
        <v>106.900250690055</v>
      </c>
      <c r="C215" s="1">
        <v>214</v>
      </c>
      <c r="D215" s="1">
        <v>234</v>
      </c>
      <c r="E215" s="2">
        <v>43391</v>
      </c>
      <c r="F215" s="6">
        <v>73.300046382001895</v>
      </c>
    </row>
    <row r="216" spans="1:6">
      <c r="A216" s="1">
        <v>9121942</v>
      </c>
      <c r="B216" s="1">
        <v>0.28025152024239885</v>
      </c>
      <c r="C216" s="1">
        <v>215</v>
      </c>
      <c r="D216" s="1">
        <v>327</v>
      </c>
      <c r="E216" s="2">
        <v>42966</v>
      </c>
      <c r="F216" s="6">
        <v>5.4180792891188885</v>
      </c>
    </row>
    <row r="217" spans="1:6">
      <c r="A217" s="1">
        <v>9121945</v>
      </c>
      <c r="B217" s="1">
        <v>107.900250690055</v>
      </c>
      <c r="C217" s="1">
        <v>216</v>
      </c>
      <c r="D217" s="1">
        <v>246</v>
      </c>
      <c r="E217" s="2">
        <v>42968</v>
      </c>
      <c r="F217" s="6">
        <v>98.509510732796528</v>
      </c>
    </row>
    <row r="218" spans="1:6">
      <c r="A218" s="1">
        <v>9121948</v>
      </c>
      <c r="B218" s="1">
        <v>0.69148616843054567</v>
      </c>
      <c r="C218" s="1">
        <v>217</v>
      </c>
      <c r="D218" s="1">
        <v>7</v>
      </c>
      <c r="E218" s="2">
        <v>43196</v>
      </c>
      <c r="F218" s="6">
        <v>3.0452808645331806</v>
      </c>
    </row>
    <row r="219" spans="1:6">
      <c r="A219" s="1">
        <v>9121951</v>
      </c>
      <c r="B219" s="1">
        <v>108.900250690055</v>
      </c>
      <c r="C219" s="1">
        <v>218</v>
      </c>
      <c r="D219" s="1">
        <v>37</v>
      </c>
      <c r="E219" s="2">
        <v>43054</v>
      </c>
      <c r="F219" s="6">
        <v>51.647655534022846</v>
      </c>
    </row>
    <row r="220" spans="1:6">
      <c r="A220" s="1">
        <v>9121954</v>
      </c>
      <c r="B220" s="1">
        <v>0.86238636939770974</v>
      </c>
      <c r="C220" s="1">
        <v>219</v>
      </c>
      <c r="D220" s="1">
        <v>323</v>
      </c>
      <c r="E220" s="2">
        <v>43338</v>
      </c>
      <c r="F220" s="6">
        <v>199.22443557554556</v>
      </c>
    </row>
    <row r="221" spans="1:6">
      <c r="A221" s="1">
        <v>9121957</v>
      </c>
      <c r="B221" s="1">
        <v>109.900250690055</v>
      </c>
      <c r="C221" s="1">
        <v>220</v>
      </c>
      <c r="D221" s="1">
        <v>113</v>
      </c>
      <c r="E221" s="2">
        <v>42837</v>
      </c>
      <c r="F221" s="6">
        <v>115.54945455730999</v>
      </c>
    </row>
    <row r="222" spans="1:6">
      <c r="A222" s="1">
        <v>9121960</v>
      </c>
      <c r="B222" s="1">
        <v>0.18263397152775906</v>
      </c>
      <c r="C222" s="1">
        <v>221</v>
      </c>
      <c r="D222" s="1">
        <v>537</v>
      </c>
      <c r="E222" s="2">
        <v>43184</v>
      </c>
      <c r="F222" s="6">
        <v>8.3121930713344323</v>
      </c>
    </row>
    <row r="223" spans="1:6">
      <c r="A223" s="1">
        <v>9121963</v>
      </c>
      <c r="B223" s="1">
        <v>110.900250690055</v>
      </c>
      <c r="C223" s="1">
        <v>222</v>
      </c>
      <c r="D223" s="1">
        <v>185</v>
      </c>
      <c r="E223" s="2">
        <v>42774</v>
      </c>
      <c r="F223" s="6">
        <v>7.968879577645442</v>
      </c>
    </row>
    <row r="224" spans="1:6">
      <c r="A224" s="1">
        <v>9121966</v>
      </c>
      <c r="B224" s="1">
        <v>0.44259261173954878</v>
      </c>
      <c r="C224" s="1">
        <v>223</v>
      </c>
      <c r="D224" s="1">
        <v>31</v>
      </c>
      <c r="E224" s="2">
        <v>43228</v>
      </c>
      <c r="F224" s="6">
        <v>30.04355428952195</v>
      </c>
    </row>
    <row r="225" spans="1:6">
      <c r="A225" s="1">
        <v>9121969</v>
      </c>
      <c r="B225" s="1">
        <v>111.900250690055</v>
      </c>
      <c r="C225" s="1">
        <v>224</v>
      </c>
      <c r="D225" s="1">
        <v>306</v>
      </c>
      <c r="E225" s="2">
        <v>43330</v>
      </c>
      <c r="F225" s="6">
        <v>12.517014379974569</v>
      </c>
    </row>
    <row r="226" spans="1:6">
      <c r="A226" s="1">
        <v>9121972</v>
      </c>
      <c r="B226" s="1">
        <v>0.37870985525298917</v>
      </c>
      <c r="C226" s="1">
        <v>225</v>
      </c>
      <c r="D226" s="1">
        <v>560</v>
      </c>
      <c r="E226" s="2">
        <v>43150</v>
      </c>
      <c r="F226" s="6">
        <v>33.04964657095374</v>
      </c>
    </row>
    <row r="227" spans="1:6">
      <c r="A227" s="1">
        <v>9121975</v>
      </c>
      <c r="B227" s="1">
        <v>112.900250690055</v>
      </c>
      <c r="C227" s="1">
        <v>226</v>
      </c>
      <c r="D227" s="1">
        <v>522</v>
      </c>
      <c r="E227" s="2">
        <v>43165</v>
      </c>
      <c r="F227" s="6">
        <v>46.060252911496463</v>
      </c>
    </row>
    <row r="228" spans="1:6">
      <c r="A228" s="1">
        <v>9121978</v>
      </c>
      <c r="B228" s="1">
        <v>0.62486571929878698</v>
      </c>
      <c r="C228" s="1">
        <v>227</v>
      </c>
      <c r="D228" s="1">
        <v>50</v>
      </c>
      <c r="E228" s="2">
        <v>42872</v>
      </c>
      <c r="F228" s="6">
        <v>20.361652189004865</v>
      </c>
    </row>
    <row r="229" spans="1:6">
      <c r="A229" s="1">
        <v>9121981</v>
      </c>
      <c r="B229" s="1">
        <v>113.900250690055</v>
      </c>
      <c r="C229" s="1">
        <v>228</v>
      </c>
      <c r="D229" s="1">
        <v>426</v>
      </c>
      <c r="E229" s="2">
        <v>43420</v>
      </c>
      <c r="F229" s="6">
        <v>52.012015756557204</v>
      </c>
    </row>
    <row r="230" spans="1:6">
      <c r="A230" s="1">
        <v>9121984</v>
      </c>
      <c r="B230" s="1">
        <v>0.30851196560158145</v>
      </c>
      <c r="C230" s="1">
        <v>229</v>
      </c>
      <c r="D230" s="1">
        <v>227</v>
      </c>
      <c r="E230" s="2">
        <v>43040</v>
      </c>
      <c r="F230" s="6">
        <v>102.75396416960119</v>
      </c>
    </row>
    <row r="231" spans="1:6">
      <c r="A231" s="1">
        <v>9121987</v>
      </c>
      <c r="B231" s="1">
        <v>114.900250690055</v>
      </c>
      <c r="C231" s="1">
        <v>230</v>
      </c>
      <c r="D231" s="1">
        <v>33</v>
      </c>
      <c r="E231" s="2">
        <v>43232</v>
      </c>
      <c r="F231" s="6">
        <v>132.41509680896826</v>
      </c>
    </row>
    <row r="232" spans="1:6">
      <c r="A232" s="1">
        <v>9121990</v>
      </c>
      <c r="B232" s="1">
        <v>0.32393480950813425</v>
      </c>
      <c r="C232" s="1">
        <v>231</v>
      </c>
      <c r="D232" s="1">
        <v>432</v>
      </c>
      <c r="E232" s="2">
        <v>42886</v>
      </c>
      <c r="F232" s="6">
        <v>8.1248250644432805</v>
      </c>
    </row>
    <row r="233" spans="1:6">
      <c r="A233" s="1">
        <v>9121993</v>
      </c>
      <c r="B233" s="1">
        <v>115.900250690055</v>
      </c>
      <c r="C233" s="1">
        <v>232</v>
      </c>
      <c r="D233" s="1">
        <v>215</v>
      </c>
      <c r="E233" s="2">
        <v>42746</v>
      </c>
      <c r="F233" s="6">
        <v>7.0336101922364493</v>
      </c>
    </row>
    <row r="234" spans="1:6">
      <c r="A234" s="1">
        <v>9121996</v>
      </c>
      <c r="B234" s="1">
        <v>0.32237172698857919</v>
      </c>
      <c r="C234" s="1">
        <v>233</v>
      </c>
      <c r="D234" s="1">
        <v>236</v>
      </c>
      <c r="E234" s="2">
        <v>43305</v>
      </c>
      <c r="F234" s="6">
        <v>372.22536355641199</v>
      </c>
    </row>
    <row r="235" spans="1:6">
      <c r="A235" s="1">
        <v>9121999</v>
      </c>
      <c r="B235" s="1">
        <v>116.900250690055</v>
      </c>
      <c r="C235" s="1">
        <v>234</v>
      </c>
      <c r="D235" s="1">
        <v>285</v>
      </c>
      <c r="E235" s="2">
        <v>42989</v>
      </c>
      <c r="F235" s="6">
        <v>34.403854752820259</v>
      </c>
    </row>
    <row r="236" spans="1:6">
      <c r="A236" s="1">
        <v>9122002</v>
      </c>
      <c r="B236" s="1">
        <v>0.77054755305210354</v>
      </c>
      <c r="C236" s="1">
        <v>235</v>
      </c>
      <c r="D236" s="1">
        <v>129</v>
      </c>
      <c r="E236" s="2">
        <v>43189</v>
      </c>
      <c r="F236" s="6">
        <v>4.1333494994421205</v>
      </c>
    </row>
    <row r="237" spans="1:6">
      <c r="A237" s="1">
        <v>9122005</v>
      </c>
      <c r="B237" s="1">
        <v>117.900250690055</v>
      </c>
      <c r="C237" s="1">
        <v>236</v>
      </c>
      <c r="D237" s="1">
        <v>135</v>
      </c>
      <c r="E237" s="2">
        <v>43429</v>
      </c>
      <c r="F237" s="6">
        <v>119.8596730026066</v>
      </c>
    </row>
    <row r="238" spans="1:6">
      <c r="A238" s="1">
        <v>9122008</v>
      </c>
      <c r="B238" s="1">
        <v>0.50598599156893165</v>
      </c>
      <c r="C238" s="1">
        <v>237</v>
      </c>
      <c r="D238" s="1">
        <v>105</v>
      </c>
      <c r="E238" s="2">
        <v>42759</v>
      </c>
      <c r="F238" s="6">
        <v>150.74853724798703</v>
      </c>
    </row>
    <row r="239" spans="1:6">
      <c r="A239" s="1">
        <v>9122011</v>
      </c>
      <c r="B239" s="1">
        <v>118.900250690055</v>
      </c>
      <c r="C239" s="1">
        <v>238</v>
      </c>
      <c r="D239" s="1">
        <v>463</v>
      </c>
      <c r="E239" s="2">
        <v>42825</v>
      </c>
      <c r="F239" s="6">
        <v>204.9139638984079</v>
      </c>
    </row>
    <row r="240" spans="1:6">
      <c r="A240" s="1">
        <v>9122014</v>
      </c>
      <c r="B240" s="1">
        <v>0.18993902074110458</v>
      </c>
      <c r="C240" s="1">
        <v>239</v>
      </c>
      <c r="D240" s="1">
        <v>320</v>
      </c>
      <c r="E240" s="2">
        <v>43221</v>
      </c>
      <c r="F240" s="6">
        <v>12.465411433899664</v>
      </c>
    </row>
    <row r="241" spans="1:6">
      <c r="A241" s="1">
        <v>9122017</v>
      </c>
      <c r="B241" s="1">
        <v>119.900250690055</v>
      </c>
      <c r="C241" s="1">
        <v>240</v>
      </c>
      <c r="D241" s="1">
        <v>505</v>
      </c>
      <c r="E241" s="2">
        <v>43177</v>
      </c>
      <c r="F241" s="6">
        <v>131.70513347757827</v>
      </c>
    </row>
    <row r="242" spans="1:6">
      <c r="A242" s="1">
        <v>9122020</v>
      </c>
      <c r="B242" s="1">
        <v>0.7515000385814713</v>
      </c>
      <c r="C242" s="1">
        <v>241</v>
      </c>
      <c r="D242" s="1">
        <v>71</v>
      </c>
      <c r="E242" s="2">
        <v>43497</v>
      </c>
      <c r="F242" s="6">
        <v>147.39713991822441</v>
      </c>
    </row>
    <row r="243" spans="1:6">
      <c r="A243" s="1">
        <v>9122023</v>
      </c>
      <c r="B243" s="1">
        <v>120.900250690055</v>
      </c>
      <c r="C243" s="1">
        <v>242</v>
      </c>
      <c r="D243" s="1">
        <v>127</v>
      </c>
      <c r="E243" s="2">
        <v>42903</v>
      </c>
      <c r="F243" s="6">
        <v>25.713323731541319</v>
      </c>
    </row>
    <row r="244" spans="1:6">
      <c r="A244" s="1">
        <v>9122026</v>
      </c>
      <c r="B244" s="1">
        <v>0.58349080240496909</v>
      </c>
      <c r="C244" s="1">
        <v>243</v>
      </c>
      <c r="D244" s="1">
        <v>335</v>
      </c>
      <c r="E244" s="2">
        <v>43159</v>
      </c>
      <c r="F244" s="6">
        <v>175.5441754713811</v>
      </c>
    </row>
    <row r="245" spans="1:6">
      <c r="A245" s="1">
        <v>9122029</v>
      </c>
      <c r="B245" s="1">
        <v>121.900250690055</v>
      </c>
      <c r="C245" s="1">
        <v>244</v>
      </c>
      <c r="D245" s="1">
        <v>36</v>
      </c>
      <c r="E245" s="2">
        <v>43076</v>
      </c>
      <c r="F245" s="6">
        <v>106.65126637487423</v>
      </c>
    </row>
    <row r="246" spans="1:6">
      <c r="A246" s="1">
        <v>9122032</v>
      </c>
      <c r="B246" s="1">
        <v>0.86607470830787203</v>
      </c>
      <c r="C246" s="1">
        <v>245</v>
      </c>
      <c r="D246" s="1">
        <v>388</v>
      </c>
      <c r="E246" s="2">
        <v>42862</v>
      </c>
      <c r="F246" s="6">
        <v>13.566288690958936</v>
      </c>
    </row>
    <row r="247" spans="1:6">
      <c r="A247" s="1">
        <v>9122035</v>
      </c>
      <c r="B247" s="1">
        <v>122.900250690055</v>
      </c>
      <c r="C247" s="1">
        <v>246</v>
      </c>
      <c r="D247" s="1">
        <v>342</v>
      </c>
      <c r="E247" s="2">
        <v>42793</v>
      </c>
      <c r="F247" s="6">
        <v>127.04129306063089</v>
      </c>
    </row>
    <row r="248" spans="1:6">
      <c r="A248" s="1">
        <v>9122038</v>
      </c>
      <c r="B248" s="1">
        <v>0.90973057921997313</v>
      </c>
      <c r="C248" s="1">
        <v>247</v>
      </c>
      <c r="D248" s="1">
        <v>315</v>
      </c>
      <c r="E248" s="2">
        <v>43143</v>
      </c>
      <c r="F248" s="6">
        <v>28.296214897592574</v>
      </c>
    </row>
    <row r="249" spans="1:6">
      <c r="A249" s="1">
        <v>9122041</v>
      </c>
      <c r="B249" s="1">
        <v>123.900250690055</v>
      </c>
      <c r="C249" s="1">
        <v>248</v>
      </c>
      <c r="D249" s="1">
        <v>321</v>
      </c>
      <c r="E249" s="2">
        <v>43403</v>
      </c>
      <c r="F249" s="6">
        <v>48.016459176450283</v>
      </c>
    </row>
    <row r="250" spans="1:6">
      <c r="A250" s="1">
        <v>9122044</v>
      </c>
      <c r="B250" s="1">
        <v>0.79219497875747535</v>
      </c>
      <c r="C250" s="1">
        <v>249</v>
      </c>
      <c r="D250" s="1">
        <v>300</v>
      </c>
      <c r="E250" s="2">
        <v>42932</v>
      </c>
      <c r="F250" s="6">
        <v>76.335242813482026</v>
      </c>
    </row>
    <row r="251" spans="1:6">
      <c r="A251" s="1">
        <v>9122047</v>
      </c>
      <c r="B251" s="1">
        <v>124.900250690055</v>
      </c>
      <c r="C251" s="1">
        <v>250</v>
      </c>
      <c r="D251" s="1">
        <v>524</v>
      </c>
      <c r="E251" s="2">
        <v>43081</v>
      </c>
      <c r="F251" s="6">
        <v>3.0296510326877484</v>
      </c>
    </row>
    <row r="252" spans="1:6">
      <c r="A252" s="1">
        <v>9122050</v>
      </c>
      <c r="B252" s="1">
        <v>9.6975876707142583E-2</v>
      </c>
      <c r="C252" s="1">
        <v>251</v>
      </c>
      <c r="D252" s="1">
        <v>523</v>
      </c>
      <c r="E252" s="2">
        <v>43440</v>
      </c>
      <c r="F252" s="6">
        <v>3.1958485121641496</v>
      </c>
    </row>
    <row r="253" spans="1:6">
      <c r="A253" s="1">
        <v>9122053</v>
      </c>
      <c r="B253" s="1">
        <v>125.900250690055</v>
      </c>
      <c r="C253" s="1">
        <v>252</v>
      </c>
      <c r="D253" s="1">
        <v>132</v>
      </c>
      <c r="E253" s="2">
        <v>43178</v>
      </c>
      <c r="F253" s="6">
        <v>65.00353875059966</v>
      </c>
    </row>
    <row r="254" spans="1:6">
      <c r="A254" s="1">
        <v>9122056</v>
      </c>
      <c r="B254" s="1">
        <v>0.2165537574430898</v>
      </c>
      <c r="C254" s="1">
        <v>253</v>
      </c>
      <c r="D254" s="1">
        <v>338</v>
      </c>
      <c r="E254" s="2">
        <v>43120</v>
      </c>
      <c r="F254" s="6">
        <v>56.888986399778929</v>
      </c>
    </row>
    <row r="255" spans="1:6">
      <c r="A255" s="1">
        <v>9122059</v>
      </c>
      <c r="B255" s="1">
        <v>126.900250690055</v>
      </c>
      <c r="C255" s="1">
        <v>254</v>
      </c>
      <c r="D255" s="1">
        <v>207</v>
      </c>
      <c r="E255" s="2">
        <v>43231</v>
      </c>
      <c r="F255" s="6">
        <v>7.0462160969258765</v>
      </c>
    </row>
    <row r="256" spans="1:6">
      <c r="A256" s="1">
        <v>9122062</v>
      </c>
      <c r="B256" s="1">
        <v>0.60917105195793997</v>
      </c>
      <c r="C256" s="1">
        <v>255</v>
      </c>
      <c r="D256" s="1">
        <v>56</v>
      </c>
      <c r="E256" s="2">
        <v>43448</v>
      </c>
      <c r="F256" s="6">
        <v>30.665001210832674</v>
      </c>
    </row>
    <row r="257" spans="1:6">
      <c r="A257" s="1">
        <v>9122065</v>
      </c>
      <c r="B257" s="1">
        <v>127.900250690055</v>
      </c>
      <c r="C257" s="1">
        <v>256</v>
      </c>
      <c r="D257" s="1">
        <v>364</v>
      </c>
      <c r="E257" s="2">
        <v>42986</v>
      </c>
      <c r="F257" s="6">
        <v>229.80651439737406</v>
      </c>
    </row>
    <row r="258" spans="1:6">
      <c r="A258" s="1">
        <v>9122068</v>
      </c>
      <c r="B258" s="1">
        <v>0.25098705589880088</v>
      </c>
      <c r="C258" s="1">
        <v>257</v>
      </c>
      <c r="D258" s="1">
        <v>276</v>
      </c>
      <c r="E258" s="2">
        <v>43492</v>
      </c>
      <c r="F258" s="6">
        <v>9.0692966032546085</v>
      </c>
    </row>
    <row r="259" spans="1:6">
      <c r="A259" s="1">
        <v>9122071</v>
      </c>
      <c r="B259" s="1">
        <v>128.900250690055</v>
      </c>
      <c r="C259" s="1">
        <v>258</v>
      </c>
      <c r="D259" s="1">
        <v>242</v>
      </c>
      <c r="E259" s="2">
        <v>42783</v>
      </c>
      <c r="F259" s="6">
        <v>80.570057647430801</v>
      </c>
    </row>
    <row r="260" spans="1:6">
      <c r="A260" s="1">
        <v>9122074</v>
      </c>
      <c r="B260" s="1">
        <v>0.93550844029513702</v>
      </c>
      <c r="C260" s="1">
        <v>259</v>
      </c>
      <c r="D260" s="1">
        <v>357</v>
      </c>
      <c r="E260" s="2">
        <v>42850</v>
      </c>
      <c r="F260" s="6">
        <v>7.1693111806210403</v>
      </c>
    </row>
    <row r="261" spans="1:6">
      <c r="A261" s="1">
        <v>9122077</v>
      </c>
      <c r="B261" s="1">
        <v>129.900250690055</v>
      </c>
      <c r="C261" s="1">
        <v>260</v>
      </c>
      <c r="D261" s="1">
        <v>201</v>
      </c>
      <c r="E261" s="2">
        <v>42843</v>
      </c>
      <c r="F261" s="6">
        <v>235.02185123333044</v>
      </c>
    </row>
    <row r="262" spans="1:6">
      <c r="A262" s="1">
        <v>9122080</v>
      </c>
      <c r="B262" s="1">
        <v>0.923554687649912</v>
      </c>
      <c r="C262" s="1">
        <v>261</v>
      </c>
      <c r="D262" s="1">
        <v>230</v>
      </c>
      <c r="E262" s="2">
        <v>43189</v>
      </c>
      <c r="F262" s="6">
        <v>8.9491366379222441</v>
      </c>
    </row>
    <row r="263" spans="1:6">
      <c r="A263" s="1">
        <v>9122083</v>
      </c>
      <c r="B263" s="1">
        <v>130.900250690055</v>
      </c>
      <c r="C263" s="1">
        <v>262</v>
      </c>
      <c r="D263" s="1">
        <v>581</v>
      </c>
      <c r="E263" s="2">
        <v>43234</v>
      </c>
      <c r="F263" s="6">
        <v>12.648472134824454</v>
      </c>
    </row>
    <row r="264" spans="1:6">
      <c r="A264" s="1">
        <v>9122086</v>
      </c>
      <c r="B264" s="1">
        <v>0.19548697784340707</v>
      </c>
      <c r="C264" s="1">
        <v>263</v>
      </c>
      <c r="D264" s="1">
        <v>346</v>
      </c>
      <c r="E264" s="2">
        <v>42850</v>
      </c>
      <c r="F264" s="6">
        <v>52.807475846058907</v>
      </c>
    </row>
    <row r="265" spans="1:6">
      <c r="A265" s="1">
        <v>9122089</v>
      </c>
      <c r="B265" s="1">
        <v>131.900250690055</v>
      </c>
      <c r="C265" s="1">
        <v>264</v>
      </c>
      <c r="D265" s="1">
        <v>456</v>
      </c>
      <c r="E265" s="2">
        <v>43056</v>
      </c>
      <c r="F265" s="6">
        <v>30.677850715454682</v>
      </c>
    </row>
    <row r="266" spans="1:6">
      <c r="A266" s="1">
        <v>9122092</v>
      </c>
      <c r="B266" s="1">
        <v>0.17563383212716266</v>
      </c>
      <c r="C266" s="1">
        <v>265</v>
      </c>
      <c r="D266" s="1">
        <v>404</v>
      </c>
      <c r="E266" s="2">
        <v>43252</v>
      </c>
      <c r="F266" s="6">
        <v>12.737441238895039</v>
      </c>
    </row>
    <row r="267" spans="1:6">
      <c r="A267" s="1">
        <v>9122095</v>
      </c>
      <c r="B267" s="1">
        <v>132.900250690055</v>
      </c>
      <c r="C267" s="1">
        <v>266</v>
      </c>
      <c r="D267" s="1">
        <v>578</v>
      </c>
      <c r="E267" s="2">
        <v>43373</v>
      </c>
      <c r="F267" s="6">
        <v>208.51208198725476</v>
      </c>
    </row>
    <row r="268" spans="1:6">
      <c r="A268" s="1">
        <v>9122098</v>
      </c>
      <c r="B268" s="1">
        <v>0.25281966646698029</v>
      </c>
      <c r="C268" s="1">
        <v>267</v>
      </c>
      <c r="D268" s="1">
        <v>104</v>
      </c>
      <c r="E268" s="2">
        <v>42952</v>
      </c>
      <c r="F268" s="6">
        <v>3.6511768064353274</v>
      </c>
    </row>
    <row r="269" spans="1:6">
      <c r="A269" s="1">
        <v>9122101</v>
      </c>
      <c r="B269" s="1">
        <v>133.900250690055</v>
      </c>
      <c r="C269" s="1">
        <v>268</v>
      </c>
      <c r="D269" s="1">
        <v>189</v>
      </c>
      <c r="E269" s="2">
        <v>43387</v>
      </c>
      <c r="F269" s="6">
        <v>183.71045863092397</v>
      </c>
    </row>
    <row r="270" spans="1:6">
      <c r="A270" s="1">
        <v>9122104</v>
      </c>
      <c r="B270" s="1">
        <v>9.8989833684630102E-2</v>
      </c>
      <c r="C270" s="1">
        <v>269</v>
      </c>
      <c r="D270" s="1">
        <v>586</v>
      </c>
      <c r="E270" s="2">
        <v>43215</v>
      </c>
      <c r="F270" s="6">
        <v>3.6867095558560639</v>
      </c>
    </row>
    <row r="271" spans="1:6">
      <c r="A271" s="1">
        <v>9122107</v>
      </c>
      <c r="B271" s="1">
        <v>134.900250690055</v>
      </c>
      <c r="C271" s="1">
        <v>270</v>
      </c>
      <c r="D271" s="1">
        <v>302</v>
      </c>
      <c r="E271" s="2">
        <v>42781</v>
      </c>
      <c r="F271" s="6">
        <v>27.670519683020398</v>
      </c>
    </row>
    <row r="272" spans="1:6">
      <c r="A272" s="1">
        <v>9122110</v>
      </c>
      <c r="B272" s="1">
        <v>0.55235275934536388</v>
      </c>
      <c r="C272" s="1">
        <v>271</v>
      </c>
      <c r="D272" s="1">
        <v>28</v>
      </c>
      <c r="E272" s="2">
        <v>42885</v>
      </c>
      <c r="F272" s="6">
        <v>23.693389038830702</v>
      </c>
    </row>
    <row r="273" spans="1:6">
      <c r="A273" s="1">
        <v>9122113</v>
      </c>
      <c r="B273" s="1">
        <v>135.900250690055</v>
      </c>
      <c r="C273" s="1">
        <v>272</v>
      </c>
      <c r="D273" s="1">
        <v>65</v>
      </c>
      <c r="E273" s="2">
        <v>42939</v>
      </c>
      <c r="F273" s="6">
        <v>112.62983146441545</v>
      </c>
    </row>
    <row r="274" spans="1:6">
      <c r="A274" s="1">
        <v>9122116</v>
      </c>
      <c r="B274" s="1">
        <v>0.11851884801691259</v>
      </c>
      <c r="C274" s="1">
        <v>273</v>
      </c>
      <c r="D274" s="1">
        <v>380</v>
      </c>
      <c r="E274" s="2">
        <v>43013</v>
      </c>
      <c r="F274" s="6">
        <v>190.3987082393167</v>
      </c>
    </row>
    <row r="275" spans="1:6">
      <c r="A275" s="1">
        <v>9122119</v>
      </c>
      <c r="B275" s="1">
        <v>136.900250690055</v>
      </c>
      <c r="C275" s="1">
        <v>274</v>
      </c>
      <c r="D275" s="1">
        <v>370</v>
      </c>
      <c r="E275" s="2">
        <v>43103</v>
      </c>
      <c r="F275" s="6">
        <v>9.7460962675280811</v>
      </c>
    </row>
    <row r="276" spans="1:6">
      <c r="A276" s="1">
        <v>9122122</v>
      </c>
      <c r="B276" s="1">
        <v>7.7798792692408969E-2</v>
      </c>
      <c r="C276" s="1">
        <v>275</v>
      </c>
      <c r="D276" s="1">
        <v>467</v>
      </c>
      <c r="E276" s="2">
        <v>43090</v>
      </c>
      <c r="F276" s="6">
        <v>25.697347008436441</v>
      </c>
    </row>
    <row r="277" spans="1:6">
      <c r="A277" s="1">
        <v>9122125</v>
      </c>
      <c r="B277" s="1">
        <v>137.900250690055</v>
      </c>
      <c r="C277" s="1">
        <v>276</v>
      </c>
      <c r="D277" s="1">
        <v>374</v>
      </c>
      <c r="E277" s="2">
        <v>43118</v>
      </c>
      <c r="F277" s="6">
        <v>33.873352662694984</v>
      </c>
    </row>
    <row r="278" spans="1:6">
      <c r="A278" s="1">
        <v>9122128</v>
      </c>
      <c r="B278" s="1">
        <v>0.63495024346828099</v>
      </c>
      <c r="C278" s="1">
        <v>277</v>
      </c>
      <c r="D278" s="1">
        <v>385</v>
      </c>
      <c r="E278" s="2">
        <v>43492</v>
      </c>
      <c r="F278" s="6">
        <v>170.24100342470882</v>
      </c>
    </row>
    <row r="279" spans="1:6">
      <c r="A279" s="1">
        <v>9122131</v>
      </c>
      <c r="B279" s="1">
        <v>138.900250690055</v>
      </c>
      <c r="C279" s="1">
        <v>278</v>
      </c>
      <c r="D279" s="1">
        <v>14</v>
      </c>
      <c r="E279" s="2">
        <v>42747</v>
      </c>
      <c r="F279" s="6">
        <v>76.242172803900658</v>
      </c>
    </row>
    <row r="280" spans="1:6">
      <c r="A280" s="1">
        <v>9122134</v>
      </c>
      <c r="B280" s="1">
        <v>0.60265966621707967</v>
      </c>
      <c r="C280" s="1">
        <v>279</v>
      </c>
      <c r="D280" s="1">
        <v>251</v>
      </c>
      <c r="E280" s="2">
        <v>42790</v>
      </c>
      <c r="F280" s="6">
        <v>32.898422349752536</v>
      </c>
    </row>
    <row r="281" spans="1:6">
      <c r="A281" s="1">
        <v>9122137</v>
      </c>
      <c r="B281" s="1">
        <v>139.900250690055</v>
      </c>
      <c r="C281" s="1">
        <v>280</v>
      </c>
      <c r="D281" s="1">
        <v>386</v>
      </c>
      <c r="E281" s="2">
        <v>43038</v>
      </c>
      <c r="F281" s="6">
        <v>16.069255371821036</v>
      </c>
    </row>
    <row r="282" spans="1:6">
      <c r="A282" s="1">
        <v>9122140</v>
      </c>
      <c r="B282" s="1">
        <v>0.81271136418125678</v>
      </c>
      <c r="C282" s="1">
        <v>281</v>
      </c>
      <c r="D282" s="1">
        <v>422</v>
      </c>
      <c r="E282" s="2">
        <v>43335</v>
      </c>
      <c r="F282" s="6">
        <v>23.270206289867797</v>
      </c>
    </row>
    <row r="283" spans="1:6">
      <c r="A283" s="1">
        <v>9122143</v>
      </c>
      <c r="B283" s="1">
        <v>140.900250690055</v>
      </c>
      <c r="C283" s="1">
        <v>282</v>
      </c>
      <c r="D283" s="1">
        <v>34</v>
      </c>
      <c r="E283" s="2">
        <v>42885</v>
      </c>
      <c r="F283" s="6">
        <v>171.49439666170653</v>
      </c>
    </row>
    <row r="284" spans="1:6">
      <c r="A284" s="1">
        <v>9122146</v>
      </c>
      <c r="B284" s="1">
        <v>0.87928688499420804</v>
      </c>
      <c r="C284" s="1">
        <v>283</v>
      </c>
      <c r="D284" s="1">
        <v>584</v>
      </c>
      <c r="E284" s="2">
        <v>43330</v>
      </c>
      <c r="F284" s="6">
        <v>22.258982070142526</v>
      </c>
    </row>
    <row r="285" spans="1:6">
      <c r="A285" s="1">
        <v>9122149</v>
      </c>
      <c r="B285" s="1">
        <v>141.900250690055</v>
      </c>
      <c r="C285" s="1">
        <v>284</v>
      </c>
      <c r="D285" s="1">
        <v>219</v>
      </c>
      <c r="E285" s="2">
        <v>43389</v>
      </c>
      <c r="F285" s="6">
        <v>12.950159840514917</v>
      </c>
    </row>
    <row r="286" spans="1:6">
      <c r="A286" s="1">
        <v>9122152</v>
      </c>
      <c r="B286" s="1">
        <v>0.59819456763893197</v>
      </c>
      <c r="C286" s="1">
        <v>285</v>
      </c>
      <c r="D286" s="1">
        <v>513</v>
      </c>
      <c r="E286" s="2">
        <v>43160</v>
      </c>
      <c r="F286" s="6">
        <v>47.701262776151047</v>
      </c>
    </row>
    <row r="287" spans="1:6">
      <c r="A287" s="1">
        <v>9122155</v>
      </c>
      <c r="B287" s="1">
        <v>142.900250690055</v>
      </c>
      <c r="C287" s="1">
        <v>286</v>
      </c>
      <c r="D287" s="1">
        <v>397</v>
      </c>
      <c r="E287" s="2">
        <v>42840</v>
      </c>
      <c r="F287" s="6">
        <v>3.5371089514734768</v>
      </c>
    </row>
    <row r="288" spans="1:6">
      <c r="A288" s="1">
        <v>9122158</v>
      </c>
      <c r="B288" s="1">
        <v>0.27461497067527241</v>
      </c>
      <c r="C288" s="1">
        <v>287</v>
      </c>
      <c r="D288" s="1">
        <v>409</v>
      </c>
      <c r="E288" s="2">
        <v>42864</v>
      </c>
      <c r="F288" s="6">
        <v>274.54273437096697</v>
      </c>
    </row>
    <row r="289" spans="1:6">
      <c r="A289" s="1">
        <v>9122161</v>
      </c>
      <c r="B289" s="1">
        <v>143.900250690055</v>
      </c>
      <c r="C289" s="1">
        <v>288</v>
      </c>
      <c r="D289" s="1">
        <v>151</v>
      </c>
      <c r="E289" s="2">
        <v>43423</v>
      </c>
      <c r="F289" s="6">
        <v>103.0328358511335</v>
      </c>
    </row>
    <row r="290" spans="1:6">
      <c r="A290" s="1">
        <v>9122164</v>
      </c>
      <c r="B290" s="1">
        <v>0.40243673624071574</v>
      </c>
      <c r="C290" s="1">
        <v>289</v>
      </c>
      <c r="D290" s="1">
        <v>381</v>
      </c>
      <c r="E290" s="2">
        <v>43113</v>
      </c>
      <c r="F290" s="6">
        <v>87.826722835144395</v>
      </c>
    </row>
    <row r="291" spans="1:6">
      <c r="A291" s="1">
        <v>9122167</v>
      </c>
      <c r="B291" s="1">
        <v>144.900250690055</v>
      </c>
      <c r="C291" s="1">
        <v>290</v>
      </c>
      <c r="D291" s="1">
        <v>442</v>
      </c>
      <c r="E291" s="2">
        <v>43213</v>
      </c>
      <c r="F291" s="6">
        <v>11.222913326539206</v>
      </c>
    </row>
    <row r="292" spans="1:6">
      <c r="A292" s="1">
        <v>9122170</v>
      </c>
      <c r="B292" s="1">
        <v>0.39098340558729994</v>
      </c>
      <c r="C292" s="1">
        <v>291</v>
      </c>
      <c r="D292" s="1">
        <v>527</v>
      </c>
      <c r="E292" s="2">
        <v>42786</v>
      </c>
      <c r="F292" s="6">
        <v>8.5062605484958524</v>
      </c>
    </row>
    <row r="293" spans="1:6">
      <c r="A293" s="1">
        <v>9122173</v>
      </c>
      <c r="B293" s="1">
        <v>145.900250690055</v>
      </c>
      <c r="C293" s="1">
        <v>292</v>
      </c>
      <c r="D293" s="1">
        <v>428</v>
      </c>
      <c r="E293" s="2">
        <v>43317</v>
      </c>
      <c r="F293" s="6">
        <v>4.4201548554949852</v>
      </c>
    </row>
    <row r="294" spans="1:6">
      <c r="A294" s="1">
        <v>9122176</v>
      </c>
      <c r="B294" s="1">
        <v>0.70464050930769206</v>
      </c>
      <c r="C294" s="1">
        <v>293</v>
      </c>
      <c r="D294" s="1">
        <v>184</v>
      </c>
      <c r="E294" s="2">
        <v>43368</v>
      </c>
      <c r="F294" s="6">
        <v>41.899970200686788</v>
      </c>
    </row>
    <row r="295" spans="1:6">
      <c r="A295" s="1">
        <v>9122179</v>
      </c>
      <c r="B295" s="1">
        <v>146.900250690055</v>
      </c>
      <c r="C295" s="1">
        <v>294</v>
      </c>
      <c r="D295" s="1">
        <v>344</v>
      </c>
      <c r="E295" s="2">
        <v>43265</v>
      </c>
      <c r="F295" s="6">
        <v>51.759156406717793</v>
      </c>
    </row>
    <row r="296" spans="1:6">
      <c r="A296" s="1">
        <v>9122182</v>
      </c>
      <c r="B296" s="1">
        <v>3.7906192040605413E-2</v>
      </c>
      <c r="C296" s="1">
        <v>295</v>
      </c>
      <c r="D296" s="1">
        <v>511</v>
      </c>
      <c r="E296" s="2">
        <v>43046</v>
      </c>
      <c r="F296" s="6">
        <v>159.35079655228105</v>
      </c>
    </row>
    <row r="297" spans="1:6">
      <c r="A297" s="1">
        <v>9122185</v>
      </c>
      <c r="B297" s="1">
        <v>147.900250690055</v>
      </c>
      <c r="C297" s="1">
        <v>296</v>
      </c>
      <c r="D297" s="1">
        <v>160</v>
      </c>
      <c r="E297" s="2">
        <v>43165</v>
      </c>
      <c r="F297" s="6">
        <v>119.98726262474017</v>
      </c>
    </row>
    <row r="298" spans="1:6">
      <c r="A298" s="1">
        <v>9122188</v>
      </c>
      <c r="B298" s="1">
        <v>0.76132847909865931</v>
      </c>
      <c r="C298" s="1">
        <v>297</v>
      </c>
      <c r="D298" s="1">
        <v>439</v>
      </c>
      <c r="E298" s="2">
        <v>42871</v>
      </c>
      <c r="F298" s="6">
        <v>21.561772867335115</v>
      </c>
    </row>
    <row r="299" spans="1:6">
      <c r="A299" s="1">
        <v>9122191</v>
      </c>
      <c r="B299" s="1">
        <v>148.900250690055</v>
      </c>
      <c r="C299" s="1">
        <v>298</v>
      </c>
      <c r="D299" s="1">
        <v>43</v>
      </c>
      <c r="E299" s="2">
        <v>43133</v>
      </c>
      <c r="F299" s="6">
        <v>176.74736486450516</v>
      </c>
    </row>
    <row r="300" spans="1:6">
      <c r="A300" s="1">
        <v>9122194</v>
      </c>
      <c r="B300" s="1">
        <v>0.66893534542116384</v>
      </c>
      <c r="C300" s="1">
        <v>299</v>
      </c>
      <c r="D300" s="1">
        <v>168</v>
      </c>
      <c r="E300" s="2">
        <v>43390</v>
      </c>
      <c r="F300" s="6">
        <v>3.4318345346400769</v>
      </c>
    </row>
    <row r="301" spans="1:6">
      <c r="A301" s="1">
        <v>9122197</v>
      </c>
      <c r="B301" s="1">
        <v>149.900250690055</v>
      </c>
      <c r="C301" s="1">
        <v>300</v>
      </c>
      <c r="D301" s="1">
        <v>557</v>
      </c>
      <c r="E301" s="2">
        <v>42844</v>
      </c>
      <c r="F301" s="6">
        <v>85.150493581411936</v>
      </c>
    </row>
    <row r="302" spans="1:6">
      <c r="A302" s="1">
        <v>9122200</v>
      </c>
      <c r="B302" s="1">
        <v>1.8139024854033625E-3</v>
      </c>
      <c r="C302" s="1">
        <v>301</v>
      </c>
      <c r="D302" s="1">
        <v>337</v>
      </c>
      <c r="E302" s="2">
        <v>43169</v>
      </c>
      <c r="F302" s="6">
        <v>73.858584709678894</v>
      </c>
    </row>
    <row r="303" spans="1:6">
      <c r="A303" s="1">
        <v>9122203</v>
      </c>
      <c r="B303" s="1">
        <v>150.900250690055</v>
      </c>
      <c r="C303" s="1">
        <v>302</v>
      </c>
      <c r="D303" s="1">
        <v>6</v>
      </c>
      <c r="E303" s="2">
        <v>42931</v>
      </c>
      <c r="F303" s="6">
        <v>136.60544735139811</v>
      </c>
    </row>
    <row r="304" spans="1:6">
      <c r="A304" s="1">
        <v>9122206</v>
      </c>
      <c r="B304" s="1">
        <v>0.91373563916373857</v>
      </c>
      <c r="C304" s="1">
        <v>303</v>
      </c>
      <c r="D304" s="1">
        <v>119</v>
      </c>
      <c r="E304" s="2">
        <v>43397</v>
      </c>
      <c r="F304" s="6">
        <v>34.117148865072195</v>
      </c>
    </row>
    <row r="305" spans="1:6">
      <c r="A305" s="1">
        <v>9122209</v>
      </c>
      <c r="B305" s="1">
        <v>151.900250690055</v>
      </c>
      <c r="C305" s="1">
        <v>304</v>
      </c>
      <c r="D305" s="1">
        <v>488</v>
      </c>
      <c r="E305" s="2">
        <v>43349</v>
      </c>
      <c r="F305" s="6">
        <v>81.286639451784282</v>
      </c>
    </row>
    <row r="306" spans="1:6">
      <c r="A306" s="1">
        <v>9122212</v>
      </c>
      <c r="B306" s="1">
        <v>0.41073206248464833</v>
      </c>
      <c r="C306" s="1">
        <v>305</v>
      </c>
      <c r="D306" s="1">
        <v>536</v>
      </c>
      <c r="E306" s="2">
        <v>42977</v>
      </c>
      <c r="F306" s="6">
        <v>17.534987134945887</v>
      </c>
    </row>
    <row r="307" spans="1:6">
      <c r="A307" s="1">
        <v>9122215</v>
      </c>
      <c r="B307" s="1">
        <v>152.900250690055</v>
      </c>
      <c r="C307" s="1">
        <v>306</v>
      </c>
      <c r="D307" s="1">
        <v>563</v>
      </c>
      <c r="E307" s="2">
        <v>43304</v>
      </c>
      <c r="F307" s="6">
        <v>7.3343827908173553</v>
      </c>
    </row>
    <row r="308" spans="1:6">
      <c r="A308" s="1">
        <v>9122218</v>
      </c>
      <c r="B308" s="1">
        <v>0.10791420649517336</v>
      </c>
      <c r="C308" s="1">
        <v>307</v>
      </c>
      <c r="D308" s="1">
        <v>433</v>
      </c>
      <c r="E308" s="2">
        <v>42890</v>
      </c>
      <c r="F308" s="6">
        <v>3.1306208275702168</v>
      </c>
    </row>
    <row r="309" spans="1:6">
      <c r="A309" s="1">
        <v>9122221</v>
      </c>
      <c r="B309" s="1">
        <v>153.900250690055</v>
      </c>
      <c r="C309" s="1">
        <v>308</v>
      </c>
      <c r="D309" s="1">
        <v>379</v>
      </c>
      <c r="E309" s="2">
        <v>43476</v>
      </c>
      <c r="F309" s="6">
        <v>14.092760063789269</v>
      </c>
    </row>
    <row r="310" spans="1:6">
      <c r="A310" s="1">
        <v>9122224</v>
      </c>
      <c r="B310" s="1">
        <v>0.86549951444589535</v>
      </c>
      <c r="C310" s="1">
        <v>309</v>
      </c>
      <c r="D310" s="1">
        <v>247</v>
      </c>
      <c r="E310" s="2">
        <v>42962</v>
      </c>
      <c r="F310" s="6">
        <v>22.94817076134909</v>
      </c>
    </row>
    <row r="311" spans="1:6">
      <c r="A311" s="1">
        <v>9122227</v>
      </c>
      <c r="B311" s="1">
        <v>154.900250690055</v>
      </c>
      <c r="C311" s="1">
        <v>310</v>
      </c>
      <c r="D311" s="1">
        <v>360</v>
      </c>
      <c r="E311" s="2">
        <v>43358</v>
      </c>
      <c r="F311" s="6">
        <v>31.425337491899818</v>
      </c>
    </row>
    <row r="312" spans="1:6">
      <c r="A312" s="1">
        <v>9122230</v>
      </c>
      <c r="B312" s="1">
        <v>0.80202830613075271</v>
      </c>
      <c r="C312" s="1">
        <v>311</v>
      </c>
      <c r="D312" s="1">
        <v>298</v>
      </c>
      <c r="E312" s="2">
        <v>42805</v>
      </c>
      <c r="F312" s="6">
        <v>8.5148907806697594</v>
      </c>
    </row>
    <row r="313" spans="1:6">
      <c r="A313" s="1">
        <v>9122233</v>
      </c>
      <c r="B313" s="1">
        <v>155.900250690055</v>
      </c>
      <c r="C313" s="1">
        <v>312</v>
      </c>
      <c r="D313" s="1">
        <v>4</v>
      </c>
      <c r="E313" s="2">
        <v>43493</v>
      </c>
      <c r="F313" s="6">
        <v>37.556010619031319</v>
      </c>
    </row>
    <row r="314" spans="1:6">
      <c r="A314" s="1">
        <v>9122236</v>
      </c>
      <c r="B314" s="1">
        <v>0.62887972038479611</v>
      </c>
      <c r="C314" s="1">
        <v>313</v>
      </c>
      <c r="D314" s="1">
        <v>226</v>
      </c>
      <c r="E314" s="2">
        <v>43290</v>
      </c>
      <c r="F314" s="6">
        <v>148.91013043107071</v>
      </c>
    </row>
    <row r="315" spans="1:6">
      <c r="A315" s="1">
        <v>9122239</v>
      </c>
      <c r="B315" s="1">
        <v>156.900250690055</v>
      </c>
      <c r="C315" s="1">
        <v>314</v>
      </c>
      <c r="D315" s="1">
        <v>202</v>
      </c>
      <c r="E315" s="2">
        <v>43328</v>
      </c>
      <c r="F315" s="6">
        <v>6.982464261584707</v>
      </c>
    </row>
    <row r="316" spans="1:6">
      <c r="A316" s="1">
        <v>9122242</v>
      </c>
      <c r="B316" s="1">
        <v>0.53460472635296774</v>
      </c>
      <c r="C316" s="1">
        <v>315</v>
      </c>
      <c r="D316" s="1">
        <v>222</v>
      </c>
      <c r="E316" s="2">
        <v>43193</v>
      </c>
      <c r="F316" s="6">
        <v>189.60025076851034</v>
      </c>
    </row>
    <row r="317" spans="1:6">
      <c r="A317" s="1">
        <v>9122245</v>
      </c>
      <c r="B317" s="1">
        <v>157.900250690055</v>
      </c>
      <c r="C317" s="1">
        <v>316</v>
      </c>
      <c r="D317" s="1">
        <v>137</v>
      </c>
      <c r="E317" s="2">
        <v>42757</v>
      </c>
      <c r="F317" s="6">
        <v>22.707456293701561</v>
      </c>
    </row>
    <row r="318" spans="1:6">
      <c r="A318" s="1">
        <v>9122248</v>
      </c>
      <c r="B318" s="1">
        <v>0.36151335261639372</v>
      </c>
      <c r="C318" s="1">
        <v>317</v>
      </c>
      <c r="D318" s="1">
        <v>92</v>
      </c>
      <c r="E318" s="2">
        <v>43137</v>
      </c>
      <c r="F318" s="6">
        <v>11.046023659115704</v>
      </c>
    </row>
    <row r="319" spans="1:6">
      <c r="A319" s="1">
        <v>9122251</v>
      </c>
      <c r="B319" s="1">
        <v>158.900250690055</v>
      </c>
      <c r="C319" s="1">
        <v>318</v>
      </c>
      <c r="D319" s="1">
        <v>445</v>
      </c>
      <c r="E319" s="2">
        <v>43160</v>
      </c>
      <c r="F319" s="6">
        <v>129.82972169347084</v>
      </c>
    </row>
    <row r="320" spans="1:6">
      <c r="A320" s="1">
        <v>9122254</v>
      </c>
      <c r="B320" s="1">
        <v>0.48858757569464162</v>
      </c>
      <c r="C320" s="1">
        <v>319</v>
      </c>
      <c r="D320" s="1">
        <v>447</v>
      </c>
      <c r="E320" s="2">
        <v>43043</v>
      </c>
      <c r="F320" s="6">
        <v>40.719291082939137</v>
      </c>
    </row>
    <row r="321" spans="1:6">
      <c r="A321" s="1">
        <v>9122257</v>
      </c>
      <c r="B321" s="1">
        <v>159.900250690055</v>
      </c>
      <c r="C321" s="1">
        <v>320</v>
      </c>
      <c r="D321" s="1">
        <v>125</v>
      </c>
      <c r="E321" s="2">
        <v>43139</v>
      </c>
      <c r="F321" s="6">
        <v>44.759702207963144</v>
      </c>
    </row>
    <row r="322" spans="1:6">
      <c r="A322" s="1">
        <v>9122260</v>
      </c>
      <c r="B322" s="1">
        <v>2.8804932181480503E-2</v>
      </c>
      <c r="C322" s="1">
        <v>321</v>
      </c>
      <c r="D322" s="1">
        <v>402</v>
      </c>
      <c r="E322" s="2">
        <v>42837</v>
      </c>
      <c r="F322" s="6">
        <v>43.913191201198956</v>
      </c>
    </row>
    <row r="323" spans="1:6">
      <c r="A323" s="1">
        <v>9122263</v>
      </c>
      <c r="B323" s="1">
        <v>160.900250690055</v>
      </c>
      <c r="C323" s="1">
        <v>322</v>
      </c>
      <c r="D323" s="1">
        <v>48</v>
      </c>
      <c r="E323" s="2">
        <v>43474</v>
      </c>
      <c r="F323" s="6">
        <v>30.532076195231557</v>
      </c>
    </row>
    <row r="324" spans="1:6">
      <c r="A324" s="1">
        <v>9122266</v>
      </c>
      <c r="B324" s="1">
        <v>0.8475728488038845</v>
      </c>
      <c r="C324" s="1">
        <v>323</v>
      </c>
      <c r="D324" s="1">
        <v>506</v>
      </c>
      <c r="E324" s="2">
        <v>43246</v>
      </c>
      <c r="F324" s="6">
        <v>48.808632338399903</v>
      </c>
    </row>
    <row r="325" spans="1:6">
      <c r="A325" s="1">
        <v>9122269</v>
      </c>
      <c r="B325" s="1">
        <v>161.900250690055</v>
      </c>
      <c r="C325" s="1">
        <v>324</v>
      </c>
      <c r="D325" s="1">
        <v>144</v>
      </c>
      <c r="E325" s="2">
        <v>42916</v>
      </c>
      <c r="F325" s="6">
        <v>28.816919077882044</v>
      </c>
    </row>
    <row r="326" spans="1:6">
      <c r="A326" s="1">
        <v>9122272</v>
      </c>
      <c r="B326" s="1">
        <v>0.78861994020739079</v>
      </c>
      <c r="C326" s="1">
        <v>325</v>
      </c>
      <c r="D326" s="1">
        <v>443</v>
      </c>
      <c r="E326" s="2">
        <v>43083</v>
      </c>
      <c r="F326" s="6">
        <v>3.5272805262755154</v>
      </c>
    </row>
    <row r="327" spans="1:6">
      <c r="A327" s="1">
        <v>9122275</v>
      </c>
      <c r="B327" s="1">
        <v>162.900250690055</v>
      </c>
      <c r="C327" s="1">
        <v>326</v>
      </c>
      <c r="D327" s="1">
        <v>363</v>
      </c>
      <c r="E327" s="2">
        <v>43145</v>
      </c>
      <c r="F327" s="6">
        <v>86.387263032591974</v>
      </c>
    </row>
    <row r="328" spans="1:6">
      <c r="A328" s="1">
        <v>9122278</v>
      </c>
      <c r="B328" s="1">
        <v>0.91912200601450389</v>
      </c>
      <c r="C328" s="1">
        <v>327</v>
      </c>
      <c r="D328" s="1">
        <v>181</v>
      </c>
      <c r="E328" s="2">
        <v>43011</v>
      </c>
      <c r="F328" s="6">
        <v>4.2259997481690403</v>
      </c>
    </row>
    <row r="329" spans="1:6">
      <c r="A329" s="1">
        <v>9122281</v>
      </c>
      <c r="B329" s="1">
        <v>163.900250690055</v>
      </c>
      <c r="C329" s="1">
        <v>328</v>
      </c>
      <c r="D329" s="1">
        <v>93</v>
      </c>
      <c r="E329" s="2">
        <v>43184</v>
      </c>
      <c r="F329" s="6">
        <v>38.640309827962589</v>
      </c>
    </row>
    <row r="330" spans="1:6">
      <c r="A330" s="1">
        <v>9122284</v>
      </c>
      <c r="B330" s="1">
        <v>0.18701752473891187</v>
      </c>
      <c r="C330" s="1">
        <v>329</v>
      </c>
      <c r="D330" s="1">
        <v>72</v>
      </c>
      <c r="E330" s="2">
        <v>42772</v>
      </c>
      <c r="F330" s="6">
        <v>72.333321249104131</v>
      </c>
    </row>
    <row r="331" spans="1:6">
      <c r="A331" s="1">
        <v>9122287</v>
      </c>
      <c r="B331" s="1">
        <v>164.900250690055</v>
      </c>
      <c r="C331" s="1">
        <v>330</v>
      </c>
      <c r="D331" s="1">
        <v>316</v>
      </c>
      <c r="E331" s="2">
        <v>43057</v>
      </c>
      <c r="F331" s="6">
        <v>40.479613387768914</v>
      </c>
    </row>
    <row r="332" spans="1:6">
      <c r="A332" s="1">
        <v>9122290</v>
      </c>
      <c r="B332" s="1">
        <v>0.49568354515552282</v>
      </c>
      <c r="C332" s="1">
        <v>331</v>
      </c>
      <c r="D332" s="1">
        <v>434</v>
      </c>
      <c r="E332" s="2">
        <v>43314</v>
      </c>
      <c r="F332" s="6">
        <v>20.556101039567068</v>
      </c>
    </row>
    <row r="333" spans="1:6">
      <c r="A333" s="1">
        <v>9122293</v>
      </c>
      <c r="B333" s="1">
        <v>165.900250690055</v>
      </c>
      <c r="C333" s="1">
        <v>332</v>
      </c>
      <c r="D333" s="1">
        <v>264</v>
      </c>
      <c r="E333" s="2">
        <v>43436</v>
      </c>
      <c r="F333" s="6">
        <v>172.82159978148616</v>
      </c>
    </row>
    <row r="334" spans="1:6">
      <c r="A334" s="1">
        <v>9122296</v>
      </c>
      <c r="B334" s="1">
        <v>0.35405905367565094</v>
      </c>
      <c r="C334" s="1">
        <v>333</v>
      </c>
      <c r="D334" s="1">
        <v>162</v>
      </c>
      <c r="E334" s="2">
        <v>43373</v>
      </c>
      <c r="F334" s="6">
        <v>4.6756621410949961</v>
      </c>
    </row>
    <row r="335" spans="1:6">
      <c r="A335" s="1">
        <v>9122299</v>
      </c>
      <c r="B335" s="1">
        <v>166.900250690055</v>
      </c>
      <c r="C335" s="1">
        <v>334</v>
      </c>
      <c r="D335" s="1">
        <v>555</v>
      </c>
      <c r="E335" s="2">
        <v>43085</v>
      </c>
      <c r="F335" s="6">
        <v>61.874198695726363</v>
      </c>
    </row>
    <row r="336" spans="1:6">
      <c r="A336" s="1">
        <v>9122302</v>
      </c>
      <c r="B336" s="1">
        <v>0.88302263861868613</v>
      </c>
      <c r="C336" s="1">
        <v>335</v>
      </c>
      <c r="D336" s="1">
        <v>150</v>
      </c>
      <c r="E336" s="2">
        <v>42757</v>
      </c>
      <c r="F336" s="6">
        <v>16.9482363984702</v>
      </c>
    </row>
    <row r="337" spans="1:6">
      <c r="A337" s="1">
        <v>9122305</v>
      </c>
      <c r="B337" s="1">
        <v>167.900250690055</v>
      </c>
      <c r="C337" s="1">
        <v>336</v>
      </c>
      <c r="D337" s="1">
        <v>108</v>
      </c>
      <c r="E337" s="2">
        <v>42790</v>
      </c>
      <c r="F337" s="6">
        <v>130.18079391343048</v>
      </c>
    </row>
    <row r="338" spans="1:6">
      <c r="A338" s="1">
        <v>9122308</v>
      </c>
      <c r="B338" s="1">
        <v>0.8387602483054053</v>
      </c>
      <c r="C338" s="1">
        <v>337</v>
      </c>
      <c r="D338" s="1">
        <v>347</v>
      </c>
      <c r="E338" s="2">
        <v>43339</v>
      </c>
      <c r="F338" s="6">
        <v>90.256847742833287</v>
      </c>
    </row>
    <row r="339" spans="1:6">
      <c r="A339" s="1">
        <v>9122311</v>
      </c>
      <c r="B339" s="1">
        <v>168.900250690055</v>
      </c>
      <c r="C339" s="1">
        <v>338</v>
      </c>
      <c r="D339" s="1">
        <v>111</v>
      </c>
      <c r="E339" s="2">
        <v>42742</v>
      </c>
      <c r="F339" s="6">
        <v>132.68218542431015</v>
      </c>
    </row>
    <row r="340" spans="1:6">
      <c r="A340" s="1">
        <v>9122314</v>
      </c>
      <c r="B340" s="1">
        <v>0.53357992976780366</v>
      </c>
      <c r="C340" s="1">
        <v>339</v>
      </c>
      <c r="D340" s="1">
        <v>389</v>
      </c>
      <c r="E340" s="2">
        <v>43367</v>
      </c>
      <c r="F340" s="6">
        <v>40.396569544603807</v>
      </c>
    </row>
    <row r="341" spans="1:6">
      <c r="A341" s="1">
        <v>9122317</v>
      </c>
      <c r="B341" s="1">
        <v>169.900250690055</v>
      </c>
      <c r="C341" s="1">
        <v>340</v>
      </c>
      <c r="D341" s="1">
        <v>159</v>
      </c>
      <c r="E341" s="2">
        <v>42843</v>
      </c>
      <c r="F341" s="6">
        <v>16.208728785295573</v>
      </c>
    </row>
    <row r="342" spans="1:6">
      <c r="A342" s="1">
        <v>9122320</v>
      </c>
      <c r="B342" s="1">
        <v>0.10347557033036769</v>
      </c>
      <c r="C342" s="1">
        <v>341</v>
      </c>
      <c r="D342" s="1">
        <v>58</v>
      </c>
      <c r="E342" s="2">
        <v>43250</v>
      </c>
      <c r="F342" s="6">
        <v>56.797655409039734</v>
      </c>
    </row>
    <row r="343" spans="1:6">
      <c r="A343" s="1">
        <v>9122323</v>
      </c>
      <c r="B343" s="1">
        <v>170.900250690055</v>
      </c>
      <c r="C343" s="1">
        <v>342</v>
      </c>
      <c r="D343" s="1">
        <v>322</v>
      </c>
      <c r="E343" s="2">
        <v>43116</v>
      </c>
      <c r="F343" s="6">
        <v>122.1355623564357</v>
      </c>
    </row>
    <row r="344" spans="1:6">
      <c r="A344" s="1">
        <v>9122326</v>
      </c>
      <c r="B344" s="1">
        <v>0.3563404728453774</v>
      </c>
      <c r="C344" s="1">
        <v>343</v>
      </c>
      <c r="D344" s="1">
        <v>382</v>
      </c>
      <c r="E344" s="2">
        <v>43326</v>
      </c>
      <c r="F344" s="6">
        <v>37.365860584955705</v>
      </c>
    </row>
    <row r="345" spans="1:6">
      <c r="A345" s="1">
        <v>9122329</v>
      </c>
      <c r="B345" s="1">
        <v>171.900250690055</v>
      </c>
      <c r="C345" s="1">
        <v>344</v>
      </c>
      <c r="D345" s="1">
        <v>373</v>
      </c>
      <c r="E345" s="2">
        <v>43265</v>
      </c>
      <c r="F345" s="6">
        <v>45.650635869093534</v>
      </c>
    </row>
    <row r="346" spans="1:6">
      <c r="A346" s="1">
        <v>9122332</v>
      </c>
      <c r="B346" s="1">
        <v>0.16875543307238206</v>
      </c>
      <c r="C346" s="1">
        <v>345</v>
      </c>
      <c r="D346" s="1">
        <v>598</v>
      </c>
      <c r="E346" s="2">
        <v>42886</v>
      </c>
      <c r="F346" s="6">
        <v>159.82618937532311</v>
      </c>
    </row>
    <row r="347" spans="1:6">
      <c r="A347" s="1">
        <v>9122335</v>
      </c>
      <c r="B347" s="1">
        <v>172.900250690055</v>
      </c>
      <c r="C347" s="1">
        <v>346</v>
      </c>
      <c r="D347" s="1">
        <v>479</v>
      </c>
      <c r="E347" s="2">
        <v>42910</v>
      </c>
      <c r="F347" s="6">
        <v>177.49088854463056</v>
      </c>
    </row>
    <row r="348" spans="1:6">
      <c r="A348" s="1">
        <v>9122338</v>
      </c>
      <c r="B348" s="1">
        <v>0.85425691180176611</v>
      </c>
      <c r="C348" s="1">
        <v>347</v>
      </c>
      <c r="D348" s="1">
        <v>461</v>
      </c>
      <c r="E348" s="2">
        <v>43045</v>
      </c>
      <c r="F348" s="6">
        <v>56.537470729882905</v>
      </c>
    </row>
    <row r="349" spans="1:6">
      <c r="A349" s="1">
        <v>9122341</v>
      </c>
      <c r="B349" s="1">
        <v>173.900250690055</v>
      </c>
      <c r="C349" s="1">
        <v>348</v>
      </c>
      <c r="D349" s="1">
        <v>516</v>
      </c>
      <c r="E349" s="2">
        <v>42761</v>
      </c>
      <c r="F349" s="6">
        <v>121.50561349565061</v>
      </c>
    </row>
    <row r="350" spans="1:6">
      <c r="A350" s="1">
        <v>9122344</v>
      </c>
      <c r="B350" s="1">
        <v>0.73942222619680342</v>
      </c>
      <c r="C350" s="1">
        <v>349</v>
      </c>
      <c r="D350" s="1">
        <v>101</v>
      </c>
      <c r="E350" s="2">
        <v>43283</v>
      </c>
      <c r="F350" s="6">
        <v>28.111440766422565</v>
      </c>
    </row>
    <row r="351" spans="1:6">
      <c r="A351" s="1">
        <v>9122347</v>
      </c>
      <c r="B351" s="1">
        <v>174.900250690055</v>
      </c>
      <c r="C351" s="1">
        <v>350</v>
      </c>
      <c r="D351" s="1">
        <v>3</v>
      </c>
      <c r="E351" s="2">
        <v>43229</v>
      </c>
      <c r="F351" s="6">
        <v>3.4096178473306766</v>
      </c>
    </row>
    <row r="352" spans="1:6">
      <c r="A352" s="1">
        <v>9122350</v>
      </c>
      <c r="B352" s="1">
        <v>0.23202195740721221</v>
      </c>
      <c r="C352" s="1">
        <v>351</v>
      </c>
      <c r="D352" s="1">
        <v>515</v>
      </c>
      <c r="E352" s="2">
        <v>43362</v>
      </c>
      <c r="F352" s="6">
        <v>222.64609549746129</v>
      </c>
    </row>
    <row r="353" spans="1:6">
      <c r="A353" s="1">
        <v>9122353</v>
      </c>
      <c r="B353" s="1">
        <v>175.900250690055</v>
      </c>
      <c r="C353" s="1">
        <v>352</v>
      </c>
      <c r="D353" s="1">
        <v>350</v>
      </c>
      <c r="E353" s="2">
        <v>42791</v>
      </c>
      <c r="F353" s="6">
        <v>24.554682425273974</v>
      </c>
    </row>
    <row r="354" spans="1:6">
      <c r="A354" s="1">
        <v>9122356</v>
      </c>
      <c r="B354" s="1">
        <v>0.36837397756888479</v>
      </c>
      <c r="C354" s="1">
        <v>353</v>
      </c>
      <c r="D354" s="1">
        <v>262</v>
      </c>
      <c r="E354" s="2">
        <v>42929</v>
      </c>
      <c r="F354" s="6">
        <v>148.18108703000735</v>
      </c>
    </row>
    <row r="355" spans="1:6">
      <c r="A355" s="1">
        <v>9122359</v>
      </c>
      <c r="B355" s="1">
        <v>176.900250690055</v>
      </c>
      <c r="C355" s="1">
        <v>354</v>
      </c>
      <c r="D355" s="1">
        <v>172</v>
      </c>
      <c r="E355" s="2">
        <v>43175</v>
      </c>
      <c r="F355" s="6">
        <v>79.705003663904563</v>
      </c>
    </row>
    <row r="356" spans="1:6">
      <c r="A356" s="1">
        <v>9122362</v>
      </c>
      <c r="B356" s="1">
        <v>0.49870476436404454</v>
      </c>
      <c r="C356" s="1">
        <v>355</v>
      </c>
      <c r="D356" s="1">
        <v>117</v>
      </c>
      <c r="E356" s="2">
        <v>43050</v>
      </c>
      <c r="F356" s="6">
        <v>5.7811357815774613</v>
      </c>
    </row>
    <row r="357" spans="1:6">
      <c r="A357" s="1">
        <v>9122365</v>
      </c>
      <c r="B357" s="1">
        <v>177.900250690055</v>
      </c>
      <c r="C357" s="1">
        <v>356</v>
      </c>
      <c r="D357" s="1">
        <v>170</v>
      </c>
      <c r="E357" s="2">
        <v>42944</v>
      </c>
      <c r="F357" s="6">
        <v>4.8008419797441126</v>
      </c>
    </row>
    <row r="358" spans="1:6">
      <c r="A358" s="1">
        <v>9122368</v>
      </c>
      <c r="B358" s="1">
        <v>0.32337618586837513</v>
      </c>
      <c r="C358" s="1">
        <v>357</v>
      </c>
      <c r="D358" s="1">
        <v>278</v>
      </c>
      <c r="E358" s="2">
        <v>43317</v>
      </c>
      <c r="F358" s="6">
        <v>14.974680833086049</v>
      </c>
    </row>
    <row r="359" spans="1:6">
      <c r="A359" s="1">
        <v>9122371</v>
      </c>
      <c r="B359" s="1">
        <v>178.900250690055</v>
      </c>
      <c r="C359" s="1">
        <v>358</v>
      </c>
      <c r="D359" s="1">
        <v>11</v>
      </c>
      <c r="E359" s="2">
        <v>43048</v>
      </c>
      <c r="F359" s="6">
        <v>29.672063181507276</v>
      </c>
    </row>
    <row r="360" spans="1:6">
      <c r="A360" s="1">
        <v>9122374</v>
      </c>
      <c r="B360" s="1">
        <v>0.2552164317545792</v>
      </c>
      <c r="C360" s="1">
        <v>359</v>
      </c>
      <c r="D360" s="1">
        <v>188</v>
      </c>
      <c r="E360" s="2">
        <v>43451</v>
      </c>
      <c r="F360" s="6">
        <v>19.617162571437223</v>
      </c>
    </row>
    <row r="361" spans="1:6">
      <c r="A361" s="1">
        <v>9122377</v>
      </c>
      <c r="B361" s="1">
        <v>179.900250690055</v>
      </c>
      <c r="C361" s="1">
        <v>360</v>
      </c>
      <c r="D361" s="1">
        <v>130</v>
      </c>
      <c r="E361" s="2">
        <v>43260</v>
      </c>
      <c r="F361" s="6">
        <v>79.102985743542177</v>
      </c>
    </row>
    <row r="362" spans="1:6">
      <c r="A362" s="1">
        <v>9122380</v>
      </c>
      <c r="B362" s="1">
        <v>0.3624805740585938</v>
      </c>
      <c r="C362" s="1">
        <v>361</v>
      </c>
      <c r="D362" s="1">
        <v>268</v>
      </c>
      <c r="E362" s="2">
        <v>43048</v>
      </c>
      <c r="F362" s="6">
        <v>232.82995317220127</v>
      </c>
    </row>
    <row r="363" spans="1:6">
      <c r="A363" s="1">
        <v>9122383</v>
      </c>
      <c r="B363" s="1">
        <v>180.900250690055</v>
      </c>
      <c r="C363" s="1">
        <v>362</v>
      </c>
      <c r="D363" s="1">
        <v>529</v>
      </c>
      <c r="E363" s="2">
        <v>42958</v>
      </c>
      <c r="F363" s="6">
        <v>5.1456992291685166</v>
      </c>
    </row>
    <row r="364" spans="1:6">
      <c r="A364" s="1">
        <v>9122386</v>
      </c>
      <c r="B364" s="1">
        <v>0.13435677776042954</v>
      </c>
      <c r="C364" s="1">
        <v>363</v>
      </c>
      <c r="D364" s="1">
        <v>561</v>
      </c>
      <c r="E364" s="2">
        <v>43244</v>
      </c>
      <c r="F364" s="6">
        <v>32.140969267171769</v>
      </c>
    </row>
    <row r="365" spans="1:6">
      <c r="A365" s="1">
        <v>9122389</v>
      </c>
      <c r="B365" s="1">
        <v>181.900250690055</v>
      </c>
      <c r="C365" s="1">
        <v>364</v>
      </c>
      <c r="D365" s="1">
        <v>123</v>
      </c>
      <c r="E365" s="2">
        <v>43164</v>
      </c>
      <c r="F365" s="6">
        <v>126.17074202558705</v>
      </c>
    </row>
    <row r="366" spans="1:6">
      <c r="A366" s="1">
        <v>9122392</v>
      </c>
      <c r="B366" s="1">
        <v>0.62865142756781101</v>
      </c>
      <c r="C366" s="1">
        <v>365</v>
      </c>
      <c r="D366" s="1">
        <v>152</v>
      </c>
      <c r="E366" s="2">
        <v>43245</v>
      </c>
      <c r="F366" s="6">
        <v>8.447102726559903</v>
      </c>
    </row>
    <row r="367" spans="1:6">
      <c r="A367" s="1">
        <v>9122395</v>
      </c>
      <c r="B367" s="1">
        <v>182.900250690055</v>
      </c>
      <c r="C367" s="1">
        <v>366</v>
      </c>
      <c r="D367" s="1">
        <v>412</v>
      </c>
      <c r="E367" s="2">
        <v>42839</v>
      </c>
      <c r="F367" s="6">
        <v>53.271864882406582</v>
      </c>
    </row>
    <row r="368" spans="1:6">
      <c r="A368" s="1">
        <v>9122398</v>
      </c>
      <c r="B368" s="1">
        <v>0.24855421375496367</v>
      </c>
      <c r="C368" s="1">
        <v>367</v>
      </c>
      <c r="D368" s="1">
        <v>80</v>
      </c>
      <c r="E368" s="2">
        <v>42782</v>
      </c>
      <c r="F368" s="6">
        <v>34.403923693098768</v>
      </c>
    </row>
    <row r="369" spans="1:6">
      <c r="A369" s="1">
        <v>9122401</v>
      </c>
      <c r="B369" s="1">
        <v>183.900250690055</v>
      </c>
      <c r="C369" s="1">
        <v>368</v>
      </c>
      <c r="D369" s="1">
        <v>107</v>
      </c>
      <c r="E369" s="2">
        <v>42952</v>
      </c>
      <c r="F369" s="6">
        <v>89.886356459454404</v>
      </c>
    </row>
    <row r="370" spans="1:6">
      <c r="A370" s="1">
        <v>9122404</v>
      </c>
      <c r="B370" s="1">
        <v>0.22066195452823101</v>
      </c>
      <c r="C370" s="1">
        <v>369</v>
      </c>
      <c r="D370" s="1">
        <v>204</v>
      </c>
      <c r="E370" s="2">
        <v>43414</v>
      </c>
      <c r="F370" s="6">
        <v>4.2925542691572645</v>
      </c>
    </row>
    <row r="371" spans="1:6">
      <c r="A371" s="1">
        <v>9122407</v>
      </c>
      <c r="B371" s="1">
        <v>184.900250690055</v>
      </c>
      <c r="C371" s="1">
        <v>370</v>
      </c>
      <c r="D371" s="1">
        <v>269</v>
      </c>
      <c r="E371" s="2">
        <v>43083</v>
      </c>
      <c r="F371" s="6">
        <v>105.02683050141619</v>
      </c>
    </row>
    <row r="372" spans="1:6">
      <c r="A372" s="1">
        <v>9122410</v>
      </c>
      <c r="B372" s="1">
        <v>0.20004417361536186</v>
      </c>
      <c r="C372" s="1">
        <v>371</v>
      </c>
      <c r="D372" s="1">
        <v>542</v>
      </c>
      <c r="E372" s="2">
        <v>43166</v>
      </c>
      <c r="F372" s="6">
        <v>9.0864890521667299</v>
      </c>
    </row>
    <row r="373" spans="1:6">
      <c r="A373" s="1">
        <v>9122413</v>
      </c>
      <c r="B373" s="1">
        <v>185.900250690055</v>
      </c>
      <c r="C373" s="1">
        <v>372</v>
      </c>
      <c r="D373" s="1">
        <v>257</v>
      </c>
      <c r="E373" s="2">
        <v>42942</v>
      </c>
      <c r="F373" s="6">
        <v>71.783089937085592</v>
      </c>
    </row>
    <row r="374" spans="1:6">
      <c r="A374" s="1">
        <v>9122416</v>
      </c>
      <c r="B374" s="1">
        <v>0.17713246339596589</v>
      </c>
      <c r="C374" s="1">
        <v>373</v>
      </c>
      <c r="D374" s="1">
        <v>418</v>
      </c>
      <c r="E374" s="2">
        <v>43456</v>
      </c>
      <c r="F374" s="6">
        <v>26.256843474410552</v>
      </c>
    </row>
    <row r="375" spans="1:6">
      <c r="A375" s="1">
        <v>9122419</v>
      </c>
      <c r="B375" s="1">
        <v>186.900250690055</v>
      </c>
      <c r="C375" s="1">
        <v>374</v>
      </c>
      <c r="D375" s="1">
        <v>535</v>
      </c>
      <c r="E375" s="2">
        <v>43146</v>
      </c>
      <c r="F375" s="6">
        <v>4.5058149996409167</v>
      </c>
    </row>
    <row r="376" spans="1:6">
      <c r="A376" s="1">
        <v>9122422</v>
      </c>
      <c r="B376" s="1">
        <v>0.49715725978735803</v>
      </c>
      <c r="C376" s="1">
        <v>375</v>
      </c>
      <c r="D376" s="1">
        <v>331</v>
      </c>
      <c r="E376" s="2">
        <v>43469</v>
      </c>
      <c r="F376" s="6">
        <v>27.552453265731565</v>
      </c>
    </row>
    <row r="377" spans="1:6">
      <c r="A377" s="1">
        <v>9122425</v>
      </c>
      <c r="B377" s="1">
        <v>187.900250690055</v>
      </c>
      <c r="C377" s="1">
        <v>376</v>
      </c>
      <c r="D377" s="1">
        <v>332</v>
      </c>
      <c r="E377" s="2">
        <v>43271</v>
      </c>
      <c r="F377" s="6">
        <v>8.6091151750428327</v>
      </c>
    </row>
    <row r="378" spans="1:6">
      <c r="A378" s="1">
        <v>9122428</v>
      </c>
      <c r="B378" s="1">
        <v>0.28995934681453839</v>
      </c>
      <c r="C378" s="1">
        <v>377</v>
      </c>
      <c r="D378" s="1">
        <v>449</v>
      </c>
      <c r="E378" s="2">
        <v>42829</v>
      </c>
      <c r="F378" s="6">
        <v>250.15430843751554</v>
      </c>
    </row>
    <row r="379" spans="1:6">
      <c r="A379" s="1">
        <v>9122431</v>
      </c>
      <c r="B379" s="1">
        <v>188.900250690055</v>
      </c>
      <c r="C379" s="1">
        <v>378</v>
      </c>
      <c r="D379" s="1">
        <v>408</v>
      </c>
      <c r="E379" s="2">
        <v>43214</v>
      </c>
      <c r="F379" s="6">
        <v>143.60410507126522</v>
      </c>
    </row>
    <row r="380" spans="1:6">
      <c r="A380" s="1">
        <v>9122434</v>
      </c>
      <c r="B380" s="1">
        <v>0.80155734072986384</v>
      </c>
      <c r="C380" s="1">
        <v>379</v>
      </c>
      <c r="D380" s="1">
        <v>372</v>
      </c>
      <c r="E380" s="2">
        <v>43202</v>
      </c>
      <c r="F380" s="6">
        <v>42.078594980821379</v>
      </c>
    </row>
    <row r="381" spans="1:6">
      <c r="A381" s="1">
        <v>9122437</v>
      </c>
      <c r="B381" s="1">
        <v>189.900250690055</v>
      </c>
      <c r="C381" s="1">
        <v>380</v>
      </c>
      <c r="D381" s="1">
        <v>5</v>
      </c>
      <c r="E381" s="2">
        <v>42775</v>
      </c>
      <c r="F381" s="6">
        <v>85.435482776294236</v>
      </c>
    </row>
    <row r="382" spans="1:6">
      <c r="A382" s="1">
        <v>9122440</v>
      </c>
      <c r="B382" s="1">
        <v>0.4080584477753898</v>
      </c>
      <c r="C382" s="1">
        <v>381</v>
      </c>
      <c r="D382" s="1">
        <v>345</v>
      </c>
      <c r="E382" s="2">
        <v>42762</v>
      </c>
      <c r="F382" s="6">
        <v>150.09267885402468</v>
      </c>
    </row>
    <row r="383" spans="1:6">
      <c r="A383" s="1">
        <v>9122443</v>
      </c>
      <c r="B383" s="1">
        <v>190.900250690055</v>
      </c>
      <c r="C383" s="1">
        <v>382</v>
      </c>
      <c r="D383" s="1">
        <v>271</v>
      </c>
      <c r="E383" s="2">
        <v>43186</v>
      </c>
      <c r="F383" s="6">
        <v>164.29616031714974</v>
      </c>
    </row>
    <row r="384" spans="1:6">
      <c r="A384" s="1">
        <v>9122446</v>
      </c>
      <c r="B384" s="1">
        <v>0.39899343294138279</v>
      </c>
      <c r="C384" s="1">
        <v>383</v>
      </c>
      <c r="D384" s="1">
        <v>406</v>
      </c>
      <c r="E384" s="2">
        <v>43144</v>
      </c>
      <c r="F384" s="6">
        <v>65.499542286546586</v>
      </c>
    </row>
    <row r="385" spans="1:6">
      <c r="A385" s="1">
        <v>9122449</v>
      </c>
      <c r="B385" s="1">
        <v>191.900250690055</v>
      </c>
      <c r="C385" s="1">
        <v>384</v>
      </c>
      <c r="D385" s="1">
        <v>324</v>
      </c>
      <c r="E385" s="2">
        <v>42785</v>
      </c>
      <c r="F385" s="6">
        <v>46.474001666534093</v>
      </c>
    </row>
    <row r="386" spans="1:6">
      <c r="A386" s="1">
        <v>9122452</v>
      </c>
      <c r="B386" s="1">
        <v>0.3093836695779929</v>
      </c>
      <c r="C386" s="1">
        <v>385</v>
      </c>
      <c r="D386" s="1">
        <v>18</v>
      </c>
      <c r="E386" s="2">
        <v>42824</v>
      </c>
      <c r="F386" s="6">
        <v>49.150523410532855</v>
      </c>
    </row>
    <row r="387" spans="1:6">
      <c r="A387" s="1">
        <v>9122455</v>
      </c>
      <c r="B387" s="1">
        <v>192.900250690055</v>
      </c>
      <c r="C387" s="1">
        <v>386</v>
      </c>
      <c r="D387" s="1">
        <v>124</v>
      </c>
      <c r="E387" s="2">
        <v>43405</v>
      </c>
      <c r="F387" s="6">
        <v>28.983334913084281</v>
      </c>
    </row>
    <row r="388" spans="1:6">
      <c r="A388" s="1">
        <v>9122458</v>
      </c>
      <c r="B388" s="1">
        <v>0.75369836099745879</v>
      </c>
      <c r="C388" s="1">
        <v>387</v>
      </c>
      <c r="D388" s="1">
        <v>580</v>
      </c>
      <c r="E388" s="2">
        <v>43336</v>
      </c>
      <c r="F388" s="6">
        <v>3.6078397174649406</v>
      </c>
    </row>
    <row r="389" spans="1:6">
      <c r="A389" s="1">
        <v>9122461</v>
      </c>
      <c r="B389" s="1">
        <v>193.900250690055</v>
      </c>
      <c r="C389" s="1">
        <v>388</v>
      </c>
      <c r="D389" s="1">
        <v>205</v>
      </c>
      <c r="E389" s="2">
        <v>43257</v>
      </c>
      <c r="F389" s="6">
        <v>186.0786679604187</v>
      </c>
    </row>
    <row r="390" spans="1:6">
      <c r="A390" s="1">
        <v>9122464</v>
      </c>
      <c r="B390" s="1">
        <v>0.77771673948276787</v>
      </c>
      <c r="C390" s="1">
        <v>389</v>
      </c>
      <c r="D390" s="1">
        <v>30</v>
      </c>
      <c r="E390" s="2">
        <v>42916</v>
      </c>
      <c r="F390" s="6">
        <v>185.3897674042764</v>
      </c>
    </row>
    <row r="391" spans="1:6">
      <c r="A391" s="1">
        <v>9122467</v>
      </c>
      <c r="B391" s="1">
        <v>194.900250690055</v>
      </c>
      <c r="C391" s="1">
        <v>390</v>
      </c>
      <c r="D391" s="1">
        <v>317</v>
      </c>
      <c r="E391" s="2">
        <v>42776</v>
      </c>
      <c r="F391" s="6">
        <v>95.314343844450775</v>
      </c>
    </row>
    <row r="392" spans="1:6">
      <c r="A392" s="1">
        <v>9122470</v>
      </c>
      <c r="B392" s="1">
        <v>0.30608802732276652</v>
      </c>
      <c r="C392" s="1">
        <v>391</v>
      </c>
      <c r="D392" s="1">
        <v>274</v>
      </c>
      <c r="E392" s="2">
        <v>43013</v>
      </c>
      <c r="F392" s="6">
        <v>9.5551807118029224</v>
      </c>
    </row>
    <row r="393" spans="1:6">
      <c r="A393" s="1">
        <v>9122473</v>
      </c>
      <c r="B393" s="1">
        <v>195.900250690055</v>
      </c>
      <c r="C393" s="1">
        <v>392</v>
      </c>
      <c r="D393" s="1">
        <v>282</v>
      </c>
      <c r="E393" s="2">
        <v>43135</v>
      </c>
      <c r="F393" s="6">
        <v>386.66624393405021</v>
      </c>
    </row>
    <row r="394" spans="1:6">
      <c r="A394" s="1">
        <v>9122476</v>
      </c>
      <c r="B394" s="1">
        <v>0.98634118841526286</v>
      </c>
      <c r="C394" s="1">
        <v>393</v>
      </c>
      <c r="D394" s="1">
        <v>455</v>
      </c>
      <c r="E394" s="2">
        <v>42740</v>
      </c>
      <c r="F394" s="6">
        <v>11.192891222271168</v>
      </c>
    </row>
    <row r="395" spans="1:6">
      <c r="A395" s="1">
        <v>9122479</v>
      </c>
      <c r="B395" s="1">
        <v>196.900250690055</v>
      </c>
      <c r="C395" s="1">
        <v>394</v>
      </c>
      <c r="D395" s="1">
        <v>86</v>
      </c>
      <c r="E395" s="2">
        <v>43047</v>
      </c>
      <c r="F395" s="6">
        <v>40.149665411125063</v>
      </c>
    </row>
    <row r="396" spans="1:6">
      <c r="A396" s="1">
        <v>9122482</v>
      </c>
      <c r="B396" s="1">
        <v>0.66061088971937432</v>
      </c>
      <c r="C396" s="1">
        <v>395</v>
      </c>
      <c r="D396" s="1">
        <v>148</v>
      </c>
      <c r="E396" s="2">
        <v>43454</v>
      </c>
      <c r="F396" s="6">
        <v>65.315321012974223</v>
      </c>
    </row>
    <row r="397" spans="1:6">
      <c r="A397" s="1">
        <v>9122485</v>
      </c>
      <c r="B397" s="1">
        <v>197.900250690055</v>
      </c>
      <c r="C397" s="1">
        <v>396</v>
      </c>
      <c r="D397" s="1">
        <v>307</v>
      </c>
      <c r="E397" s="2">
        <v>43121</v>
      </c>
      <c r="F397" s="6">
        <v>149.50503354045114</v>
      </c>
    </row>
    <row r="398" spans="1:6">
      <c r="A398" s="1">
        <v>9122488</v>
      </c>
      <c r="B398" s="1">
        <v>0.97932646814598623</v>
      </c>
      <c r="C398" s="1">
        <v>397</v>
      </c>
      <c r="D398" s="1">
        <v>312</v>
      </c>
      <c r="E398" s="2">
        <v>43372</v>
      </c>
      <c r="F398" s="6">
        <v>11.042372879581281</v>
      </c>
    </row>
    <row r="399" spans="1:6">
      <c r="A399" s="1">
        <v>9122491</v>
      </c>
      <c r="B399" s="1">
        <v>198.900250690055</v>
      </c>
      <c r="C399" s="1">
        <v>398</v>
      </c>
      <c r="D399" s="1">
        <v>336</v>
      </c>
      <c r="E399" s="2">
        <v>42891</v>
      </c>
      <c r="F399" s="6">
        <v>225.52337167705457</v>
      </c>
    </row>
    <row r="400" spans="1:6">
      <c r="A400" s="1">
        <v>9122494</v>
      </c>
      <c r="B400" s="1">
        <v>0.74131320411565349</v>
      </c>
      <c r="C400" s="1">
        <v>399</v>
      </c>
      <c r="D400" s="1">
        <v>229</v>
      </c>
      <c r="E400" s="2">
        <v>43471</v>
      </c>
      <c r="F400" s="6">
        <v>19.97833296068665</v>
      </c>
    </row>
    <row r="401" spans="1:6">
      <c r="A401" s="1">
        <v>9122497</v>
      </c>
      <c r="B401" s="1">
        <v>199.900250690055</v>
      </c>
      <c r="C401" s="1">
        <v>400</v>
      </c>
      <c r="D401" s="1">
        <v>517</v>
      </c>
      <c r="E401" s="2">
        <v>43109</v>
      </c>
      <c r="F401" s="6">
        <v>22.119568192334555</v>
      </c>
    </row>
    <row r="402" spans="1:6">
      <c r="A402" s="1">
        <v>9122500</v>
      </c>
      <c r="B402" s="1">
        <v>0.9939888144114053</v>
      </c>
      <c r="C402" s="1">
        <v>401</v>
      </c>
      <c r="D402" s="1">
        <v>158</v>
      </c>
      <c r="E402" s="2">
        <v>43461</v>
      </c>
      <c r="F402" s="6">
        <v>96.016339579396984</v>
      </c>
    </row>
    <row r="403" spans="1:6">
      <c r="A403" s="1">
        <v>9122503</v>
      </c>
      <c r="B403" s="1">
        <v>200.900250690055</v>
      </c>
      <c r="C403" s="1">
        <v>402</v>
      </c>
      <c r="D403" s="1">
        <v>574</v>
      </c>
      <c r="E403" s="2">
        <v>43155</v>
      </c>
      <c r="F403" s="6">
        <v>203.56762748377795</v>
      </c>
    </row>
    <row r="404" spans="1:6">
      <c r="A404" s="1">
        <v>9122506</v>
      </c>
      <c r="B404" s="1">
        <v>0.39167129272332979</v>
      </c>
      <c r="C404" s="1">
        <v>403</v>
      </c>
      <c r="D404" s="1">
        <v>208</v>
      </c>
      <c r="E404" s="2">
        <v>43432</v>
      </c>
      <c r="F404" s="6">
        <v>13.596197500556151</v>
      </c>
    </row>
    <row r="405" spans="1:6">
      <c r="A405" s="1">
        <v>9122509</v>
      </c>
      <c r="B405" s="1">
        <v>201.900250690055</v>
      </c>
      <c r="C405" s="1">
        <v>404</v>
      </c>
      <c r="D405" s="1">
        <v>46</v>
      </c>
      <c r="E405" s="2">
        <v>43154</v>
      </c>
      <c r="F405" s="6">
        <v>9.652194505074192</v>
      </c>
    </row>
    <row r="406" spans="1:6">
      <c r="A406" s="1">
        <v>9122512</v>
      </c>
      <c r="B406" s="1">
        <v>0.50779301618589812</v>
      </c>
      <c r="C406" s="1">
        <v>405</v>
      </c>
      <c r="D406" s="1">
        <v>95</v>
      </c>
      <c r="E406" s="2">
        <v>43205</v>
      </c>
      <c r="F406" s="6">
        <v>14.164223458909682</v>
      </c>
    </row>
    <row r="407" spans="1:6">
      <c r="A407" s="1">
        <v>9122515</v>
      </c>
      <c r="B407" s="1">
        <v>202.900250690055</v>
      </c>
      <c r="C407" s="1">
        <v>406</v>
      </c>
      <c r="D407" s="1">
        <v>590</v>
      </c>
      <c r="E407" s="2">
        <v>42890</v>
      </c>
      <c r="F407" s="6">
        <v>145.42560517544968</v>
      </c>
    </row>
    <row r="408" spans="1:6">
      <c r="A408" s="1">
        <v>9122518</v>
      </c>
      <c r="B408" s="1">
        <v>0.16745353069058611</v>
      </c>
      <c r="C408" s="1">
        <v>407</v>
      </c>
      <c r="D408" s="1">
        <v>367</v>
      </c>
      <c r="E408" s="2">
        <v>43061</v>
      </c>
      <c r="F408" s="6">
        <v>9.2645633441954303</v>
      </c>
    </row>
    <row r="409" spans="1:6">
      <c r="A409" s="1">
        <v>9122521</v>
      </c>
      <c r="B409" s="1">
        <v>203.900250690055</v>
      </c>
      <c r="C409" s="1">
        <v>408</v>
      </c>
      <c r="D409" s="1">
        <v>94</v>
      </c>
      <c r="E409" s="2">
        <v>43093</v>
      </c>
      <c r="F409" s="6">
        <v>27.641546684121302</v>
      </c>
    </row>
    <row r="410" spans="1:6">
      <c r="A410" s="1">
        <v>9122524</v>
      </c>
      <c r="B410" s="1">
        <v>0.97773868399241304</v>
      </c>
      <c r="C410" s="1">
        <v>409</v>
      </c>
      <c r="D410" s="1">
        <v>133</v>
      </c>
      <c r="E410" s="2">
        <v>42834</v>
      </c>
      <c r="F410" s="6">
        <v>40.823742613094375</v>
      </c>
    </row>
    <row r="411" spans="1:6">
      <c r="A411" s="1">
        <v>9122527</v>
      </c>
      <c r="B411" s="1">
        <v>204.900250690055</v>
      </c>
      <c r="C411" s="1">
        <v>410</v>
      </c>
      <c r="D411" s="1">
        <v>239</v>
      </c>
      <c r="E411" s="2">
        <v>42808</v>
      </c>
      <c r="F411" s="6">
        <v>152.28170891445325</v>
      </c>
    </row>
    <row r="412" spans="1:6">
      <c r="A412" s="1">
        <v>9122530</v>
      </c>
      <c r="B412" s="1">
        <v>0.74370567814310806</v>
      </c>
      <c r="C412" s="1">
        <v>411</v>
      </c>
      <c r="D412" s="1">
        <v>333</v>
      </c>
      <c r="E412" s="2">
        <v>42829</v>
      </c>
      <c r="F412" s="6">
        <v>3.0509612977628575</v>
      </c>
    </row>
    <row r="413" spans="1:6">
      <c r="A413" s="1">
        <v>9122533</v>
      </c>
      <c r="B413" s="1">
        <v>205.900250690055</v>
      </c>
      <c r="C413" s="1">
        <v>412</v>
      </c>
      <c r="D413" s="1">
        <v>440</v>
      </c>
      <c r="E413" s="2">
        <v>43087</v>
      </c>
      <c r="F413" s="6">
        <v>22.239974072100107</v>
      </c>
    </row>
    <row r="414" spans="1:6">
      <c r="A414" s="1">
        <v>9122536</v>
      </c>
      <c r="B414" s="1">
        <v>0.15605754839985542</v>
      </c>
      <c r="C414" s="1">
        <v>413</v>
      </c>
      <c r="D414" s="1">
        <v>287</v>
      </c>
      <c r="E414" s="2">
        <v>43284</v>
      </c>
      <c r="F414" s="6">
        <v>93.128993082658383</v>
      </c>
    </row>
    <row r="415" spans="1:6">
      <c r="A415" s="1">
        <v>9122539</v>
      </c>
      <c r="B415" s="1">
        <v>206.900250690055</v>
      </c>
      <c r="C415" s="1">
        <v>414</v>
      </c>
      <c r="D415" s="1">
        <v>313</v>
      </c>
      <c r="E415" s="2">
        <v>43322</v>
      </c>
      <c r="F415" s="6">
        <v>3.8364187295434795</v>
      </c>
    </row>
    <row r="416" spans="1:6">
      <c r="A416" s="1">
        <v>9122542</v>
      </c>
      <c r="B416" s="1">
        <v>0.23559112213070232</v>
      </c>
      <c r="C416" s="1">
        <v>415</v>
      </c>
      <c r="D416" s="1">
        <v>543</v>
      </c>
      <c r="E416" s="2">
        <v>42922</v>
      </c>
      <c r="F416" s="6">
        <v>26.589314221989941</v>
      </c>
    </row>
    <row r="417" spans="1:6">
      <c r="A417" s="1">
        <v>9122545</v>
      </c>
      <c r="B417" s="1">
        <v>207.900250690055</v>
      </c>
      <c r="C417" s="1">
        <v>416</v>
      </c>
      <c r="D417" s="1">
        <v>452</v>
      </c>
      <c r="E417" s="2">
        <v>42878</v>
      </c>
      <c r="F417" s="6">
        <v>19.151845582768214</v>
      </c>
    </row>
    <row r="418" spans="1:6">
      <c r="A418" s="1">
        <v>9122548</v>
      </c>
      <c r="B418" s="1">
        <v>0.60045876407765131</v>
      </c>
      <c r="C418" s="1">
        <v>417</v>
      </c>
      <c r="D418" s="1">
        <v>121</v>
      </c>
      <c r="E418" s="2">
        <v>43367</v>
      </c>
      <c r="F418" s="6">
        <v>17.316951553687538</v>
      </c>
    </row>
    <row r="419" spans="1:6">
      <c r="A419" s="1">
        <v>9122551</v>
      </c>
      <c r="B419" s="1">
        <v>208.900250690055</v>
      </c>
      <c r="C419" s="1">
        <v>418</v>
      </c>
      <c r="D419" s="1">
        <v>112</v>
      </c>
      <c r="E419" s="2">
        <v>43419</v>
      </c>
      <c r="F419" s="6">
        <v>59.250908132148304</v>
      </c>
    </row>
    <row r="420" spans="1:6">
      <c r="A420" s="1">
        <v>9122554</v>
      </c>
      <c r="B420" s="1">
        <v>0.86190021179751786</v>
      </c>
      <c r="C420" s="1">
        <v>419</v>
      </c>
      <c r="D420" s="1">
        <v>579</v>
      </c>
      <c r="E420" s="2">
        <v>42923</v>
      </c>
      <c r="F420" s="6">
        <v>153.76800467720125</v>
      </c>
    </row>
    <row r="421" spans="1:6">
      <c r="A421" s="1">
        <v>9122557</v>
      </c>
      <c r="B421" s="1">
        <v>209.900250690055</v>
      </c>
      <c r="C421" s="1">
        <v>420</v>
      </c>
      <c r="D421" s="1">
        <v>180</v>
      </c>
      <c r="E421" s="2">
        <v>42825</v>
      </c>
      <c r="F421" s="6">
        <v>164.3063813622189</v>
      </c>
    </row>
    <row r="422" spans="1:6">
      <c r="A422" s="1">
        <v>9122560</v>
      </c>
      <c r="B422" s="1">
        <v>0.80152458978111052</v>
      </c>
      <c r="C422" s="1">
        <v>421</v>
      </c>
      <c r="D422" s="1">
        <v>288</v>
      </c>
      <c r="E422" s="2">
        <v>43271</v>
      </c>
      <c r="F422" s="6">
        <v>24.317659439938748</v>
      </c>
    </row>
    <row r="423" spans="1:6">
      <c r="A423" s="1">
        <v>9122563</v>
      </c>
      <c r="B423" s="1">
        <v>210.900250690055</v>
      </c>
      <c r="C423" s="1">
        <v>422</v>
      </c>
      <c r="D423" s="1">
        <v>70</v>
      </c>
      <c r="E423" s="2">
        <v>42900</v>
      </c>
      <c r="F423" s="6">
        <v>110.16906475910028</v>
      </c>
    </row>
    <row r="424" spans="1:6">
      <c r="A424" s="1">
        <v>9122566</v>
      </c>
      <c r="B424" s="1">
        <v>0.95967301462232424</v>
      </c>
      <c r="C424" s="1">
        <v>423</v>
      </c>
      <c r="D424" s="1">
        <v>26</v>
      </c>
      <c r="E424" s="2">
        <v>43054</v>
      </c>
      <c r="F424" s="6">
        <v>6.9291827170249825</v>
      </c>
    </row>
    <row r="425" spans="1:6">
      <c r="A425" s="1">
        <v>9122569</v>
      </c>
      <c r="B425" s="1">
        <v>211.900250690055</v>
      </c>
      <c r="C425" s="1">
        <v>424</v>
      </c>
      <c r="D425" s="1">
        <v>63</v>
      </c>
      <c r="E425" s="2">
        <v>43026</v>
      </c>
      <c r="F425" s="6">
        <v>7.7744100457528447</v>
      </c>
    </row>
    <row r="426" spans="1:6">
      <c r="A426" s="1">
        <v>9122572</v>
      </c>
      <c r="B426" s="1">
        <v>0.65981949255987316</v>
      </c>
      <c r="C426" s="1">
        <v>425</v>
      </c>
      <c r="D426" s="1">
        <v>415</v>
      </c>
      <c r="E426" s="2">
        <v>42799</v>
      </c>
      <c r="F426" s="6">
        <v>91.265143100243776</v>
      </c>
    </row>
    <row r="427" spans="1:6">
      <c r="A427" s="1">
        <v>9122575</v>
      </c>
      <c r="B427" s="1">
        <v>212.900250690055</v>
      </c>
      <c r="C427" s="1">
        <v>426</v>
      </c>
      <c r="D427" s="1">
        <v>594</v>
      </c>
      <c r="E427" s="2">
        <v>43054</v>
      </c>
      <c r="F427" s="6">
        <v>147.56642369279373</v>
      </c>
    </row>
    <row r="428" spans="1:6">
      <c r="A428" s="1">
        <v>9122578</v>
      </c>
      <c r="B428" s="1">
        <v>0.49278382699555423</v>
      </c>
      <c r="C428" s="1">
        <v>427</v>
      </c>
      <c r="D428" s="1">
        <v>39</v>
      </c>
      <c r="E428" s="2">
        <v>42968</v>
      </c>
      <c r="F428" s="6">
        <v>100.33691593543237</v>
      </c>
    </row>
    <row r="429" spans="1:6">
      <c r="A429" s="1">
        <v>9122581</v>
      </c>
      <c r="B429" s="1">
        <v>213.900250690055</v>
      </c>
      <c r="C429" s="1">
        <v>428</v>
      </c>
      <c r="D429" s="1">
        <v>355</v>
      </c>
      <c r="E429" s="2">
        <v>43201</v>
      </c>
      <c r="F429" s="6">
        <v>116.4030718446795</v>
      </c>
    </row>
    <row r="430" spans="1:6">
      <c r="A430" s="1">
        <v>9122584</v>
      </c>
      <c r="B430" s="1">
        <v>3.518341176823192E-2</v>
      </c>
      <c r="C430" s="1">
        <v>429</v>
      </c>
      <c r="D430" s="1">
        <v>399</v>
      </c>
      <c r="E430" s="2">
        <v>43226</v>
      </c>
      <c r="F430" s="6">
        <v>28.190855507364656</v>
      </c>
    </row>
    <row r="431" spans="1:6">
      <c r="A431" s="1">
        <v>9122587</v>
      </c>
      <c r="B431" s="1">
        <v>214.900250690055</v>
      </c>
      <c r="C431" s="1">
        <v>430</v>
      </c>
      <c r="D431" s="1">
        <v>286</v>
      </c>
      <c r="E431" s="2">
        <v>42923</v>
      </c>
      <c r="F431" s="6">
        <v>27.15465467768108</v>
      </c>
    </row>
    <row r="432" spans="1:6">
      <c r="A432" s="1">
        <v>9122590</v>
      </c>
      <c r="B432" s="1">
        <v>0.42339928143958316</v>
      </c>
      <c r="C432" s="1">
        <v>431</v>
      </c>
      <c r="D432" s="1">
        <v>314</v>
      </c>
      <c r="E432" s="2">
        <v>42918</v>
      </c>
      <c r="F432" s="6">
        <v>186.31033954623265</v>
      </c>
    </row>
    <row r="433" spans="1:6">
      <c r="A433" s="1">
        <v>9122593</v>
      </c>
      <c r="B433" s="1">
        <v>215.900250690055</v>
      </c>
      <c r="C433" s="1">
        <v>432</v>
      </c>
      <c r="D433" s="1">
        <v>203</v>
      </c>
      <c r="E433" s="2">
        <v>42850</v>
      </c>
      <c r="F433" s="6">
        <v>6.2840478942327316</v>
      </c>
    </row>
    <row r="434" spans="1:6">
      <c r="A434" s="1">
        <v>9122596</v>
      </c>
      <c r="B434" s="1">
        <v>0.16638039673541105</v>
      </c>
      <c r="C434" s="1">
        <v>433</v>
      </c>
      <c r="D434" s="1">
        <v>309</v>
      </c>
      <c r="E434" s="2">
        <v>43125</v>
      </c>
      <c r="F434" s="6">
        <v>157.8083251226937</v>
      </c>
    </row>
    <row r="435" spans="1:6">
      <c r="A435" s="1">
        <v>9122599</v>
      </c>
      <c r="B435" s="1">
        <v>216.900250690055</v>
      </c>
      <c r="C435" s="1">
        <v>434</v>
      </c>
      <c r="D435" s="1">
        <v>403</v>
      </c>
      <c r="E435" s="2">
        <v>43059</v>
      </c>
      <c r="F435" s="6">
        <v>48.250311041843609</v>
      </c>
    </row>
    <row r="436" spans="1:6">
      <c r="A436" s="1">
        <v>9122602</v>
      </c>
      <c r="B436" s="1">
        <v>0.70938755113328222</v>
      </c>
      <c r="C436" s="1">
        <v>435</v>
      </c>
      <c r="D436" s="1">
        <v>534</v>
      </c>
      <c r="E436" s="2">
        <v>42847</v>
      </c>
      <c r="F436" s="6">
        <v>88.404962311382349</v>
      </c>
    </row>
    <row r="437" spans="1:6">
      <c r="A437" s="1">
        <v>9122605</v>
      </c>
      <c r="B437" s="1">
        <v>217.900250690055</v>
      </c>
      <c r="C437" s="1">
        <v>436</v>
      </c>
      <c r="D437" s="1">
        <v>143</v>
      </c>
      <c r="E437" s="2">
        <v>42988</v>
      </c>
      <c r="F437" s="6">
        <v>38.43925686809726</v>
      </c>
    </row>
    <row r="438" spans="1:6">
      <c r="A438" s="1">
        <v>9122608</v>
      </c>
      <c r="B438" s="1">
        <v>0.45114748732862497</v>
      </c>
      <c r="C438" s="1">
        <v>437</v>
      </c>
      <c r="D438" s="1">
        <v>1</v>
      </c>
      <c r="E438" s="2">
        <v>43241</v>
      </c>
      <c r="F438" s="6">
        <v>80.958578019367934</v>
      </c>
    </row>
    <row r="439" spans="1:6">
      <c r="A439" s="1">
        <v>9122611</v>
      </c>
      <c r="B439" s="1">
        <v>218.900250690055</v>
      </c>
      <c r="C439" s="1">
        <v>438</v>
      </c>
      <c r="D439" s="1">
        <v>265</v>
      </c>
      <c r="E439" s="2">
        <v>42903</v>
      </c>
      <c r="F439" s="6">
        <v>32.78960564596894</v>
      </c>
    </row>
    <row r="440" spans="1:6">
      <c r="A440" s="1">
        <v>9122614</v>
      </c>
      <c r="B440" s="1">
        <v>0.30825412966834731</v>
      </c>
      <c r="C440" s="1">
        <v>439</v>
      </c>
      <c r="D440" s="1">
        <v>217</v>
      </c>
      <c r="E440" s="2">
        <v>42855</v>
      </c>
      <c r="F440" s="6">
        <v>132.34651658665001</v>
      </c>
    </row>
    <row r="441" spans="1:6">
      <c r="A441" s="1">
        <v>9122617</v>
      </c>
      <c r="B441" s="1">
        <v>219.900250690055</v>
      </c>
      <c r="C441" s="1">
        <v>440</v>
      </c>
      <c r="D441" s="1">
        <v>110</v>
      </c>
      <c r="E441" s="2">
        <v>43425</v>
      </c>
      <c r="F441" s="6">
        <v>4.9591705665431967</v>
      </c>
    </row>
    <row r="442" spans="1:6">
      <c r="A442" s="1">
        <v>9122620</v>
      </c>
      <c r="B442" s="1">
        <v>0.91098523428421496</v>
      </c>
      <c r="C442" s="1">
        <v>441</v>
      </c>
      <c r="D442" s="1">
        <v>122</v>
      </c>
      <c r="E442" s="2">
        <v>43422</v>
      </c>
      <c r="F442" s="6">
        <v>6.1570477739349077</v>
      </c>
    </row>
    <row r="443" spans="1:6">
      <c r="A443" s="1">
        <v>9122623</v>
      </c>
      <c r="B443" s="1">
        <v>220.900250690055</v>
      </c>
      <c r="C443" s="1">
        <v>442</v>
      </c>
      <c r="D443" s="1">
        <v>73</v>
      </c>
      <c r="E443" s="2">
        <v>42803</v>
      </c>
      <c r="F443" s="6">
        <v>51.525864136509007</v>
      </c>
    </row>
    <row r="444" spans="1:6">
      <c r="A444" s="1">
        <v>9122626</v>
      </c>
      <c r="B444" s="1">
        <v>0.83428674222302057</v>
      </c>
      <c r="C444" s="1">
        <v>443</v>
      </c>
      <c r="D444" s="1">
        <v>87</v>
      </c>
      <c r="E444" s="2">
        <v>43279</v>
      </c>
      <c r="F444" s="6">
        <v>116.12697329596064</v>
      </c>
    </row>
    <row r="445" spans="1:6">
      <c r="A445" s="1">
        <v>9122629</v>
      </c>
      <c r="B445" s="1">
        <v>221.900250690055</v>
      </c>
      <c r="C445" s="1">
        <v>444</v>
      </c>
      <c r="D445" s="1">
        <v>255</v>
      </c>
      <c r="E445" s="2">
        <v>42927</v>
      </c>
      <c r="F445" s="6">
        <v>4.680671453134253</v>
      </c>
    </row>
    <row r="446" spans="1:6">
      <c r="A446" s="1">
        <v>9122632</v>
      </c>
      <c r="B446" s="1">
        <v>0.6310269982121367</v>
      </c>
      <c r="C446" s="1">
        <v>445</v>
      </c>
      <c r="D446" s="1">
        <v>376</v>
      </c>
      <c r="E446" s="2">
        <v>43070</v>
      </c>
      <c r="F446" s="6">
        <v>36.998429301995898</v>
      </c>
    </row>
    <row r="447" spans="1:6">
      <c r="A447" s="1">
        <v>9122635</v>
      </c>
      <c r="B447" s="1">
        <v>222.900250690055</v>
      </c>
      <c r="C447" s="1">
        <v>446</v>
      </c>
      <c r="D447" s="1">
        <v>540</v>
      </c>
      <c r="E447" s="2">
        <v>43327</v>
      </c>
      <c r="F447" s="6">
        <v>27.83172485410433</v>
      </c>
    </row>
    <row r="448" spans="1:6">
      <c r="A448" s="1">
        <v>9122638</v>
      </c>
      <c r="B448" s="1">
        <v>0.56494999805113899</v>
      </c>
      <c r="C448" s="1">
        <v>447</v>
      </c>
      <c r="D448" s="1">
        <v>371</v>
      </c>
      <c r="E448" s="2">
        <v>42934</v>
      </c>
      <c r="F448" s="6">
        <v>3.1200332333889955</v>
      </c>
    </row>
    <row r="449" spans="1:6">
      <c r="A449" s="1">
        <v>9122641</v>
      </c>
      <c r="B449" s="1">
        <v>223.900250690055</v>
      </c>
      <c r="C449" s="1">
        <v>448</v>
      </c>
      <c r="D449" s="1">
        <v>576</v>
      </c>
      <c r="E449" s="2">
        <v>43288</v>
      </c>
      <c r="F449" s="6">
        <v>31.239643515478058</v>
      </c>
    </row>
    <row r="450" spans="1:6">
      <c r="A450" s="1">
        <v>9122644</v>
      </c>
      <c r="B450" s="1">
        <v>0.80723407495859889</v>
      </c>
      <c r="C450" s="1">
        <v>449</v>
      </c>
      <c r="D450" s="1">
        <v>281</v>
      </c>
      <c r="E450" s="2">
        <v>43054</v>
      </c>
      <c r="F450" s="6">
        <v>47.822409484424512</v>
      </c>
    </row>
    <row r="451" spans="1:6">
      <c r="A451" s="1">
        <v>9122647</v>
      </c>
      <c r="B451" s="1">
        <v>224.900250690055</v>
      </c>
      <c r="C451" s="1">
        <v>450</v>
      </c>
      <c r="D451" s="1">
        <v>477</v>
      </c>
      <c r="E451" s="2">
        <v>42740</v>
      </c>
      <c r="F451" s="6">
        <v>10.555707364132864</v>
      </c>
    </row>
    <row r="452" spans="1:6">
      <c r="A452" s="1">
        <v>9122650</v>
      </c>
      <c r="B452" s="1">
        <v>0.23146828741311043</v>
      </c>
      <c r="C452" s="1">
        <v>451</v>
      </c>
      <c r="D452" s="1">
        <v>66</v>
      </c>
      <c r="E452" s="2">
        <v>43097</v>
      </c>
      <c r="F452" s="6">
        <v>116.95746501936041</v>
      </c>
    </row>
    <row r="453" spans="1:6">
      <c r="A453" s="1">
        <v>9122653</v>
      </c>
      <c r="B453" s="1">
        <v>225.900250690055</v>
      </c>
      <c r="C453" s="1">
        <v>452</v>
      </c>
      <c r="D453" s="1">
        <v>582</v>
      </c>
      <c r="E453" s="2">
        <v>43457</v>
      </c>
      <c r="F453" s="6">
        <v>110.91524215364888</v>
      </c>
    </row>
    <row r="454" spans="1:6">
      <c r="A454" s="1">
        <v>9122656</v>
      </c>
      <c r="B454" s="1">
        <v>9.7094679605256307E-2</v>
      </c>
      <c r="C454" s="1">
        <v>453</v>
      </c>
      <c r="D454" s="1">
        <v>583</v>
      </c>
      <c r="E454" s="2">
        <v>43270</v>
      </c>
      <c r="F454" s="6">
        <v>49.309930342994292</v>
      </c>
    </row>
    <row r="455" spans="1:6">
      <c r="A455" s="1">
        <v>9122659</v>
      </c>
      <c r="B455" s="1">
        <v>226.900250690055</v>
      </c>
      <c r="C455" s="1">
        <v>454</v>
      </c>
      <c r="D455" s="1">
        <v>166</v>
      </c>
      <c r="E455" s="2">
        <v>43031</v>
      </c>
      <c r="F455" s="6">
        <v>8.6555312173180816</v>
      </c>
    </row>
    <row r="456" spans="1:6">
      <c r="A456" s="1">
        <v>9122662</v>
      </c>
      <c r="B456" s="1">
        <v>3.1693322123989232E-2</v>
      </c>
      <c r="C456" s="1">
        <v>455</v>
      </c>
      <c r="D456" s="1">
        <v>295</v>
      </c>
      <c r="E456" s="2">
        <v>42835</v>
      </c>
      <c r="F456" s="6">
        <v>142.38699248360331</v>
      </c>
    </row>
    <row r="457" spans="1:6">
      <c r="A457" s="1">
        <v>9122665</v>
      </c>
      <c r="B457" s="1">
        <v>227.900250690055</v>
      </c>
      <c r="C457" s="1">
        <v>456</v>
      </c>
      <c r="D457" s="1">
        <v>23</v>
      </c>
      <c r="E457" s="2">
        <v>42775</v>
      </c>
      <c r="F457" s="6">
        <v>13.595076042672087</v>
      </c>
    </row>
    <row r="458" spans="1:6">
      <c r="A458" s="1">
        <v>9122668</v>
      </c>
      <c r="B458" s="1">
        <v>0.64385280451770099</v>
      </c>
      <c r="C458" s="1">
        <v>457</v>
      </c>
      <c r="D458" s="1">
        <v>82</v>
      </c>
      <c r="E458" s="2">
        <v>43486</v>
      </c>
      <c r="F458" s="6">
        <v>179.34641696083341</v>
      </c>
    </row>
    <row r="459" spans="1:6">
      <c r="A459" s="1">
        <v>9122671</v>
      </c>
      <c r="B459" s="1">
        <v>228.900250690055</v>
      </c>
      <c r="C459" s="1">
        <v>458</v>
      </c>
      <c r="D459" s="1">
        <v>419</v>
      </c>
      <c r="E459" s="2">
        <v>43060</v>
      </c>
      <c r="F459" s="6">
        <v>23.797161351064215</v>
      </c>
    </row>
    <row r="460" spans="1:6">
      <c r="A460" s="1">
        <v>9122674</v>
      </c>
      <c r="B460" s="1">
        <v>0.82977972629050689</v>
      </c>
      <c r="C460" s="1">
        <v>459</v>
      </c>
      <c r="D460" s="1">
        <v>565</v>
      </c>
      <c r="E460" s="2">
        <v>42818</v>
      </c>
      <c r="F460" s="6">
        <v>56.615790047614233</v>
      </c>
    </row>
    <row r="461" spans="1:6">
      <c r="A461" s="1">
        <v>9122677</v>
      </c>
      <c r="B461" s="1">
        <v>229.900250690055</v>
      </c>
      <c r="C461" s="1">
        <v>460</v>
      </c>
      <c r="D461" s="1">
        <v>528</v>
      </c>
      <c r="E461" s="2">
        <v>43354</v>
      </c>
      <c r="F461" s="6">
        <v>22.478824239886052</v>
      </c>
    </row>
    <row r="462" spans="1:6">
      <c r="A462" s="1">
        <v>9122680</v>
      </c>
      <c r="B462" s="1">
        <v>0.61180967995615676</v>
      </c>
      <c r="C462" s="1">
        <v>461</v>
      </c>
      <c r="D462" s="1">
        <v>567</v>
      </c>
      <c r="E462" s="2">
        <v>43321</v>
      </c>
      <c r="F462" s="6">
        <v>31.918706512626478</v>
      </c>
    </row>
    <row r="463" spans="1:6">
      <c r="A463" s="1">
        <v>9122683</v>
      </c>
      <c r="B463" s="1">
        <v>230.900250690055</v>
      </c>
      <c r="C463" s="1">
        <v>462</v>
      </c>
      <c r="D463" s="1">
        <v>595</v>
      </c>
      <c r="E463" s="2">
        <v>43313</v>
      </c>
      <c r="F463" s="6">
        <v>154.68460471242199</v>
      </c>
    </row>
    <row r="464" spans="1:6">
      <c r="A464" s="1">
        <v>9122686</v>
      </c>
      <c r="B464" s="1">
        <v>4.6408119243557255E-3</v>
      </c>
      <c r="C464" s="1">
        <v>463</v>
      </c>
      <c r="D464" s="1">
        <v>566</v>
      </c>
      <c r="E464" s="2">
        <v>42915</v>
      </c>
      <c r="F464" s="6">
        <v>97.219371645099073</v>
      </c>
    </row>
    <row r="465" spans="1:6">
      <c r="A465" s="1">
        <v>9122689</v>
      </c>
      <c r="B465" s="1">
        <v>231.900250690055</v>
      </c>
      <c r="C465" s="1">
        <v>464</v>
      </c>
      <c r="D465" s="1">
        <v>351</v>
      </c>
      <c r="E465" s="2">
        <v>43495</v>
      </c>
      <c r="F465" s="6">
        <v>112.5000608580589</v>
      </c>
    </row>
    <row r="466" spans="1:6">
      <c r="A466" s="1">
        <v>9122692</v>
      </c>
      <c r="B466" s="1">
        <v>0.43666486995405862</v>
      </c>
      <c r="C466" s="1">
        <v>465</v>
      </c>
      <c r="D466" s="1">
        <v>308</v>
      </c>
      <c r="E466" s="2">
        <v>43205</v>
      </c>
      <c r="F466" s="6">
        <v>9.3643062685632188</v>
      </c>
    </row>
    <row r="467" spans="1:6">
      <c r="A467" s="1">
        <v>9122695</v>
      </c>
      <c r="B467" s="1">
        <v>232.900250690055</v>
      </c>
      <c r="C467" s="1">
        <v>466</v>
      </c>
      <c r="D467" s="1">
        <v>311</v>
      </c>
      <c r="E467" s="2">
        <v>43402</v>
      </c>
      <c r="F467" s="6">
        <v>63.574630235996771</v>
      </c>
    </row>
    <row r="468" spans="1:6">
      <c r="A468" s="1">
        <v>9122698</v>
      </c>
      <c r="B468" s="1">
        <v>0.67882611555444128</v>
      </c>
      <c r="C468" s="1">
        <v>467</v>
      </c>
      <c r="D468" s="1">
        <v>237</v>
      </c>
      <c r="E468" s="2">
        <v>43137</v>
      </c>
      <c r="F468" s="6">
        <v>4.7355181438285552</v>
      </c>
    </row>
    <row r="469" spans="1:6">
      <c r="A469" s="1">
        <v>9122701</v>
      </c>
      <c r="B469" s="1">
        <v>233.900250690055</v>
      </c>
      <c r="C469" s="1">
        <v>468</v>
      </c>
      <c r="D469" s="1">
        <v>85</v>
      </c>
      <c r="E469" s="2">
        <v>43232</v>
      </c>
      <c r="F469" s="6">
        <v>53.27827270962527</v>
      </c>
    </row>
    <row r="470" spans="1:6">
      <c r="A470" s="1">
        <v>9122704</v>
      </c>
      <c r="B470" s="1">
        <v>0.49935606464012927</v>
      </c>
      <c r="C470" s="1">
        <v>469</v>
      </c>
      <c r="D470" s="1">
        <v>569</v>
      </c>
      <c r="E470" s="2">
        <v>43178</v>
      </c>
      <c r="F470" s="6">
        <v>46.704926099851946</v>
      </c>
    </row>
    <row r="471" spans="1:6">
      <c r="A471" s="1">
        <v>9122707</v>
      </c>
      <c r="B471" s="1">
        <v>234.900250690055</v>
      </c>
      <c r="C471" s="1">
        <v>470</v>
      </c>
      <c r="D471" s="1">
        <v>362</v>
      </c>
      <c r="E471" s="2">
        <v>42750</v>
      </c>
      <c r="F471" s="6">
        <v>99.306449081962825</v>
      </c>
    </row>
    <row r="472" spans="1:6">
      <c r="A472" s="1">
        <v>9122710</v>
      </c>
      <c r="B472" s="1">
        <v>0.48065530137630097</v>
      </c>
      <c r="C472" s="1">
        <v>471</v>
      </c>
      <c r="D472" s="1">
        <v>174</v>
      </c>
      <c r="E472" s="2">
        <v>43176</v>
      </c>
      <c r="F472" s="6">
        <v>220.58792719110539</v>
      </c>
    </row>
    <row r="473" spans="1:6">
      <c r="A473" s="1">
        <v>9122713</v>
      </c>
      <c r="B473" s="1">
        <v>235.900250690055</v>
      </c>
      <c r="C473" s="1">
        <v>472</v>
      </c>
      <c r="D473" s="1">
        <v>131</v>
      </c>
      <c r="E473" s="2">
        <v>42754</v>
      </c>
      <c r="F473" s="6">
        <v>19.420197451547889</v>
      </c>
    </row>
    <row r="474" spans="1:6">
      <c r="A474" s="1">
        <v>9122716</v>
      </c>
      <c r="B474" s="1">
        <v>0.38263471313617958</v>
      </c>
      <c r="C474" s="1">
        <v>473</v>
      </c>
      <c r="D474" s="1">
        <v>387</v>
      </c>
      <c r="E474" s="2">
        <v>42893</v>
      </c>
      <c r="F474" s="6">
        <v>120.52777708533235</v>
      </c>
    </row>
    <row r="475" spans="1:6">
      <c r="A475" s="1">
        <v>9122719</v>
      </c>
      <c r="B475" s="1">
        <v>236.900250690055</v>
      </c>
      <c r="C475" s="1">
        <v>474</v>
      </c>
      <c r="D475" s="1">
        <v>277</v>
      </c>
      <c r="E475" s="2">
        <v>42848</v>
      </c>
      <c r="F475" s="6">
        <v>5.2421913088965644</v>
      </c>
    </row>
    <row r="476" spans="1:6">
      <c r="A476" s="1">
        <v>9122722</v>
      </c>
      <c r="B476" s="1">
        <v>0.3824251688632273</v>
      </c>
      <c r="C476" s="1">
        <v>475</v>
      </c>
      <c r="D476" s="1">
        <v>310</v>
      </c>
      <c r="E476" s="2">
        <v>43041</v>
      </c>
      <c r="F476" s="6">
        <v>97.207802307017687</v>
      </c>
    </row>
    <row r="477" spans="1:6">
      <c r="A477" s="1">
        <v>9122725</v>
      </c>
      <c r="B477" s="1">
        <v>237.900250690055</v>
      </c>
      <c r="C477" s="1">
        <v>476</v>
      </c>
      <c r="D477" s="1">
        <v>57</v>
      </c>
      <c r="E477" s="2">
        <v>42741</v>
      </c>
      <c r="F477" s="6">
        <v>94.721433931569578</v>
      </c>
    </row>
    <row r="478" spans="1:6">
      <c r="A478" s="1">
        <v>9122728</v>
      </c>
      <c r="B478" s="1">
        <v>0.16451053751497602</v>
      </c>
      <c r="C478" s="1">
        <v>477</v>
      </c>
      <c r="D478" s="1">
        <v>136</v>
      </c>
      <c r="E478" s="2">
        <v>42916</v>
      </c>
      <c r="F478" s="6">
        <v>76.778898475396502</v>
      </c>
    </row>
    <row r="479" spans="1:6">
      <c r="A479" s="1">
        <v>9122731</v>
      </c>
      <c r="B479" s="1">
        <v>238.900250690055</v>
      </c>
      <c r="C479" s="1">
        <v>478</v>
      </c>
      <c r="D479" s="1">
        <v>223</v>
      </c>
      <c r="E479" s="2">
        <v>43115</v>
      </c>
      <c r="F479" s="6">
        <v>5.3620177684052788</v>
      </c>
    </row>
    <row r="480" spans="1:6">
      <c r="A480" s="1">
        <v>9122734</v>
      </c>
      <c r="B480" s="1">
        <v>0.60784775859907247</v>
      </c>
      <c r="C480" s="1">
        <v>479</v>
      </c>
      <c r="D480" s="1">
        <v>571</v>
      </c>
      <c r="E480" s="2">
        <v>42795</v>
      </c>
      <c r="F480" s="6">
        <v>12.109698472020265</v>
      </c>
    </row>
    <row r="481" spans="1:6">
      <c r="A481" s="1">
        <v>9122737</v>
      </c>
      <c r="B481" s="1">
        <v>239.900250690055</v>
      </c>
      <c r="C481" s="1">
        <v>480</v>
      </c>
      <c r="D481" s="1">
        <v>464</v>
      </c>
      <c r="E481" s="2">
        <v>43329</v>
      </c>
      <c r="F481" s="6">
        <v>36.887844030640437</v>
      </c>
    </row>
    <row r="482" spans="1:6">
      <c r="A482" s="1">
        <v>9122740</v>
      </c>
      <c r="B482" s="1">
        <v>0.35413357846445537</v>
      </c>
      <c r="C482" s="1">
        <v>481</v>
      </c>
      <c r="D482" s="1">
        <v>96</v>
      </c>
      <c r="E482" s="2">
        <v>42852</v>
      </c>
      <c r="F482" s="6">
        <v>12.841054085487922</v>
      </c>
    </row>
    <row r="483" spans="1:6">
      <c r="A483" s="1">
        <v>9122743</v>
      </c>
      <c r="B483" s="1">
        <v>240.900250690055</v>
      </c>
      <c r="C483" s="1">
        <v>482</v>
      </c>
      <c r="D483" s="1">
        <v>396</v>
      </c>
      <c r="E483" s="2">
        <v>43100</v>
      </c>
      <c r="F483" s="6">
        <v>148.99208712491</v>
      </c>
    </row>
    <row r="484" spans="1:6">
      <c r="A484" s="1">
        <v>9122746</v>
      </c>
      <c r="B484" s="1">
        <v>0.77897444808645422</v>
      </c>
      <c r="C484" s="1">
        <v>483</v>
      </c>
      <c r="D484" s="1">
        <v>497</v>
      </c>
      <c r="E484" s="2">
        <v>43011</v>
      </c>
      <c r="F484" s="6">
        <v>125.86443323944485</v>
      </c>
    </row>
    <row r="485" spans="1:6">
      <c r="A485" s="1">
        <v>9122749</v>
      </c>
      <c r="B485" s="1">
        <v>241.900250690055</v>
      </c>
      <c r="C485" s="1">
        <v>484</v>
      </c>
      <c r="D485" s="1">
        <v>297</v>
      </c>
      <c r="E485" s="2">
        <v>43378</v>
      </c>
      <c r="F485" s="6">
        <v>43.23910781320982</v>
      </c>
    </row>
    <row r="486" spans="1:6">
      <c r="A486" s="1">
        <v>9122752</v>
      </c>
      <c r="B486" s="1">
        <v>0.82944789075774572</v>
      </c>
      <c r="C486" s="1">
        <v>485</v>
      </c>
      <c r="D486" s="1">
        <v>469</v>
      </c>
      <c r="E486" s="2">
        <v>43290</v>
      </c>
      <c r="F486" s="6">
        <v>3.7563031010777617</v>
      </c>
    </row>
    <row r="487" spans="1:6">
      <c r="A487" s="1">
        <v>9122755</v>
      </c>
      <c r="B487" s="1">
        <v>242.900250690055</v>
      </c>
      <c r="C487" s="1">
        <v>486</v>
      </c>
      <c r="D487" s="1">
        <v>549</v>
      </c>
      <c r="E487" s="2">
        <v>43419</v>
      </c>
      <c r="F487" s="6">
        <v>50.054099995682137</v>
      </c>
    </row>
    <row r="488" spans="1:6">
      <c r="A488" s="1">
        <v>9122758</v>
      </c>
      <c r="B488" s="1">
        <v>0.29368949173058012</v>
      </c>
      <c r="C488" s="1">
        <v>487</v>
      </c>
      <c r="D488" s="1">
        <v>539</v>
      </c>
      <c r="E488" s="2">
        <v>43379</v>
      </c>
      <c r="F488" s="6">
        <v>51.55335306507628</v>
      </c>
    </row>
    <row r="489" spans="1:6">
      <c r="A489" s="1">
        <v>9122761</v>
      </c>
      <c r="B489" s="1">
        <v>243.900250690055</v>
      </c>
      <c r="C489" s="1">
        <v>488</v>
      </c>
      <c r="D489" s="1">
        <v>15</v>
      </c>
      <c r="E489" s="2">
        <v>43080</v>
      </c>
      <c r="F489" s="6">
        <v>77.240579461296562</v>
      </c>
    </row>
    <row r="490" spans="1:6">
      <c r="A490" s="1">
        <v>9122764</v>
      </c>
      <c r="B490" s="1">
        <v>0.25348829207985735</v>
      </c>
      <c r="C490" s="1">
        <v>489</v>
      </c>
      <c r="D490" s="1">
        <v>142</v>
      </c>
      <c r="E490" s="2">
        <v>43086</v>
      </c>
      <c r="F490" s="6">
        <v>3.9507595820248373</v>
      </c>
    </row>
    <row r="491" spans="1:6">
      <c r="A491" s="1">
        <v>9122767</v>
      </c>
      <c r="B491" s="1">
        <v>244.900250690055</v>
      </c>
      <c r="C491" s="1">
        <v>490</v>
      </c>
      <c r="D491" s="1">
        <v>161</v>
      </c>
      <c r="E491" s="2">
        <v>43378</v>
      </c>
      <c r="F491" s="6">
        <v>4.7410220553350975</v>
      </c>
    </row>
    <row r="492" spans="1:6">
      <c r="A492" s="1">
        <v>9122770</v>
      </c>
      <c r="B492" s="1">
        <v>0.19972135013366987</v>
      </c>
      <c r="C492" s="1">
        <v>491</v>
      </c>
      <c r="D492" s="1">
        <v>325</v>
      </c>
      <c r="E492" s="2">
        <v>42831</v>
      </c>
      <c r="F492" s="6">
        <v>13.905048378028006</v>
      </c>
    </row>
    <row r="493" spans="1:6">
      <c r="A493" s="1">
        <v>9122773</v>
      </c>
      <c r="B493" s="1">
        <v>245.900250690055</v>
      </c>
      <c r="C493" s="1">
        <v>492</v>
      </c>
      <c r="D493" s="1">
        <v>52</v>
      </c>
      <c r="E493" s="2">
        <v>43350</v>
      </c>
      <c r="F493" s="6">
        <v>18.861634396977081</v>
      </c>
    </row>
    <row r="494" spans="1:6">
      <c r="A494" s="1">
        <v>9122776</v>
      </c>
      <c r="B494" s="1">
        <v>0.28255470256058179</v>
      </c>
      <c r="C494" s="1">
        <v>493</v>
      </c>
      <c r="D494" s="1">
        <v>291</v>
      </c>
      <c r="E494" s="2">
        <v>43304</v>
      </c>
      <c r="F494" s="6">
        <v>3.5697662868626705</v>
      </c>
    </row>
    <row r="495" spans="1:6">
      <c r="A495" s="1">
        <v>9122779</v>
      </c>
      <c r="B495" s="1">
        <v>246.900250690055</v>
      </c>
      <c r="C495" s="1">
        <v>494</v>
      </c>
      <c r="D495" s="1">
        <v>279</v>
      </c>
      <c r="E495" s="2">
        <v>43387</v>
      </c>
      <c r="F495" s="6">
        <v>71.048413002503182</v>
      </c>
    </row>
    <row r="496" spans="1:6">
      <c r="A496" s="1">
        <v>9122782</v>
      </c>
      <c r="B496" s="1">
        <v>0.69274930821701597</v>
      </c>
      <c r="C496" s="1">
        <v>495</v>
      </c>
      <c r="D496" s="1">
        <v>384</v>
      </c>
      <c r="E496" s="2">
        <v>43260</v>
      </c>
      <c r="F496" s="6">
        <v>22.219474594630899</v>
      </c>
    </row>
    <row r="497" spans="1:6">
      <c r="A497" s="1">
        <v>9122785</v>
      </c>
      <c r="B497" s="1">
        <v>247.900250690055</v>
      </c>
      <c r="C497" s="1">
        <v>496</v>
      </c>
      <c r="D497" s="1">
        <v>446</v>
      </c>
      <c r="E497" s="2">
        <v>43272</v>
      </c>
      <c r="F497" s="6">
        <v>73.160062885222715</v>
      </c>
    </row>
    <row r="498" spans="1:6">
      <c r="A498" s="1">
        <v>9122788</v>
      </c>
      <c r="B498" s="1">
        <v>0.49006436317869884</v>
      </c>
      <c r="C498" s="1">
        <v>497</v>
      </c>
      <c r="D498" s="1">
        <v>191</v>
      </c>
      <c r="E498" s="2">
        <v>42827</v>
      </c>
      <c r="F498" s="6">
        <v>60.672274414222557</v>
      </c>
    </row>
    <row r="499" spans="1:6">
      <c r="A499" s="1">
        <v>9122791</v>
      </c>
      <c r="B499" s="1">
        <v>248.900250690055</v>
      </c>
      <c r="C499" s="1">
        <v>498</v>
      </c>
      <c r="D499" s="1">
        <v>305</v>
      </c>
      <c r="E499" s="2">
        <v>43061</v>
      </c>
      <c r="F499" s="6">
        <v>247.98212347140398</v>
      </c>
    </row>
    <row r="500" spans="1:6">
      <c r="A500" s="1">
        <v>9122794</v>
      </c>
      <c r="B500" s="1">
        <v>0.32039806626944367</v>
      </c>
      <c r="C500" s="1">
        <v>499</v>
      </c>
      <c r="D500" s="1">
        <v>99</v>
      </c>
      <c r="E500" s="2">
        <v>42761</v>
      </c>
      <c r="F500" s="6">
        <v>222.15990922246058</v>
      </c>
    </row>
    <row r="501" spans="1:6">
      <c r="A501" s="1">
        <v>9122797</v>
      </c>
      <c r="B501" s="1">
        <v>249.900250690055</v>
      </c>
      <c r="C501" s="1">
        <v>500</v>
      </c>
      <c r="D501" s="1">
        <v>60</v>
      </c>
      <c r="E501" s="2">
        <v>43084</v>
      </c>
      <c r="F501" s="6">
        <v>58.467266824844152</v>
      </c>
    </row>
    <row r="502" spans="1:6">
      <c r="A502" s="1">
        <v>9122800</v>
      </c>
      <c r="B502" s="1">
        <v>0.23819143768776652</v>
      </c>
      <c r="C502" s="1">
        <v>501</v>
      </c>
      <c r="D502" s="1">
        <v>538</v>
      </c>
      <c r="E502" s="2">
        <v>43235</v>
      </c>
      <c r="F502" s="6">
        <v>25.926009443050688</v>
      </c>
    </row>
    <row r="503" spans="1:6">
      <c r="A503" s="1">
        <v>9122803</v>
      </c>
      <c r="B503" s="1">
        <v>250.900250690055</v>
      </c>
      <c r="C503" s="1">
        <v>502</v>
      </c>
      <c r="D503" s="1">
        <v>304</v>
      </c>
      <c r="E503" s="2">
        <v>42748</v>
      </c>
      <c r="F503" s="6">
        <v>3.3169897074291734</v>
      </c>
    </row>
    <row r="504" spans="1:6">
      <c r="A504" s="1">
        <v>9122806</v>
      </c>
      <c r="B504" s="1">
        <v>1.0607187647058591E-2</v>
      </c>
      <c r="C504" s="1">
        <v>503</v>
      </c>
      <c r="D504" s="1">
        <v>183</v>
      </c>
      <c r="E504" s="2">
        <v>43332</v>
      </c>
      <c r="F504" s="6">
        <v>317.28169347861734</v>
      </c>
    </row>
    <row r="505" spans="1:6">
      <c r="A505" s="1">
        <v>9122809</v>
      </c>
      <c r="B505" s="1">
        <v>251.900250690055</v>
      </c>
      <c r="C505" s="1">
        <v>504</v>
      </c>
      <c r="D505" s="1">
        <v>508</v>
      </c>
      <c r="E505" s="2">
        <v>42977</v>
      </c>
      <c r="F505" s="6">
        <v>3.2015940084494416</v>
      </c>
    </row>
    <row r="506" spans="1:6">
      <c r="A506" s="1">
        <v>9122812</v>
      </c>
      <c r="B506" s="1">
        <v>0.51311667911452963</v>
      </c>
      <c r="C506" s="1">
        <v>505</v>
      </c>
      <c r="D506" s="1">
        <v>59</v>
      </c>
      <c r="E506" s="2">
        <v>43434</v>
      </c>
      <c r="F506" s="6">
        <v>13.30045240245358</v>
      </c>
    </row>
    <row r="507" spans="1:6">
      <c r="A507" s="1">
        <v>9122815</v>
      </c>
      <c r="B507" s="1">
        <v>252.900250690055</v>
      </c>
      <c r="C507" s="1">
        <v>506</v>
      </c>
      <c r="D507" s="1">
        <v>224</v>
      </c>
      <c r="E507" s="2">
        <v>43454</v>
      </c>
      <c r="F507" s="6">
        <v>72.508765193266953</v>
      </c>
    </row>
    <row r="508" spans="1:6">
      <c r="A508" s="1">
        <v>9122818</v>
      </c>
      <c r="B508" s="1">
        <v>0.72348077317717685</v>
      </c>
      <c r="C508" s="1">
        <v>507</v>
      </c>
      <c r="D508" s="1">
        <v>209</v>
      </c>
      <c r="E508" s="2">
        <v>42952</v>
      </c>
      <c r="F508" s="6">
        <v>91.138156969377107</v>
      </c>
    </row>
    <row r="509" spans="1:6">
      <c r="A509" s="1">
        <v>9122821</v>
      </c>
      <c r="B509" s="1">
        <v>253.900250690055</v>
      </c>
      <c r="C509" s="1">
        <v>508</v>
      </c>
      <c r="D509" s="1">
        <v>193</v>
      </c>
      <c r="E509" s="2">
        <v>43113</v>
      </c>
      <c r="F509" s="6">
        <v>393.40907837531523</v>
      </c>
    </row>
    <row r="510" spans="1:6">
      <c r="A510" s="1">
        <v>9122824</v>
      </c>
      <c r="B510" s="1">
        <v>0.73876677364202481</v>
      </c>
      <c r="C510" s="1">
        <v>509</v>
      </c>
      <c r="D510" s="1">
        <v>25</v>
      </c>
      <c r="E510" s="2">
        <v>42802</v>
      </c>
      <c r="F510" s="6">
        <v>590.9692854694465</v>
      </c>
    </row>
    <row r="511" spans="1:6">
      <c r="A511" s="1">
        <v>9122827</v>
      </c>
      <c r="B511" s="1">
        <v>254.900250690055</v>
      </c>
      <c r="C511" s="1">
        <v>510</v>
      </c>
      <c r="D511" s="1">
        <v>118</v>
      </c>
      <c r="E511" s="2">
        <v>42922</v>
      </c>
      <c r="F511" s="6">
        <v>93.0991730870563</v>
      </c>
    </row>
    <row r="512" spans="1:6">
      <c r="A512" s="1">
        <v>9122830</v>
      </c>
      <c r="B512" s="1">
        <v>5.878702221292631E-2</v>
      </c>
      <c r="C512" s="1">
        <v>511</v>
      </c>
      <c r="D512" s="1">
        <v>587</v>
      </c>
      <c r="E512" s="2">
        <v>43328</v>
      </c>
      <c r="F512" s="6">
        <v>5.7517657861604308</v>
      </c>
    </row>
    <row r="513" spans="1:6">
      <c r="A513" s="1">
        <v>9122833</v>
      </c>
      <c r="B513" s="1">
        <v>255.900250690055</v>
      </c>
      <c r="C513" s="1">
        <v>512</v>
      </c>
      <c r="D513" s="1">
        <v>292</v>
      </c>
      <c r="E513" s="2">
        <v>42790</v>
      </c>
      <c r="F513" s="6">
        <v>157.95469842631405</v>
      </c>
    </row>
    <row r="514" spans="1:6">
      <c r="A514" s="1">
        <v>9122836</v>
      </c>
      <c r="B514" s="1">
        <v>0.95284504197932052</v>
      </c>
      <c r="C514" s="1">
        <v>513</v>
      </c>
      <c r="D514" s="1">
        <v>507</v>
      </c>
      <c r="E514" s="2">
        <v>43472</v>
      </c>
      <c r="F514" s="6">
        <v>32.471478287683084</v>
      </c>
    </row>
    <row r="515" spans="1:6">
      <c r="A515" s="1">
        <v>9122839</v>
      </c>
      <c r="B515" s="1">
        <v>256.90025069005497</v>
      </c>
      <c r="C515" s="1">
        <v>514</v>
      </c>
      <c r="D515" s="1">
        <v>10</v>
      </c>
      <c r="E515" s="2">
        <v>42831</v>
      </c>
      <c r="F515" s="6">
        <v>49.953768772275218</v>
      </c>
    </row>
    <row r="516" spans="1:6">
      <c r="A516" s="1">
        <v>9122842</v>
      </c>
      <c r="B516" s="1">
        <v>0.45701233976429556</v>
      </c>
      <c r="C516" s="1">
        <v>515</v>
      </c>
      <c r="D516" s="1">
        <v>249</v>
      </c>
      <c r="E516" s="2">
        <v>42912</v>
      </c>
      <c r="F516" s="6">
        <v>29.858341380261798</v>
      </c>
    </row>
    <row r="517" spans="1:6">
      <c r="A517" s="1">
        <v>9122845</v>
      </c>
      <c r="B517" s="1">
        <v>257.90025069005497</v>
      </c>
      <c r="C517" s="1">
        <v>516</v>
      </c>
      <c r="D517" s="1">
        <v>81</v>
      </c>
      <c r="E517" s="2">
        <v>43045</v>
      </c>
      <c r="F517" s="6">
        <v>31.290615377584459</v>
      </c>
    </row>
    <row r="518" spans="1:6">
      <c r="A518" s="1">
        <v>9122848</v>
      </c>
      <c r="B518" s="1">
        <v>0.65645331923632144</v>
      </c>
      <c r="C518" s="1">
        <v>517</v>
      </c>
      <c r="D518" s="1">
        <v>55</v>
      </c>
      <c r="E518" s="2">
        <v>43395</v>
      </c>
      <c r="F518" s="6">
        <v>62.205868822141717</v>
      </c>
    </row>
    <row r="519" spans="1:6">
      <c r="A519" s="1">
        <v>9122851</v>
      </c>
      <c r="B519" s="1">
        <v>258.90025069005497</v>
      </c>
      <c r="C519" s="1">
        <v>518</v>
      </c>
      <c r="D519" s="1">
        <v>496</v>
      </c>
      <c r="E519" s="2">
        <v>43475</v>
      </c>
      <c r="F519" s="6">
        <v>24.580358917497687</v>
      </c>
    </row>
    <row r="520" spans="1:6">
      <c r="A520" s="1">
        <v>9122854</v>
      </c>
      <c r="B520" s="1">
        <v>0.75098823417285332</v>
      </c>
      <c r="C520" s="1">
        <v>519</v>
      </c>
      <c r="D520" s="1">
        <v>171</v>
      </c>
      <c r="E520" s="2">
        <v>43255</v>
      </c>
      <c r="F520" s="6">
        <v>73.412562063020431</v>
      </c>
    </row>
    <row r="521" spans="1:6">
      <c r="A521" s="1">
        <v>9122857</v>
      </c>
      <c r="B521" s="1">
        <v>259.90025069005497</v>
      </c>
      <c r="C521" s="1">
        <v>520</v>
      </c>
      <c r="D521" s="1">
        <v>441</v>
      </c>
      <c r="E521" s="2">
        <v>43010</v>
      </c>
      <c r="F521" s="6">
        <v>10.744194194281832</v>
      </c>
    </row>
    <row r="522" spans="1:6">
      <c r="A522" s="1">
        <v>9122860</v>
      </c>
      <c r="B522" s="1">
        <v>0.41629180370510965</v>
      </c>
      <c r="C522" s="1">
        <v>521</v>
      </c>
      <c r="D522" s="1">
        <v>206</v>
      </c>
      <c r="E522" s="2">
        <v>42751</v>
      </c>
      <c r="F522" s="6">
        <v>31.117105100860478</v>
      </c>
    </row>
    <row r="523" spans="1:6">
      <c r="A523" s="1">
        <v>9122863</v>
      </c>
      <c r="B523" s="1">
        <v>260.90025069005497</v>
      </c>
      <c r="C523" s="1">
        <v>522</v>
      </c>
      <c r="D523" s="1">
        <v>294</v>
      </c>
      <c r="E523" s="2">
        <v>43108</v>
      </c>
      <c r="F523" s="6">
        <v>74.074881710477712</v>
      </c>
    </row>
    <row r="524" spans="1:6">
      <c r="A524" s="1">
        <v>9122866</v>
      </c>
      <c r="B524" s="1">
        <v>0.16358593699804902</v>
      </c>
      <c r="C524" s="1">
        <v>523</v>
      </c>
      <c r="D524" s="1">
        <v>196</v>
      </c>
      <c r="E524" s="2">
        <v>43319</v>
      </c>
      <c r="F524" s="6">
        <v>24.447794360703746</v>
      </c>
    </row>
    <row r="525" spans="1:6">
      <c r="A525" s="1">
        <v>9122869</v>
      </c>
      <c r="B525" s="1">
        <v>261.90025069005497</v>
      </c>
      <c r="C525" s="1">
        <v>524</v>
      </c>
      <c r="D525" s="1">
        <v>423</v>
      </c>
      <c r="E525" s="2">
        <v>43166</v>
      </c>
      <c r="F525" s="6">
        <v>15.29407148175993</v>
      </c>
    </row>
    <row r="526" spans="1:6">
      <c r="A526" s="1">
        <v>9122872</v>
      </c>
      <c r="B526" s="1">
        <v>0.98451497515023945</v>
      </c>
      <c r="C526" s="1">
        <v>525</v>
      </c>
      <c r="D526" s="1">
        <v>378</v>
      </c>
      <c r="E526" s="2">
        <v>43172</v>
      </c>
      <c r="F526" s="6">
        <v>23.672934341996292</v>
      </c>
    </row>
    <row r="527" spans="1:6">
      <c r="A527" s="1">
        <v>9122875</v>
      </c>
      <c r="B527" s="1">
        <v>262.90025069005497</v>
      </c>
      <c r="C527" s="1">
        <v>526</v>
      </c>
      <c r="D527" s="1">
        <v>194</v>
      </c>
      <c r="E527" s="2">
        <v>43062</v>
      </c>
      <c r="F527" s="6">
        <v>18.446785938633809</v>
      </c>
    </row>
    <row r="528" spans="1:6">
      <c r="A528" s="1">
        <v>9122878</v>
      </c>
      <c r="B528" s="1">
        <v>0.88427947417379726</v>
      </c>
      <c r="C528" s="1">
        <v>527</v>
      </c>
      <c r="D528" s="1">
        <v>465</v>
      </c>
      <c r="E528" s="2">
        <v>43208</v>
      </c>
      <c r="F528" s="6">
        <v>4.9260893802205334</v>
      </c>
    </row>
    <row r="529" spans="1:6">
      <c r="A529" s="1">
        <v>9122881</v>
      </c>
      <c r="B529" s="1">
        <v>263.90025069005497</v>
      </c>
      <c r="C529" s="1">
        <v>528</v>
      </c>
      <c r="D529" s="1">
        <v>400</v>
      </c>
      <c r="E529" s="2">
        <v>43490</v>
      </c>
      <c r="F529" s="6">
        <v>48.661991533064601</v>
      </c>
    </row>
    <row r="530" spans="1:6">
      <c r="A530" s="1">
        <v>9122884</v>
      </c>
      <c r="B530" s="1">
        <v>0.36313909884908147</v>
      </c>
      <c r="C530" s="1">
        <v>529</v>
      </c>
      <c r="D530" s="1">
        <v>454</v>
      </c>
      <c r="E530" s="2">
        <v>42885</v>
      </c>
      <c r="F530" s="6">
        <v>62.666545383045602</v>
      </c>
    </row>
    <row r="531" spans="1:6">
      <c r="A531" s="1">
        <v>9122887</v>
      </c>
      <c r="B531" s="1">
        <v>264.90025069005497</v>
      </c>
      <c r="C531" s="1">
        <v>530</v>
      </c>
      <c r="D531" s="1">
        <v>62</v>
      </c>
      <c r="E531" s="2">
        <v>43144</v>
      </c>
      <c r="F531" s="6">
        <v>61.403612408627204</v>
      </c>
    </row>
    <row r="532" spans="1:6">
      <c r="A532" s="1">
        <v>9122890</v>
      </c>
      <c r="B532" s="1">
        <v>3.7408882596171811E-2</v>
      </c>
      <c r="C532" s="1">
        <v>531</v>
      </c>
      <c r="D532" s="1">
        <v>349</v>
      </c>
      <c r="E532" s="2">
        <v>43009</v>
      </c>
      <c r="F532" s="6">
        <v>30.458058868114694</v>
      </c>
    </row>
    <row r="533" spans="1:6">
      <c r="A533" s="1">
        <v>9122893</v>
      </c>
      <c r="B533" s="1">
        <v>265.90025069005497</v>
      </c>
      <c r="C533" s="1">
        <v>532</v>
      </c>
      <c r="D533" s="1">
        <v>2</v>
      </c>
      <c r="E533" s="2">
        <v>43238</v>
      </c>
      <c r="F533" s="6">
        <v>23.416230520790442</v>
      </c>
    </row>
    <row r="534" spans="1:6">
      <c r="A534" s="1">
        <v>9122896</v>
      </c>
      <c r="B534" s="1">
        <v>0.8421099156209314</v>
      </c>
      <c r="C534" s="1">
        <v>533</v>
      </c>
      <c r="D534" s="1">
        <v>20</v>
      </c>
      <c r="E534" s="2">
        <v>43256</v>
      </c>
      <c r="F534" s="6">
        <v>27.507849470539142</v>
      </c>
    </row>
    <row r="535" spans="1:6">
      <c r="A535" s="1">
        <v>9122899</v>
      </c>
      <c r="B535" s="1">
        <v>266.90025069005497</v>
      </c>
      <c r="C535" s="1">
        <v>534</v>
      </c>
      <c r="D535" s="1">
        <v>436</v>
      </c>
      <c r="E535" s="2">
        <v>43046</v>
      </c>
      <c r="F535" s="6">
        <v>49.737333367235777</v>
      </c>
    </row>
    <row r="536" spans="1:6">
      <c r="A536" s="1">
        <v>9122902</v>
      </c>
      <c r="B536" s="1">
        <v>0.16389473672639865</v>
      </c>
      <c r="C536" s="1">
        <v>535</v>
      </c>
      <c r="D536" s="1">
        <v>165</v>
      </c>
      <c r="E536" s="2">
        <v>43379</v>
      </c>
      <c r="F536" s="6">
        <v>142.49162085313844</v>
      </c>
    </row>
    <row r="537" spans="1:6">
      <c r="A537" s="1">
        <v>9122905</v>
      </c>
      <c r="B537" s="1">
        <v>267.90025069005497</v>
      </c>
      <c r="C537" s="1">
        <v>536</v>
      </c>
      <c r="D537" s="1">
        <v>392</v>
      </c>
      <c r="E537" s="2">
        <v>43215</v>
      </c>
      <c r="F537" s="6">
        <v>61.04668086722782</v>
      </c>
    </row>
    <row r="538" spans="1:6">
      <c r="A538" s="1">
        <v>9122908</v>
      </c>
      <c r="B538" s="1">
        <v>0.84264322905147948</v>
      </c>
      <c r="C538" s="1">
        <v>537</v>
      </c>
      <c r="D538" s="1">
        <v>250</v>
      </c>
      <c r="E538" s="2">
        <v>42985</v>
      </c>
      <c r="F538" s="6">
        <v>8.6141970574549234</v>
      </c>
    </row>
    <row r="539" spans="1:6">
      <c r="A539" s="1">
        <v>9122911</v>
      </c>
      <c r="B539" s="1">
        <v>268.90025069005497</v>
      </c>
      <c r="C539" s="1">
        <v>538</v>
      </c>
      <c r="D539" s="1">
        <v>74</v>
      </c>
      <c r="E539" s="2">
        <v>42964</v>
      </c>
      <c r="F539" s="6">
        <v>33.561200605418477</v>
      </c>
    </row>
    <row r="540" spans="1:6">
      <c r="A540" s="1">
        <v>9122914</v>
      </c>
      <c r="B540" s="1">
        <v>0.63239126548964197</v>
      </c>
      <c r="C540" s="1">
        <v>539</v>
      </c>
      <c r="D540" s="1">
        <v>501</v>
      </c>
      <c r="E540" s="2">
        <v>43251</v>
      </c>
      <c r="F540" s="6">
        <v>178.69332814434219</v>
      </c>
    </row>
    <row r="541" spans="1:6">
      <c r="A541" s="1">
        <v>9122917</v>
      </c>
      <c r="B541" s="1">
        <v>269.90025069005497</v>
      </c>
      <c r="C541" s="1">
        <v>540</v>
      </c>
      <c r="D541" s="1">
        <v>339</v>
      </c>
      <c r="E541" s="2">
        <v>43314</v>
      </c>
      <c r="F541" s="6">
        <v>9.0701890004358763</v>
      </c>
    </row>
    <row r="542" spans="1:6">
      <c r="A542" s="1">
        <v>9122920</v>
      </c>
      <c r="B542" s="1">
        <v>0.20940503628758711</v>
      </c>
      <c r="C542" s="1">
        <v>541</v>
      </c>
      <c r="D542" s="1">
        <v>470</v>
      </c>
      <c r="E542" s="2">
        <v>43010</v>
      </c>
      <c r="F542" s="6">
        <v>4.0348221736914205</v>
      </c>
    </row>
    <row r="543" spans="1:6">
      <c r="A543" s="1">
        <v>9122923</v>
      </c>
      <c r="B543" s="1">
        <v>270.90025069005497</v>
      </c>
      <c r="C543" s="1">
        <v>542</v>
      </c>
      <c r="D543" s="1">
        <v>280</v>
      </c>
      <c r="E543" s="2">
        <v>43170</v>
      </c>
      <c r="F543" s="6">
        <v>29.518466701735761</v>
      </c>
    </row>
    <row r="544" spans="1:6">
      <c r="A544" s="1">
        <v>9122926</v>
      </c>
      <c r="B544" s="1">
        <v>3.2374990620810729E-2</v>
      </c>
      <c r="C544" s="1">
        <v>543</v>
      </c>
      <c r="D544" s="1">
        <v>35</v>
      </c>
      <c r="E544" s="2">
        <v>43075</v>
      </c>
      <c r="F544" s="6">
        <v>13.746343044252688</v>
      </c>
    </row>
    <row r="545" spans="1:6">
      <c r="A545" s="1">
        <v>9122929</v>
      </c>
      <c r="B545" s="1">
        <v>271.90025069005497</v>
      </c>
      <c r="C545" s="1">
        <v>544</v>
      </c>
      <c r="D545" s="1">
        <v>157</v>
      </c>
      <c r="E545" s="2">
        <v>43466</v>
      </c>
      <c r="F545" s="6">
        <v>27.119362403064496</v>
      </c>
    </row>
    <row r="546" spans="1:6">
      <c r="A546" s="1">
        <v>9122932</v>
      </c>
      <c r="B546" s="1">
        <v>0.49217325384772781</v>
      </c>
      <c r="C546" s="1">
        <v>545</v>
      </c>
      <c r="D546" s="1">
        <v>547</v>
      </c>
      <c r="E546" s="2">
        <v>43114</v>
      </c>
      <c r="F546" s="6">
        <v>29.151815480569805</v>
      </c>
    </row>
    <row r="547" spans="1:6">
      <c r="A547" s="1">
        <v>9122935</v>
      </c>
      <c r="B547" s="1">
        <v>272.90025069005497</v>
      </c>
      <c r="C547" s="1">
        <v>546</v>
      </c>
      <c r="D547" s="1">
        <v>261</v>
      </c>
      <c r="E547" s="2">
        <v>43467</v>
      </c>
      <c r="F547" s="6">
        <v>4.1587215853434136</v>
      </c>
    </row>
    <row r="548" spans="1:6">
      <c r="A548" s="1">
        <v>9122938</v>
      </c>
      <c r="B548" s="1">
        <v>0.18789633180261867</v>
      </c>
      <c r="C548" s="1">
        <v>547</v>
      </c>
      <c r="D548" s="1">
        <v>354</v>
      </c>
      <c r="E548" s="2">
        <v>42817</v>
      </c>
      <c r="F548" s="6">
        <v>141.3148383341991</v>
      </c>
    </row>
    <row r="549" spans="1:6">
      <c r="A549" s="1">
        <v>9122941</v>
      </c>
      <c r="B549" s="1">
        <v>273.90025069005497</v>
      </c>
      <c r="C549" s="1">
        <v>548</v>
      </c>
      <c r="D549" s="1">
        <v>437</v>
      </c>
      <c r="E549" s="2">
        <v>43029</v>
      </c>
      <c r="F549" s="6">
        <v>23.091758190367916</v>
      </c>
    </row>
    <row r="550" spans="1:6">
      <c r="A550" s="1">
        <v>9122944</v>
      </c>
      <c r="B550" s="1">
        <v>0.79493127229167737</v>
      </c>
      <c r="C550" s="1">
        <v>549</v>
      </c>
      <c r="D550" s="1">
        <v>531</v>
      </c>
      <c r="E550" s="2">
        <v>42986</v>
      </c>
      <c r="F550" s="6">
        <v>39.257481892683238</v>
      </c>
    </row>
    <row r="551" spans="1:6">
      <c r="A551" s="1">
        <v>9122947</v>
      </c>
      <c r="B551" s="1">
        <v>274.90025069005497</v>
      </c>
      <c r="C551" s="1">
        <v>550</v>
      </c>
      <c r="D551" s="1">
        <v>375</v>
      </c>
      <c r="E551" s="2">
        <v>42781</v>
      </c>
      <c r="F551" s="6">
        <v>3.4557633152972453</v>
      </c>
    </row>
    <row r="552" spans="1:6">
      <c r="A552" s="1">
        <v>9122950</v>
      </c>
      <c r="B552" s="1">
        <v>0.84986521538017601</v>
      </c>
      <c r="C552" s="1">
        <v>551</v>
      </c>
      <c r="D552" s="1">
        <v>42</v>
      </c>
      <c r="E552" s="2">
        <v>42785</v>
      </c>
      <c r="F552" s="6">
        <v>52.486567230167189</v>
      </c>
    </row>
    <row r="553" spans="1:6">
      <c r="A553" s="1">
        <v>9122953</v>
      </c>
      <c r="B553" s="1">
        <v>275.90025069005497</v>
      </c>
      <c r="C553" s="1">
        <v>552</v>
      </c>
      <c r="D553" s="1">
        <v>472</v>
      </c>
      <c r="E553" s="2">
        <v>43458</v>
      </c>
      <c r="F553" s="6">
        <v>3.1759669892249671</v>
      </c>
    </row>
    <row r="554" spans="1:6">
      <c r="A554" s="1">
        <v>9122956</v>
      </c>
      <c r="B554" s="1">
        <v>5.9476409447096756E-2</v>
      </c>
      <c r="C554" s="1">
        <v>553</v>
      </c>
      <c r="D554" s="1">
        <v>500</v>
      </c>
      <c r="E554" s="2">
        <v>42878</v>
      </c>
      <c r="F554" s="6">
        <v>112.59620893110869</v>
      </c>
    </row>
    <row r="555" spans="1:6">
      <c r="A555" s="1">
        <v>9122959</v>
      </c>
      <c r="B555" s="1">
        <v>276.90025069005497</v>
      </c>
      <c r="C555" s="1">
        <v>554</v>
      </c>
      <c r="D555" s="1">
        <v>240</v>
      </c>
      <c r="E555" s="2">
        <v>42974</v>
      </c>
      <c r="F555" s="6">
        <v>12.09430675356662</v>
      </c>
    </row>
    <row r="556" spans="1:6">
      <c r="A556" s="1">
        <v>9122962</v>
      </c>
      <c r="B556" s="1">
        <v>0.74146225801446186</v>
      </c>
      <c r="C556" s="1">
        <v>555</v>
      </c>
      <c r="D556" s="1">
        <v>76</v>
      </c>
      <c r="E556" s="2">
        <v>42765</v>
      </c>
      <c r="F556" s="6">
        <v>240.15278763600116</v>
      </c>
    </row>
    <row r="557" spans="1:6">
      <c r="A557" s="1">
        <v>9122965</v>
      </c>
      <c r="B557" s="1">
        <v>277.90025069005497</v>
      </c>
      <c r="C557" s="1">
        <v>556</v>
      </c>
      <c r="D557" s="1">
        <v>504</v>
      </c>
      <c r="E557" s="2">
        <v>42838</v>
      </c>
      <c r="F557" s="6">
        <v>4.5189420442465558</v>
      </c>
    </row>
    <row r="558" spans="1:6">
      <c r="A558" s="1">
        <v>9122968</v>
      </c>
      <c r="B558" s="1">
        <v>0.47282845371358484</v>
      </c>
      <c r="C558" s="1">
        <v>557</v>
      </c>
      <c r="D558" s="1">
        <v>24</v>
      </c>
      <c r="E558" s="2">
        <v>43200</v>
      </c>
      <c r="F558" s="6">
        <v>78.506940887771222</v>
      </c>
    </row>
    <row r="559" spans="1:6">
      <c r="A559" s="1">
        <v>9122971</v>
      </c>
      <c r="B559" s="1">
        <v>278.90025069005497</v>
      </c>
      <c r="C559" s="1">
        <v>558</v>
      </c>
      <c r="D559" s="1">
        <v>484</v>
      </c>
      <c r="E559" s="2">
        <v>43129</v>
      </c>
      <c r="F559" s="6">
        <v>82.048641574386181</v>
      </c>
    </row>
    <row r="560" spans="1:6">
      <c r="A560" s="1">
        <v>9122974</v>
      </c>
      <c r="B560" s="1">
        <v>0.84768463852917841</v>
      </c>
      <c r="C560" s="1">
        <v>559</v>
      </c>
      <c r="D560" s="1">
        <v>270</v>
      </c>
      <c r="E560" s="2">
        <v>43487</v>
      </c>
      <c r="F560" s="6">
        <v>18.63854175901244</v>
      </c>
    </row>
    <row r="561" spans="1:6">
      <c r="A561" s="1">
        <v>9122977</v>
      </c>
      <c r="B561" s="1">
        <v>279.90025069005497</v>
      </c>
      <c r="C561" s="1">
        <v>560</v>
      </c>
      <c r="D561" s="1">
        <v>173</v>
      </c>
      <c r="E561" s="2">
        <v>42863</v>
      </c>
      <c r="F561" s="6">
        <v>45.207358143326459</v>
      </c>
    </row>
    <row r="562" spans="1:6">
      <c r="A562" s="1">
        <v>9122980</v>
      </c>
      <c r="B562" s="1">
        <v>0.11988397930050998</v>
      </c>
      <c r="C562" s="1">
        <v>561</v>
      </c>
      <c r="D562" s="1">
        <v>69</v>
      </c>
      <c r="E562" s="2">
        <v>42781</v>
      </c>
      <c r="F562" s="6">
        <v>8.5381956788303857</v>
      </c>
    </row>
    <row r="563" spans="1:6">
      <c r="A563" s="1">
        <v>9122983</v>
      </c>
      <c r="B563" s="1">
        <v>280.90025069005497</v>
      </c>
      <c r="C563" s="1">
        <v>562</v>
      </c>
      <c r="D563" s="1">
        <v>600</v>
      </c>
      <c r="E563" s="2">
        <v>42987</v>
      </c>
      <c r="F563" s="6">
        <v>22.489667711107494</v>
      </c>
    </row>
    <row r="564" spans="1:6">
      <c r="A564" s="1">
        <v>9122986</v>
      </c>
      <c r="B564" s="1">
        <v>3.2068598007587212E-2</v>
      </c>
      <c r="C564" s="1">
        <v>563</v>
      </c>
      <c r="D564" s="1">
        <v>283</v>
      </c>
      <c r="E564" s="2">
        <v>43225</v>
      </c>
      <c r="F564" s="6">
        <v>51.363129261651906</v>
      </c>
    </row>
    <row r="565" spans="1:6">
      <c r="A565" s="1">
        <v>9122989</v>
      </c>
      <c r="B565" s="1">
        <v>281.90025069005497</v>
      </c>
      <c r="C565" s="1">
        <v>564</v>
      </c>
      <c r="D565" s="1">
        <v>481</v>
      </c>
      <c r="E565" s="2">
        <v>43103</v>
      </c>
      <c r="F565" s="6">
        <v>6.2773241468878531</v>
      </c>
    </row>
    <row r="566" spans="1:6">
      <c r="A566" s="1">
        <v>9122992</v>
      </c>
      <c r="B566" s="1">
        <v>0.85685952404708243</v>
      </c>
      <c r="C566" s="1">
        <v>565</v>
      </c>
      <c r="D566" s="1">
        <v>256</v>
      </c>
      <c r="E566" s="2">
        <v>43365</v>
      </c>
      <c r="F566" s="6">
        <v>18.51155054491332</v>
      </c>
    </row>
    <row r="567" spans="1:6">
      <c r="A567" s="1">
        <v>9122995</v>
      </c>
      <c r="B567" s="1">
        <v>282.90025069005497</v>
      </c>
      <c r="C567" s="1">
        <v>566</v>
      </c>
      <c r="D567" s="1">
        <v>525</v>
      </c>
      <c r="E567" s="2">
        <v>43290</v>
      </c>
      <c r="F567" s="6">
        <v>3.1438006659602693</v>
      </c>
    </row>
    <row r="568" spans="1:6">
      <c r="A568" s="1">
        <v>9122998</v>
      </c>
      <c r="B568" s="1">
        <v>0.33841177279787493</v>
      </c>
      <c r="C568" s="1">
        <v>567</v>
      </c>
      <c r="D568" s="1">
        <v>596</v>
      </c>
      <c r="E568" s="2">
        <v>43068</v>
      </c>
      <c r="F568" s="6">
        <v>24.425023671982785</v>
      </c>
    </row>
    <row r="569" spans="1:6">
      <c r="A569" s="1">
        <v>9123001</v>
      </c>
      <c r="B569" s="1">
        <v>283.90025069005497</v>
      </c>
      <c r="C569" s="1">
        <v>568</v>
      </c>
      <c r="D569" s="1">
        <v>199</v>
      </c>
      <c r="E569" s="2">
        <v>43046</v>
      </c>
      <c r="F569" s="6">
        <v>72.610880521799913</v>
      </c>
    </row>
    <row r="570" spans="1:6">
      <c r="A570" s="1">
        <v>9123004</v>
      </c>
      <c r="B570" s="1">
        <v>4.9482625333269747E-2</v>
      </c>
      <c r="C570" s="1">
        <v>569</v>
      </c>
      <c r="D570" s="1">
        <v>8</v>
      </c>
      <c r="E570" s="2">
        <v>42926</v>
      </c>
      <c r="F570" s="6">
        <v>165.23002973794416</v>
      </c>
    </row>
    <row r="571" spans="1:6">
      <c r="A571" s="1">
        <v>9123007</v>
      </c>
      <c r="B571" s="1">
        <v>284.90025069005497</v>
      </c>
      <c r="C571" s="1">
        <v>570</v>
      </c>
      <c r="D571" s="1">
        <v>106</v>
      </c>
      <c r="E571" s="2">
        <v>43125</v>
      </c>
      <c r="F571" s="6">
        <v>15.822157883548552</v>
      </c>
    </row>
    <row r="572" spans="1:6">
      <c r="A572" s="1">
        <v>9123010</v>
      </c>
      <c r="B572" s="1">
        <v>4.7124943427909072E-2</v>
      </c>
      <c r="C572" s="1">
        <v>571</v>
      </c>
      <c r="D572" s="1">
        <v>341</v>
      </c>
      <c r="E572" s="2">
        <v>42999</v>
      </c>
      <c r="F572" s="6">
        <v>46.695371512763245</v>
      </c>
    </row>
    <row r="573" spans="1:6">
      <c r="A573" s="1">
        <v>9123013</v>
      </c>
      <c r="B573" s="1">
        <v>285.90025069005497</v>
      </c>
      <c r="C573" s="1">
        <v>572</v>
      </c>
      <c r="D573" s="1">
        <v>241</v>
      </c>
      <c r="E573" s="2">
        <v>43484</v>
      </c>
      <c r="F573" s="6">
        <v>59.808920096733964</v>
      </c>
    </row>
    <row r="574" spans="1:6">
      <c r="A574" s="1">
        <v>9123016</v>
      </c>
      <c r="B574" s="1">
        <v>0.6535621097240929</v>
      </c>
      <c r="C574" s="1">
        <v>573</v>
      </c>
      <c r="D574" s="1">
        <v>480</v>
      </c>
      <c r="E574" s="2">
        <v>42974</v>
      </c>
      <c r="F574" s="6">
        <v>158.30503924270565</v>
      </c>
    </row>
    <row r="575" spans="1:6">
      <c r="A575" s="1">
        <v>9123019</v>
      </c>
      <c r="B575" s="1">
        <v>286.90025069005497</v>
      </c>
      <c r="C575" s="1">
        <v>574</v>
      </c>
      <c r="D575" s="1">
        <v>284</v>
      </c>
      <c r="E575" s="2">
        <v>43188</v>
      </c>
      <c r="F575" s="6">
        <v>47.890586899671852</v>
      </c>
    </row>
    <row r="576" spans="1:6">
      <c r="A576" s="1">
        <v>9123022</v>
      </c>
      <c r="B576" s="1">
        <v>0.74159459048342236</v>
      </c>
      <c r="C576" s="1">
        <v>575</v>
      </c>
      <c r="D576" s="1">
        <v>475</v>
      </c>
      <c r="E576" s="2">
        <v>43239</v>
      </c>
      <c r="F576" s="6">
        <v>152.02239141341704</v>
      </c>
    </row>
    <row r="577" spans="1:6">
      <c r="A577" s="1">
        <v>9123025</v>
      </c>
      <c r="B577" s="1">
        <v>287.90025069005497</v>
      </c>
      <c r="C577" s="1">
        <v>576</v>
      </c>
      <c r="D577" s="1">
        <v>410</v>
      </c>
      <c r="E577" s="2">
        <v>43261</v>
      </c>
      <c r="F577" s="6">
        <v>4.7235817824970603</v>
      </c>
    </row>
    <row r="578" spans="1:6">
      <c r="A578" s="1">
        <v>9123028</v>
      </c>
      <c r="B578" s="1">
        <v>0.87276461589071608</v>
      </c>
      <c r="C578" s="1">
        <v>577</v>
      </c>
      <c r="D578" s="1">
        <v>518</v>
      </c>
      <c r="E578" s="2">
        <v>43084</v>
      </c>
      <c r="F578" s="6">
        <v>64.514752988738252</v>
      </c>
    </row>
    <row r="579" spans="1:6">
      <c r="A579" s="1">
        <v>9123031</v>
      </c>
      <c r="B579" s="1">
        <v>288.90025069005497</v>
      </c>
      <c r="C579" s="1">
        <v>578</v>
      </c>
      <c r="D579" s="1">
        <v>416</v>
      </c>
      <c r="E579" s="2">
        <v>43327</v>
      </c>
      <c r="F579" s="6">
        <v>9.707158921259607</v>
      </c>
    </row>
    <row r="580" spans="1:6">
      <c r="A580" s="1">
        <v>9123034</v>
      </c>
      <c r="B580" s="1">
        <v>0.96904360661408495</v>
      </c>
      <c r="C580" s="1">
        <v>579</v>
      </c>
      <c r="D580" s="1">
        <v>425</v>
      </c>
      <c r="E580" s="2">
        <v>43178</v>
      </c>
      <c r="F580" s="6">
        <v>56.236744999407883</v>
      </c>
    </row>
    <row r="581" spans="1:6">
      <c r="A581" s="1">
        <v>9123037</v>
      </c>
      <c r="B581" s="1">
        <v>289.90025069005497</v>
      </c>
      <c r="C581" s="1">
        <v>580</v>
      </c>
      <c r="D581" s="1">
        <v>398</v>
      </c>
      <c r="E581" s="2">
        <v>43199</v>
      </c>
      <c r="F581" s="6">
        <v>24.372951990257917</v>
      </c>
    </row>
    <row r="582" spans="1:6">
      <c r="A582" s="1">
        <v>9123040</v>
      </c>
      <c r="B582" s="1">
        <v>0.58244644072809693</v>
      </c>
      <c r="C582" s="1">
        <v>581</v>
      </c>
      <c r="D582" s="1">
        <v>483</v>
      </c>
      <c r="E582" s="2">
        <v>42758</v>
      </c>
      <c r="F582" s="6">
        <v>66.262572865758727</v>
      </c>
    </row>
    <row r="583" spans="1:6">
      <c r="A583" s="1">
        <v>9123043</v>
      </c>
      <c r="B583" s="1">
        <v>290.90025069005497</v>
      </c>
      <c r="C583" s="1">
        <v>582</v>
      </c>
      <c r="D583" s="1">
        <v>444</v>
      </c>
      <c r="E583" s="2">
        <v>43131</v>
      </c>
      <c r="F583" s="6">
        <v>49.010151613675355</v>
      </c>
    </row>
    <row r="584" spans="1:6">
      <c r="A584" s="1">
        <v>9123046</v>
      </c>
      <c r="B584" s="1">
        <v>0.35344575206429496</v>
      </c>
      <c r="C584" s="1">
        <v>583</v>
      </c>
      <c r="D584" s="1">
        <v>49</v>
      </c>
      <c r="E584" s="2">
        <v>42783</v>
      </c>
      <c r="F584" s="6">
        <v>110.04810850203501</v>
      </c>
    </row>
    <row r="585" spans="1:6">
      <c r="A585" s="1">
        <v>9123049</v>
      </c>
      <c r="B585" s="1">
        <v>291.90025069005497</v>
      </c>
      <c r="C585" s="1">
        <v>584</v>
      </c>
      <c r="D585" s="1">
        <v>210</v>
      </c>
      <c r="E585" s="2">
        <v>43300</v>
      </c>
      <c r="F585" s="6">
        <v>4.8835397871123378</v>
      </c>
    </row>
    <row r="586" spans="1:6">
      <c r="A586" s="1">
        <v>9123052</v>
      </c>
      <c r="B586" s="1">
        <v>0.57874675748207116</v>
      </c>
      <c r="C586" s="1">
        <v>585</v>
      </c>
      <c r="D586" s="1">
        <v>328</v>
      </c>
      <c r="E586" s="2">
        <v>43449</v>
      </c>
      <c r="F586" s="6">
        <v>458.35279186633079</v>
      </c>
    </row>
    <row r="587" spans="1:6">
      <c r="A587" s="1">
        <v>9123055</v>
      </c>
      <c r="B587" s="1">
        <v>292.90025069005497</v>
      </c>
      <c r="C587" s="1">
        <v>586</v>
      </c>
      <c r="D587" s="1">
        <v>491</v>
      </c>
      <c r="E587" s="2">
        <v>42754</v>
      </c>
      <c r="F587" s="6">
        <v>51.565205353444746</v>
      </c>
    </row>
    <row r="588" spans="1:6">
      <c r="A588" s="1">
        <v>9123058</v>
      </c>
      <c r="B588" s="1">
        <v>0.46996772868185877</v>
      </c>
      <c r="C588" s="1">
        <v>587</v>
      </c>
      <c r="D588" s="1">
        <v>212</v>
      </c>
      <c r="E588" s="2">
        <v>42938</v>
      </c>
      <c r="F588" s="6">
        <v>3.9500254255321634</v>
      </c>
    </row>
    <row r="589" spans="1:6">
      <c r="A589" s="1">
        <v>9123061</v>
      </c>
      <c r="B589" s="1">
        <v>293.90025069005497</v>
      </c>
      <c r="C589" s="1">
        <v>588</v>
      </c>
      <c r="D589" s="1">
        <v>32</v>
      </c>
      <c r="E589" s="2">
        <v>42747</v>
      </c>
      <c r="F589" s="6">
        <v>4.592446495123518</v>
      </c>
    </row>
    <row r="590" spans="1:6">
      <c r="A590" s="1">
        <v>9123064</v>
      </c>
      <c r="B590" s="1">
        <v>0.46085745276723633</v>
      </c>
      <c r="C590" s="1">
        <v>589</v>
      </c>
      <c r="D590" s="1">
        <v>533</v>
      </c>
      <c r="E590" s="2">
        <v>42849</v>
      </c>
      <c r="F590" s="6">
        <v>9.9134183939420559</v>
      </c>
    </row>
    <row r="591" spans="1:6">
      <c r="A591" s="1">
        <v>9123067</v>
      </c>
      <c r="B591" s="1">
        <v>294.90025069005497</v>
      </c>
      <c r="C591" s="1">
        <v>590</v>
      </c>
      <c r="D591" s="1">
        <v>545</v>
      </c>
      <c r="E591" s="2">
        <v>42997</v>
      </c>
      <c r="F591" s="6">
        <v>65.473132094439762</v>
      </c>
    </row>
    <row r="592" spans="1:6">
      <c r="A592" s="1">
        <v>9123070</v>
      </c>
      <c r="B592" s="1">
        <v>0.61706057979017148</v>
      </c>
      <c r="C592" s="1">
        <v>591</v>
      </c>
      <c r="D592" s="1">
        <v>435</v>
      </c>
      <c r="E592" s="2">
        <v>43320</v>
      </c>
      <c r="F592" s="6">
        <v>17.353660384736241</v>
      </c>
    </row>
    <row r="593" spans="1:6">
      <c r="A593" s="1">
        <v>9123073</v>
      </c>
      <c r="B593" s="1">
        <v>295.90025069005497</v>
      </c>
      <c r="C593" s="1">
        <v>592</v>
      </c>
      <c r="D593" s="1">
        <v>559</v>
      </c>
      <c r="E593" s="2">
        <v>43441</v>
      </c>
      <c r="F593" s="6">
        <v>16.756757373846042</v>
      </c>
    </row>
    <row r="594" spans="1:6">
      <c r="A594" s="1">
        <v>9123076</v>
      </c>
      <c r="B594" s="1">
        <v>0.46373684685431127</v>
      </c>
      <c r="C594" s="1">
        <v>593</v>
      </c>
      <c r="D594" s="1">
        <v>187</v>
      </c>
      <c r="E594" s="2">
        <v>43260</v>
      </c>
      <c r="F594" s="6">
        <v>267.12415605322127</v>
      </c>
    </row>
    <row r="595" spans="1:6">
      <c r="A595" s="1">
        <v>9123079</v>
      </c>
      <c r="B595" s="1">
        <v>296.90025069005497</v>
      </c>
      <c r="C595" s="1">
        <v>594</v>
      </c>
      <c r="D595" s="1">
        <v>498</v>
      </c>
      <c r="E595" s="2">
        <v>43353</v>
      </c>
      <c r="F595" s="6">
        <v>11.807040859592947</v>
      </c>
    </row>
    <row r="596" spans="1:6">
      <c r="A596" s="1">
        <v>9123082</v>
      </c>
      <c r="B596" s="1">
        <v>0.22084495314740049</v>
      </c>
      <c r="C596" s="1">
        <v>595</v>
      </c>
      <c r="D596" s="1">
        <v>109</v>
      </c>
      <c r="E596" s="2">
        <v>43101</v>
      </c>
      <c r="F596" s="6">
        <v>24.494132623649275</v>
      </c>
    </row>
    <row r="597" spans="1:6">
      <c r="A597" s="1">
        <v>9123085</v>
      </c>
      <c r="B597" s="1">
        <v>297.90025069005497</v>
      </c>
      <c r="C597" s="1">
        <v>596</v>
      </c>
      <c r="D597" s="1">
        <v>91</v>
      </c>
      <c r="E597" s="2">
        <v>43351</v>
      </c>
      <c r="F597" s="6">
        <v>87.142771366635841</v>
      </c>
    </row>
    <row r="598" spans="1:6">
      <c r="A598" s="1">
        <v>9123088</v>
      </c>
      <c r="B598" s="1">
        <v>0.10019986226047239</v>
      </c>
      <c r="C598" s="1">
        <v>597</v>
      </c>
      <c r="D598" s="1">
        <v>114</v>
      </c>
      <c r="E598" s="2">
        <v>43390</v>
      </c>
      <c r="F598" s="6">
        <v>138.57432618924935</v>
      </c>
    </row>
    <row r="599" spans="1:6">
      <c r="A599" s="1">
        <v>9123091</v>
      </c>
      <c r="B599" s="1">
        <v>298.90025069005497</v>
      </c>
      <c r="C599" s="1">
        <v>598</v>
      </c>
      <c r="D599" s="1">
        <v>466</v>
      </c>
      <c r="E599" s="2">
        <v>42748</v>
      </c>
      <c r="F599" s="6">
        <v>34.154384264811156</v>
      </c>
    </row>
    <row r="600" spans="1:6">
      <c r="A600" s="1">
        <v>9123094</v>
      </c>
      <c r="B600" s="1">
        <v>0.51267755336102416</v>
      </c>
      <c r="C600" s="1">
        <v>599</v>
      </c>
      <c r="D600" s="1">
        <v>414</v>
      </c>
      <c r="E600" s="2">
        <v>43349</v>
      </c>
      <c r="F600" s="6">
        <v>30.02361590697447</v>
      </c>
    </row>
    <row r="601" spans="1:6">
      <c r="A601" s="1">
        <v>9123097</v>
      </c>
      <c r="B601" s="1">
        <v>299.90025069005497</v>
      </c>
      <c r="C601" s="1">
        <v>600</v>
      </c>
      <c r="D601" s="1">
        <v>352</v>
      </c>
      <c r="E601" s="2">
        <v>42954</v>
      </c>
      <c r="F601" s="6">
        <v>45.970575544071067</v>
      </c>
    </row>
    <row r="602" spans="1:6">
      <c r="A602" s="1">
        <v>9123100</v>
      </c>
      <c r="B602" s="1">
        <v>0.84638760291505355</v>
      </c>
      <c r="C602" s="1">
        <v>12</v>
      </c>
      <c r="D602" s="1">
        <v>564</v>
      </c>
      <c r="E602" s="2">
        <v>42896</v>
      </c>
      <c r="F602" s="6">
        <v>10.924775990514011</v>
      </c>
    </row>
    <row r="603" spans="1:6">
      <c r="A603" s="1">
        <v>9123103</v>
      </c>
      <c r="B603" s="1">
        <v>0.61189371770836332</v>
      </c>
      <c r="C603" s="1">
        <v>5</v>
      </c>
      <c r="D603" s="1">
        <v>474</v>
      </c>
      <c r="E603" s="2">
        <v>42889</v>
      </c>
      <c r="F603" s="6">
        <v>58.816601121191731</v>
      </c>
    </row>
    <row r="604" spans="1:6">
      <c r="A604" s="1">
        <v>9123106</v>
      </c>
      <c r="B604" s="1">
        <v>6.3918530057403E-2</v>
      </c>
      <c r="C604" s="1">
        <v>44</v>
      </c>
      <c r="D604" s="1">
        <v>458</v>
      </c>
      <c r="E604" s="2">
        <v>43035</v>
      </c>
      <c r="F604" s="6">
        <v>3.5275002582372812</v>
      </c>
    </row>
    <row r="605" spans="1:6">
      <c r="A605" s="1">
        <v>9123109</v>
      </c>
      <c r="B605" s="1">
        <v>0.2259349968822898</v>
      </c>
      <c r="C605" s="1">
        <v>5</v>
      </c>
      <c r="D605" s="1">
        <v>575</v>
      </c>
      <c r="E605" s="2">
        <v>43305</v>
      </c>
      <c r="F605" s="6">
        <v>119.56523261475103</v>
      </c>
    </row>
    <row r="606" spans="1:6">
      <c r="A606" s="1">
        <v>9123112</v>
      </c>
      <c r="B606" s="1">
        <v>0.27642603455241466</v>
      </c>
      <c r="C606" s="1">
        <v>99</v>
      </c>
      <c r="D606" s="1">
        <v>417</v>
      </c>
      <c r="E606" s="2">
        <v>42757</v>
      </c>
      <c r="F606" s="6">
        <v>73.237078936207993</v>
      </c>
    </row>
    <row r="607" spans="1:6">
      <c r="A607" s="1">
        <v>9123115</v>
      </c>
      <c r="B607" s="1">
        <v>8.1425729979963113E-2</v>
      </c>
      <c r="C607" s="1">
        <v>394</v>
      </c>
      <c r="D607" s="1">
        <v>592</v>
      </c>
      <c r="E607" s="2">
        <v>43369</v>
      </c>
      <c r="F607" s="6">
        <v>74.436445490058858</v>
      </c>
    </row>
    <row r="608" spans="1:6">
      <c r="A608" s="1">
        <v>9123118</v>
      </c>
      <c r="B608" s="1">
        <v>0.35495202981742791</v>
      </c>
      <c r="C608" s="1">
        <v>3</v>
      </c>
      <c r="D608" s="1">
        <v>139</v>
      </c>
      <c r="E608" s="2">
        <v>43065</v>
      </c>
      <c r="F608" s="6">
        <v>4.9684959094472392</v>
      </c>
    </row>
    <row r="609" spans="1:6">
      <c r="A609" s="1">
        <v>9123121</v>
      </c>
      <c r="B609" s="1">
        <v>0.83101748116875318</v>
      </c>
      <c r="C609" s="1">
        <v>113</v>
      </c>
      <c r="D609" s="1">
        <v>258</v>
      </c>
      <c r="E609" s="2">
        <v>43018</v>
      </c>
      <c r="F609" s="6">
        <v>5.4561185556861442</v>
      </c>
    </row>
    <row r="610" spans="1:6">
      <c r="A610" s="1">
        <v>9123124</v>
      </c>
      <c r="B610" s="1">
        <v>0.29714114033376393</v>
      </c>
      <c r="C610" s="1">
        <v>37</v>
      </c>
      <c r="D610" s="1">
        <v>553</v>
      </c>
      <c r="E610" s="2">
        <v>42882</v>
      </c>
      <c r="F610" s="6">
        <v>23.938142909106752</v>
      </c>
    </row>
    <row r="611" spans="1:6">
      <c r="A611" s="1">
        <v>9123127</v>
      </c>
      <c r="B611" s="1">
        <v>0.46714313882520653</v>
      </c>
      <c r="C611" s="1">
        <v>117</v>
      </c>
      <c r="D611" s="1">
        <v>139</v>
      </c>
      <c r="E611" s="2">
        <v>42827</v>
      </c>
      <c r="F611" s="6">
        <v>26.945459313456922</v>
      </c>
    </row>
    <row r="612" spans="1:6">
      <c r="A612" s="1">
        <v>9123130</v>
      </c>
      <c r="B612" s="1">
        <v>0.87362525438867566</v>
      </c>
      <c r="C612" s="1">
        <v>1</v>
      </c>
      <c r="D612" s="1">
        <v>90</v>
      </c>
      <c r="E612" s="2">
        <v>43380</v>
      </c>
      <c r="F612" s="6">
        <v>203.17705313954659</v>
      </c>
    </row>
    <row r="613" spans="1:6">
      <c r="A613" s="1">
        <v>9123133</v>
      </c>
      <c r="B613" s="1">
        <v>0.15194648353936391</v>
      </c>
      <c r="C613" s="1">
        <v>4</v>
      </c>
      <c r="D613" s="1">
        <v>564</v>
      </c>
      <c r="E613" s="2">
        <v>43431</v>
      </c>
      <c r="F613" s="6">
        <v>249.52508597232728</v>
      </c>
    </row>
    <row r="614" spans="1:6">
      <c r="A614" s="1">
        <v>9123136</v>
      </c>
      <c r="B614" s="1">
        <v>0.88634289045220915</v>
      </c>
      <c r="C614" s="1">
        <v>6</v>
      </c>
      <c r="D614" s="1">
        <v>510</v>
      </c>
      <c r="E614" s="2">
        <v>42853</v>
      </c>
      <c r="F614" s="6">
        <v>18.479769655674552</v>
      </c>
    </row>
    <row r="615" spans="1:6">
      <c r="A615" s="1">
        <v>9123139</v>
      </c>
      <c r="B615" s="1">
        <v>0.70733772105720405</v>
      </c>
      <c r="C615" s="1">
        <v>3</v>
      </c>
      <c r="D615" s="1">
        <v>145</v>
      </c>
      <c r="E615" s="2">
        <v>43187</v>
      </c>
      <c r="F615" s="6">
        <v>18.618677658586968</v>
      </c>
    </row>
    <row r="616" spans="1:6">
      <c r="A616" s="1">
        <v>9123142</v>
      </c>
      <c r="B616" s="1">
        <v>0.43538825364872302</v>
      </c>
      <c r="C616" s="1">
        <v>71</v>
      </c>
      <c r="D616" s="1">
        <v>145</v>
      </c>
      <c r="E616" s="2">
        <v>43120</v>
      </c>
      <c r="F616" s="6">
        <v>29.069198383741316</v>
      </c>
    </row>
    <row r="617" spans="1:6">
      <c r="A617" s="1">
        <v>9123145</v>
      </c>
      <c r="B617" s="1">
        <v>0.37944524470865937</v>
      </c>
      <c r="C617" s="1">
        <v>1</v>
      </c>
      <c r="D617" s="1">
        <v>409</v>
      </c>
      <c r="E617" s="2">
        <v>43455</v>
      </c>
      <c r="F617" s="6">
        <v>24.683091576051115</v>
      </c>
    </row>
    <row r="618" spans="1:6">
      <c r="A618" s="1">
        <v>9123148</v>
      </c>
      <c r="B618" s="1">
        <v>0.63552750233633637</v>
      </c>
      <c r="C618" s="1">
        <v>44</v>
      </c>
      <c r="D618" s="1">
        <v>234</v>
      </c>
      <c r="E618" s="2">
        <v>43106</v>
      </c>
      <c r="F618" s="6">
        <v>16.786946783801316</v>
      </c>
    </row>
    <row r="619" spans="1:6">
      <c r="A619" s="1">
        <v>9123151</v>
      </c>
      <c r="B619" s="1">
        <v>0.15197731490107957</v>
      </c>
      <c r="C619" s="1">
        <v>2</v>
      </c>
      <c r="D619" s="1">
        <v>267</v>
      </c>
      <c r="E619" s="2">
        <v>43009</v>
      </c>
      <c r="F619" s="6">
        <v>25.340439916930503</v>
      </c>
    </row>
    <row r="620" spans="1:6">
      <c r="A620" s="1">
        <v>9123154</v>
      </c>
      <c r="B620" s="1">
        <v>0.85935352813370824</v>
      </c>
      <c r="C620" s="1">
        <v>18</v>
      </c>
      <c r="D620" s="1">
        <v>252</v>
      </c>
      <c r="E620" s="2">
        <v>42771</v>
      </c>
      <c r="F620" s="6">
        <v>29.17379449518798</v>
      </c>
    </row>
    <row r="621" spans="1:6">
      <c r="A621" s="1">
        <v>9123157</v>
      </c>
      <c r="B621" s="1">
        <v>5.0237083660562565E-2</v>
      </c>
      <c r="C621" s="1">
        <v>8</v>
      </c>
      <c r="D621" s="1">
        <v>197</v>
      </c>
      <c r="E621" s="2">
        <v>43148</v>
      </c>
      <c r="F621" s="6">
        <v>22.056960626489179</v>
      </c>
    </row>
    <row r="622" spans="1:6">
      <c r="A622" s="1">
        <v>9123160</v>
      </c>
      <c r="B622" s="1">
        <v>0.64522859384032694</v>
      </c>
      <c r="C622" s="1">
        <v>5</v>
      </c>
      <c r="D622" s="1">
        <v>458</v>
      </c>
      <c r="E622" s="2">
        <v>42925</v>
      </c>
      <c r="F622" s="6">
        <v>4.9128543637083641</v>
      </c>
    </row>
    <row r="623" spans="1:6">
      <c r="A623" s="1">
        <v>9123163</v>
      </c>
      <c r="B623" s="1">
        <v>0.49358932690396795</v>
      </c>
      <c r="C623" s="1">
        <v>20</v>
      </c>
      <c r="D623" s="1">
        <v>22</v>
      </c>
      <c r="E623" s="2">
        <v>42781</v>
      </c>
      <c r="F623" s="6">
        <v>63.592487287886243</v>
      </c>
    </row>
    <row r="624" spans="1:6">
      <c r="A624" s="1">
        <v>9123166</v>
      </c>
      <c r="B624" s="1">
        <v>0.59536242326737621</v>
      </c>
      <c r="C624" s="1">
        <v>61</v>
      </c>
      <c r="D624" s="1">
        <v>348</v>
      </c>
      <c r="E624" s="2">
        <v>42779</v>
      </c>
      <c r="F624" s="6">
        <v>75.524223838526041</v>
      </c>
    </row>
    <row r="625" spans="1:6">
      <c r="A625" s="1">
        <v>9123169</v>
      </c>
      <c r="B625" s="1">
        <v>0.53735138727281828</v>
      </c>
      <c r="C625" s="1">
        <v>8</v>
      </c>
      <c r="D625" s="1">
        <v>88</v>
      </c>
      <c r="E625" s="2">
        <v>43197</v>
      </c>
      <c r="F625" s="6">
        <v>37.422268115266377</v>
      </c>
    </row>
    <row r="626" spans="1:6">
      <c r="A626" s="1">
        <v>9123172</v>
      </c>
      <c r="B626" s="1">
        <v>0.54358463234331955</v>
      </c>
      <c r="C626" s="1">
        <v>2</v>
      </c>
      <c r="D626" s="1">
        <v>553</v>
      </c>
      <c r="E626" s="2">
        <v>42962</v>
      </c>
      <c r="F626" s="6">
        <v>34.876835540169211</v>
      </c>
    </row>
    <row r="627" spans="1:6">
      <c r="A627" s="1">
        <v>9123175</v>
      </c>
      <c r="B627" s="1">
        <v>0.41653007401987618</v>
      </c>
      <c r="C627" s="1">
        <v>221</v>
      </c>
      <c r="D627" s="1">
        <v>259</v>
      </c>
      <c r="E627" s="2">
        <v>42772</v>
      </c>
      <c r="F627" s="6">
        <v>24.207587628466072</v>
      </c>
    </row>
    <row r="628" spans="1:6">
      <c r="A628" s="1">
        <v>9123178</v>
      </c>
      <c r="B628" s="1">
        <v>6.3328919933353545E-2</v>
      </c>
      <c r="C628" s="1">
        <v>9</v>
      </c>
      <c r="D628" s="1">
        <v>40</v>
      </c>
      <c r="E628" s="2">
        <v>43017</v>
      </c>
      <c r="F628" s="6">
        <v>133.59430323678066</v>
      </c>
    </row>
    <row r="629" spans="1:6">
      <c r="A629" s="1">
        <v>9123181</v>
      </c>
      <c r="B629" s="1">
        <v>0.21842214295381723</v>
      </c>
      <c r="C629" s="1">
        <v>3</v>
      </c>
      <c r="D629" s="1">
        <v>492</v>
      </c>
      <c r="E629" s="2">
        <v>43450</v>
      </c>
      <c r="F629" s="6">
        <v>54.647235846187854</v>
      </c>
    </row>
    <row r="630" spans="1:6">
      <c r="A630" s="1">
        <v>9123184</v>
      </c>
      <c r="B630" s="1">
        <v>0.44853649752431035</v>
      </c>
      <c r="C630" s="1">
        <v>74</v>
      </c>
      <c r="D630" s="1">
        <v>348</v>
      </c>
      <c r="E630" s="2">
        <v>42745</v>
      </c>
      <c r="F630" s="6">
        <v>47.099721195965451</v>
      </c>
    </row>
    <row r="631" spans="1:6">
      <c r="A631" s="1">
        <v>9123187</v>
      </c>
      <c r="B631" s="1">
        <v>0.65415254585235161</v>
      </c>
      <c r="C631" s="1">
        <v>306</v>
      </c>
      <c r="D631" s="1">
        <v>597</v>
      </c>
      <c r="E631" s="2">
        <v>42797</v>
      </c>
      <c r="F631" s="6">
        <v>16.436561104400358</v>
      </c>
    </row>
    <row r="632" spans="1:6">
      <c r="A632" s="1">
        <v>9123190</v>
      </c>
      <c r="B632" s="1">
        <v>0.9329413156110814</v>
      </c>
      <c r="C632" s="1">
        <v>40</v>
      </c>
      <c r="D632" s="1">
        <v>510</v>
      </c>
      <c r="E632" s="2">
        <v>43469</v>
      </c>
      <c r="F632" s="6">
        <v>133.41836356823904</v>
      </c>
    </row>
    <row r="633" spans="1:6">
      <c r="A633" s="1">
        <v>9123193</v>
      </c>
      <c r="B633" s="1">
        <v>0.86056237999689944</v>
      </c>
      <c r="C633" s="1">
        <v>62</v>
      </c>
      <c r="D633" s="1">
        <v>573</v>
      </c>
      <c r="E633" s="2">
        <v>43385</v>
      </c>
      <c r="F633" s="6">
        <v>9.0017111522953996</v>
      </c>
    </row>
    <row r="634" spans="1:6">
      <c r="A634" s="1">
        <v>9123196</v>
      </c>
      <c r="B634" s="1">
        <v>0.389054246738198</v>
      </c>
      <c r="C634" s="1">
        <v>1</v>
      </c>
      <c r="D634" s="1">
        <v>510</v>
      </c>
      <c r="E634" s="2">
        <v>43162</v>
      </c>
      <c r="F634" s="6">
        <v>18.933866960622911</v>
      </c>
    </row>
    <row r="635" spans="1:6">
      <c r="A635" s="1">
        <v>9123199</v>
      </c>
      <c r="B635" s="1">
        <v>0.40262984926325662</v>
      </c>
      <c r="C635" s="1">
        <v>48</v>
      </c>
      <c r="D635" s="1">
        <v>592</v>
      </c>
      <c r="E635" s="2">
        <v>43419</v>
      </c>
      <c r="F635" s="6">
        <v>117.81353087544673</v>
      </c>
    </row>
    <row r="636" spans="1:6">
      <c r="A636" s="1">
        <v>9123202</v>
      </c>
      <c r="B636" s="1">
        <v>0.49202816075631417</v>
      </c>
      <c r="C636" s="1">
        <v>78</v>
      </c>
      <c r="D636" s="1">
        <v>124</v>
      </c>
      <c r="E636" s="2">
        <v>43289</v>
      </c>
      <c r="F636" s="6">
        <v>97.042817444909417</v>
      </c>
    </row>
    <row r="637" spans="1:6">
      <c r="A637" s="1">
        <v>9123205</v>
      </c>
      <c r="B637" s="1">
        <v>0.6729160493509907</v>
      </c>
      <c r="C637" s="1">
        <v>22</v>
      </c>
      <c r="D637" s="1">
        <v>176</v>
      </c>
      <c r="E637" s="2">
        <v>42808</v>
      </c>
      <c r="F637" s="6">
        <v>86.949242427079923</v>
      </c>
    </row>
    <row r="638" spans="1:6">
      <c r="A638" s="1">
        <v>9123208</v>
      </c>
      <c r="B638" s="1">
        <v>0.34486034311523783</v>
      </c>
      <c r="C638" s="1">
        <v>44</v>
      </c>
      <c r="D638" s="1">
        <v>197</v>
      </c>
      <c r="E638" s="2">
        <v>43461</v>
      </c>
      <c r="F638" s="6">
        <v>6.2312975160056077</v>
      </c>
    </row>
    <row r="639" spans="1:6">
      <c r="A639" s="1">
        <v>9123211</v>
      </c>
      <c r="B639" s="1">
        <v>0.63859651005700535</v>
      </c>
      <c r="C639" s="1">
        <v>107</v>
      </c>
      <c r="D639" s="1">
        <v>320</v>
      </c>
      <c r="E639" s="2">
        <v>43411</v>
      </c>
      <c r="F639" s="6">
        <v>39.898119247426735</v>
      </c>
    </row>
    <row r="640" spans="1:6">
      <c r="A640" s="1">
        <v>9123214</v>
      </c>
      <c r="B640" s="1">
        <v>0.63929839613224315</v>
      </c>
      <c r="C640" s="1">
        <v>53</v>
      </c>
      <c r="D640" s="1">
        <v>98</v>
      </c>
      <c r="E640" s="2">
        <v>42801</v>
      </c>
      <c r="F640" s="6">
        <v>139.14120878022251</v>
      </c>
    </row>
    <row r="641" spans="1:6">
      <c r="A641" s="1">
        <v>9123217</v>
      </c>
      <c r="B641" s="1">
        <v>0.4174236280689132</v>
      </c>
      <c r="C641" s="1">
        <v>2</v>
      </c>
      <c r="D641" s="1">
        <v>564</v>
      </c>
      <c r="E641" s="2">
        <v>43440</v>
      </c>
      <c r="F641" s="6">
        <v>15.391453375051157</v>
      </c>
    </row>
    <row r="642" spans="1:6">
      <c r="A642" s="1">
        <v>9123220</v>
      </c>
      <c r="B642" s="1">
        <v>0.6827872572147331</v>
      </c>
      <c r="C642" s="1">
        <v>2</v>
      </c>
      <c r="D642" s="1">
        <v>12</v>
      </c>
      <c r="E642" s="2">
        <v>42938</v>
      </c>
      <c r="F642" s="6">
        <v>58.527537461855516</v>
      </c>
    </row>
    <row r="643" spans="1:6">
      <c r="A643" s="1">
        <v>9123223</v>
      </c>
      <c r="B643" s="1">
        <v>0.88405540764295709</v>
      </c>
      <c r="C643" s="1">
        <v>6</v>
      </c>
      <c r="D643" s="1">
        <v>145</v>
      </c>
      <c r="E643" s="2">
        <v>43012</v>
      </c>
      <c r="F643" s="6">
        <v>84.374646219618711</v>
      </c>
    </row>
    <row r="644" spans="1:6">
      <c r="A644" s="1">
        <v>9123226</v>
      </c>
      <c r="B644" s="1">
        <v>0.40175062623275237</v>
      </c>
      <c r="C644" s="1">
        <v>2</v>
      </c>
      <c r="D644" s="1">
        <v>359</v>
      </c>
      <c r="E644" s="2">
        <v>42778</v>
      </c>
      <c r="F644" s="6">
        <v>147.58387478237589</v>
      </c>
    </row>
    <row r="645" spans="1:6">
      <c r="A645" s="1">
        <v>9123229</v>
      </c>
      <c r="B645" s="1">
        <v>9.5395461375530122E-2</v>
      </c>
      <c r="C645" s="1">
        <v>7</v>
      </c>
      <c r="D645" s="1">
        <v>493</v>
      </c>
      <c r="E645" s="2">
        <v>43057</v>
      </c>
      <c r="F645" s="6">
        <v>22.295948668528982</v>
      </c>
    </row>
    <row r="646" spans="1:6">
      <c r="A646" s="1">
        <v>9123232</v>
      </c>
      <c r="B646" s="1">
        <v>0.65470313712172434</v>
      </c>
      <c r="C646" s="1">
        <v>22</v>
      </c>
      <c r="D646" s="1">
        <v>176</v>
      </c>
      <c r="E646" s="2">
        <v>43191</v>
      </c>
      <c r="F646" s="6">
        <v>165.58709479737834</v>
      </c>
    </row>
    <row r="647" spans="1:6">
      <c r="A647" s="1">
        <v>9123235</v>
      </c>
      <c r="B647" s="1">
        <v>0.23890639546640369</v>
      </c>
      <c r="C647" s="1">
        <v>10</v>
      </c>
      <c r="D647" s="1">
        <v>510</v>
      </c>
      <c r="E647" s="2">
        <v>43250</v>
      </c>
      <c r="F647" s="6">
        <v>20.526254680237184</v>
      </c>
    </row>
    <row r="648" spans="1:6">
      <c r="A648" s="1">
        <v>9123238</v>
      </c>
      <c r="B648" s="1">
        <v>0.65177638115481806</v>
      </c>
      <c r="C648" s="1">
        <v>147</v>
      </c>
      <c r="D648" s="1">
        <v>88</v>
      </c>
      <c r="E648" s="2">
        <v>43043</v>
      </c>
      <c r="F648" s="6">
        <v>153.73222548644409</v>
      </c>
    </row>
    <row r="649" spans="1:6">
      <c r="A649" s="1">
        <v>9123241</v>
      </c>
      <c r="B649" s="1">
        <v>0.87096318655269978</v>
      </c>
      <c r="C649" s="1">
        <v>20</v>
      </c>
      <c r="D649" s="1">
        <v>231</v>
      </c>
      <c r="E649" s="2">
        <v>43272</v>
      </c>
      <c r="F649" s="6">
        <v>3.2484312147624461</v>
      </c>
    </row>
    <row r="650" spans="1:6">
      <c r="A650" s="1">
        <v>9123244</v>
      </c>
      <c r="B650" s="1">
        <v>0.58314545193123835</v>
      </c>
      <c r="C650" s="1">
        <v>108</v>
      </c>
      <c r="D650" s="1">
        <v>248</v>
      </c>
      <c r="E650" s="2">
        <v>42941</v>
      </c>
      <c r="F650" s="6">
        <v>27.243236236810827</v>
      </c>
    </row>
    <row r="651" spans="1:6">
      <c r="A651" s="1">
        <v>9123247</v>
      </c>
      <c r="B651" s="1">
        <v>0.11137694013191402</v>
      </c>
      <c r="C651" s="1">
        <v>14</v>
      </c>
      <c r="D651" s="1">
        <v>394</v>
      </c>
      <c r="E651" s="2">
        <v>43323</v>
      </c>
      <c r="F651" s="6">
        <v>19.125486729111039</v>
      </c>
    </row>
    <row r="652" spans="1:6">
      <c r="A652" s="1">
        <v>9123250</v>
      </c>
      <c r="B652" s="1">
        <v>0.72662417882822727</v>
      </c>
      <c r="C652" s="1">
        <v>88</v>
      </c>
      <c r="D652" s="1">
        <v>176</v>
      </c>
      <c r="E652" s="2">
        <v>43225</v>
      </c>
      <c r="F652" s="6">
        <v>59.527926480251963</v>
      </c>
    </row>
    <row r="653" spans="1:6">
      <c r="A653" s="1">
        <v>9123253</v>
      </c>
      <c r="B653" s="1">
        <v>0.35536810198663205</v>
      </c>
      <c r="C653" s="1">
        <v>4</v>
      </c>
      <c r="D653" s="1">
        <v>115</v>
      </c>
      <c r="E653" s="2">
        <v>43166</v>
      </c>
      <c r="F653" s="6">
        <v>6.0890535690425613</v>
      </c>
    </row>
    <row r="654" spans="1:6">
      <c r="A654" s="1">
        <v>9123256</v>
      </c>
      <c r="B654" s="1">
        <v>8.3489853151364257E-2</v>
      </c>
      <c r="C654" s="1">
        <v>27</v>
      </c>
      <c r="D654" s="1">
        <v>38</v>
      </c>
      <c r="E654" s="2">
        <v>43431</v>
      </c>
      <c r="F654" s="6">
        <v>30.836849046097822</v>
      </c>
    </row>
    <row r="655" spans="1:6">
      <c r="A655" s="1">
        <v>9123259</v>
      </c>
      <c r="B655" s="1">
        <v>0.82111789098032772</v>
      </c>
      <c r="C655" s="1">
        <v>56</v>
      </c>
      <c r="D655" s="1">
        <v>453</v>
      </c>
      <c r="E655" s="2">
        <v>42798</v>
      </c>
      <c r="F655" s="6">
        <v>220.65189954755328</v>
      </c>
    </row>
    <row r="656" spans="1:6">
      <c r="A656" s="1">
        <v>9123262</v>
      </c>
      <c r="B656" s="1">
        <v>0.58355686767737736</v>
      </c>
      <c r="C656" s="1">
        <v>124</v>
      </c>
      <c r="D656" s="1">
        <v>541</v>
      </c>
      <c r="E656" s="2">
        <v>42908</v>
      </c>
      <c r="F656" s="6">
        <v>69.848602759617449</v>
      </c>
    </row>
    <row r="657" spans="1:6">
      <c r="A657" s="1">
        <v>9123265</v>
      </c>
      <c r="B657" s="1">
        <v>0.24772344428540249</v>
      </c>
      <c r="C657" s="1">
        <v>31</v>
      </c>
      <c r="D657" s="1">
        <v>197</v>
      </c>
      <c r="E657" s="2">
        <v>43451</v>
      </c>
      <c r="F657" s="6">
        <v>11.698388420087928</v>
      </c>
    </row>
    <row r="658" spans="1:6">
      <c r="A658" s="1">
        <v>9123268</v>
      </c>
      <c r="B658" s="1">
        <v>0.89182462905321691</v>
      </c>
      <c r="C658" s="1">
        <v>4</v>
      </c>
      <c r="D658" s="1">
        <v>510</v>
      </c>
      <c r="E658" s="2">
        <v>42960</v>
      </c>
      <c r="F658" s="6">
        <v>163.39239106046927</v>
      </c>
    </row>
    <row r="659" spans="1:6">
      <c r="A659" s="1">
        <v>9123271</v>
      </c>
      <c r="B659" s="1">
        <v>0.50432585639472616</v>
      </c>
      <c r="C659" s="1">
        <v>6</v>
      </c>
      <c r="D659" s="1">
        <v>420</v>
      </c>
      <c r="E659" s="2">
        <v>43330</v>
      </c>
      <c r="F659" s="6">
        <v>171.21254197744707</v>
      </c>
    </row>
    <row r="660" spans="1:6">
      <c r="A660" s="1">
        <v>9123274</v>
      </c>
      <c r="B660" s="1">
        <v>0.62137078678895485</v>
      </c>
      <c r="C660" s="1">
        <v>34</v>
      </c>
      <c r="D660" s="1">
        <v>599</v>
      </c>
      <c r="E660" s="2">
        <v>43051</v>
      </c>
      <c r="F660" s="6">
        <v>51.618089540440209</v>
      </c>
    </row>
    <row r="661" spans="1:6">
      <c r="A661" s="1">
        <v>9123277</v>
      </c>
      <c r="B661" s="1">
        <v>0.49317188707874615</v>
      </c>
      <c r="C661" s="1">
        <v>6</v>
      </c>
      <c r="D661" s="1">
        <v>164</v>
      </c>
      <c r="E661" s="2">
        <v>43128</v>
      </c>
      <c r="F661" s="6">
        <v>11.526771969645235</v>
      </c>
    </row>
    <row r="662" spans="1:6">
      <c r="A662" s="1">
        <v>9123280</v>
      </c>
      <c r="B662" s="1">
        <v>0.62940797978178065</v>
      </c>
      <c r="C662" s="1">
        <v>97</v>
      </c>
      <c r="D662" s="1">
        <v>334</v>
      </c>
      <c r="E662" s="2">
        <v>43352</v>
      </c>
      <c r="F662" s="6">
        <v>49.472728755939833</v>
      </c>
    </row>
    <row r="663" spans="1:6">
      <c r="A663" s="1">
        <v>9123283</v>
      </c>
      <c r="B663" s="1">
        <v>0.30694312772521792</v>
      </c>
      <c r="C663" s="1">
        <v>218</v>
      </c>
      <c r="D663" s="1">
        <v>248</v>
      </c>
      <c r="E663" s="2">
        <v>43244</v>
      </c>
      <c r="F663" s="6">
        <v>112.89306607592863</v>
      </c>
    </row>
    <row r="664" spans="1:6">
      <c r="A664" s="1">
        <v>9123286</v>
      </c>
      <c r="B664" s="1">
        <v>0.74969388953110649</v>
      </c>
      <c r="C664" s="1">
        <v>69</v>
      </c>
      <c r="D664" s="1">
        <v>273</v>
      </c>
      <c r="E664" s="2">
        <v>43494</v>
      </c>
      <c r="F664" s="6">
        <v>20.350145807678793</v>
      </c>
    </row>
    <row r="665" spans="1:6">
      <c r="A665" s="1">
        <v>9123289</v>
      </c>
      <c r="B665" s="1">
        <v>0.45922631614401777</v>
      </c>
      <c r="C665" s="1">
        <v>24</v>
      </c>
      <c r="D665" s="1">
        <v>510</v>
      </c>
      <c r="E665" s="2">
        <v>42776</v>
      </c>
      <c r="F665" s="6">
        <v>60.951084541675513</v>
      </c>
    </row>
    <row r="666" spans="1:6">
      <c r="A666" s="1">
        <v>9123292</v>
      </c>
      <c r="B666" s="1">
        <v>0.73056709552399568</v>
      </c>
      <c r="C666" s="1">
        <v>98</v>
      </c>
      <c r="D666" s="1">
        <v>221</v>
      </c>
      <c r="E666" s="2">
        <v>43337</v>
      </c>
      <c r="F666" s="6">
        <v>10.399714780148486</v>
      </c>
    </row>
    <row r="667" spans="1:6">
      <c r="A667" s="1">
        <v>9123295</v>
      </c>
      <c r="B667" s="1">
        <v>0.40922403483852876</v>
      </c>
      <c r="C667" s="1">
        <v>7</v>
      </c>
      <c r="D667" s="1">
        <v>84</v>
      </c>
      <c r="E667" s="2">
        <v>43364</v>
      </c>
      <c r="F667" s="6">
        <v>30.524231232597085</v>
      </c>
    </row>
    <row r="668" spans="1:6">
      <c r="A668" s="1">
        <v>9123298</v>
      </c>
      <c r="B668" s="1">
        <v>0.57572594082217698</v>
      </c>
      <c r="C668" s="1">
        <v>29</v>
      </c>
      <c r="D668" s="1">
        <v>597</v>
      </c>
      <c r="E668" s="2">
        <v>43471</v>
      </c>
      <c r="F668" s="6">
        <v>22.507772168865959</v>
      </c>
    </row>
    <row r="669" spans="1:6">
      <c r="A669" s="1">
        <v>9123301</v>
      </c>
      <c r="B669" s="1">
        <v>0.25259565878295653</v>
      </c>
      <c r="C669" s="1">
        <v>68</v>
      </c>
      <c r="D669" s="1">
        <v>90</v>
      </c>
      <c r="E669" s="2">
        <v>43409</v>
      </c>
      <c r="F669" s="6">
        <v>148.57198067774851</v>
      </c>
    </row>
    <row r="670" spans="1:6">
      <c r="A670" s="1">
        <v>9123304</v>
      </c>
      <c r="B670" s="1">
        <v>0.7078338937143841</v>
      </c>
      <c r="C670" s="1">
        <v>14</v>
      </c>
      <c r="D670" s="1">
        <v>592</v>
      </c>
      <c r="E670" s="2">
        <v>42838</v>
      </c>
      <c r="F670" s="6">
        <v>89.044983487428354</v>
      </c>
    </row>
    <row r="671" spans="1:6">
      <c r="A671" s="1">
        <v>9123307</v>
      </c>
      <c r="B671" s="1">
        <v>0.54962858084437838</v>
      </c>
      <c r="C671" s="1">
        <v>95</v>
      </c>
      <c r="D671" s="1">
        <v>564</v>
      </c>
      <c r="E671" s="2">
        <v>43350</v>
      </c>
      <c r="F671" s="6">
        <v>32.805523500561058</v>
      </c>
    </row>
    <row r="672" spans="1:6">
      <c r="A672" s="1">
        <v>9123310</v>
      </c>
      <c r="B672" s="1">
        <v>5.2557891995668071E-2</v>
      </c>
      <c r="C672" s="1">
        <v>86</v>
      </c>
      <c r="D672" s="1">
        <v>564</v>
      </c>
      <c r="E672" s="2">
        <v>42742</v>
      </c>
      <c r="F672" s="6">
        <v>7.2686620090403355</v>
      </c>
    </row>
    <row r="673" spans="1:6">
      <c r="A673" s="1">
        <v>9123313</v>
      </c>
      <c r="B673" s="1">
        <v>0.12122383235285572</v>
      </c>
      <c r="C673" s="1">
        <v>33</v>
      </c>
      <c r="D673" s="1">
        <v>568</v>
      </c>
      <c r="E673" s="2">
        <v>43212</v>
      </c>
      <c r="F673" s="6">
        <v>36.919488667819337</v>
      </c>
    </row>
    <row r="674" spans="1:6">
      <c r="A674" s="1">
        <v>9123316</v>
      </c>
      <c r="B674" s="1">
        <v>0.27148246594669034</v>
      </c>
      <c r="C674" s="1">
        <v>17</v>
      </c>
      <c r="D674" s="1">
        <v>450</v>
      </c>
      <c r="E674" s="2">
        <v>43083</v>
      </c>
      <c r="F674" s="6">
        <v>103.01284271859264</v>
      </c>
    </row>
    <row r="675" spans="1:6">
      <c r="A675" s="1">
        <v>9123319</v>
      </c>
      <c r="B675" s="1">
        <v>0.55155650768927089</v>
      </c>
      <c r="C675" s="1">
        <v>4</v>
      </c>
      <c r="D675" s="1">
        <v>514</v>
      </c>
      <c r="E675" s="2">
        <v>43379</v>
      </c>
      <c r="F675" s="6">
        <v>6.5347501468381939</v>
      </c>
    </row>
    <row r="676" spans="1:6">
      <c r="A676" s="1">
        <v>9123322</v>
      </c>
      <c r="B676" s="1">
        <v>0.81047383950507323</v>
      </c>
      <c r="C676" s="1">
        <v>53</v>
      </c>
      <c r="D676" s="1">
        <v>34</v>
      </c>
      <c r="E676" s="2">
        <v>42894</v>
      </c>
      <c r="F676" s="6">
        <v>64.769752518974499</v>
      </c>
    </row>
    <row r="677" spans="1:6">
      <c r="A677" s="1">
        <v>9123325</v>
      </c>
      <c r="B677" s="1">
        <v>0.68741529506714616</v>
      </c>
      <c r="C677" s="1">
        <v>3</v>
      </c>
      <c r="D677" s="1">
        <v>358</v>
      </c>
      <c r="E677" s="2">
        <v>42960</v>
      </c>
      <c r="F677" s="6">
        <v>109.7096423407271</v>
      </c>
    </row>
    <row r="678" spans="1:6">
      <c r="A678" s="1">
        <v>9123328</v>
      </c>
      <c r="B678" s="1">
        <v>0.89125355626975644</v>
      </c>
      <c r="C678" s="1">
        <v>106</v>
      </c>
      <c r="D678" s="1">
        <v>67</v>
      </c>
      <c r="E678" s="2">
        <v>43365</v>
      </c>
      <c r="F678" s="6">
        <v>70.425928224215397</v>
      </c>
    </row>
    <row r="679" spans="1:6">
      <c r="A679" s="1">
        <v>9123331</v>
      </c>
      <c r="B679" s="1">
        <v>3.6042223681216345E-3</v>
      </c>
      <c r="C679" s="1">
        <v>88</v>
      </c>
      <c r="D679" s="1">
        <v>22</v>
      </c>
      <c r="E679" s="2">
        <v>42984</v>
      </c>
      <c r="F679" s="6">
        <v>165.73979696834235</v>
      </c>
    </row>
    <row r="680" spans="1:6">
      <c r="A680" s="1">
        <v>9123334</v>
      </c>
      <c r="B680" s="1">
        <v>4.5510953207697047E-2</v>
      </c>
      <c r="C680" s="1">
        <v>21</v>
      </c>
      <c r="D680" s="1">
        <v>492</v>
      </c>
      <c r="E680" s="2">
        <v>43235</v>
      </c>
      <c r="F680" s="6">
        <v>143.63732797324292</v>
      </c>
    </row>
    <row r="681" spans="1:6">
      <c r="A681" s="1">
        <v>9123337</v>
      </c>
      <c r="B681" s="1">
        <v>0.75017528249189536</v>
      </c>
      <c r="C681" s="1">
        <v>98</v>
      </c>
      <c r="D681" s="1">
        <v>420</v>
      </c>
      <c r="E681" s="2">
        <v>43470</v>
      </c>
      <c r="F681" s="6">
        <v>184.21033273033379</v>
      </c>
    </row>
    <row r="682" spans="1:6">
      <c r="A682" s="1">
        <v>9123340</v>
      </c>
      <c r="B682" s="1">
        <v>0.29331761492588171</v>
      </c>
      <c r="C682" s="1">
        <v>17</v>
      </c>
      <c r="D682" s="1">
        <v>258</v>
      </c>
      <c r="E682" s="2">
        <v>42935</v>
      </c>
      <c r="F682" s="6">
        <v>40.056732269526321</v>
      </c>
    </row>
    <row r="683" spans="1:6">
      <c r="A683" s="1">
        <v>9123343</v>
      </c>
      <c r="B683" s="1">
        <v>0.21941335685278607</v>
      </c>
      <c r="C683" s="1">
        <v>27</v>
      </c>
      <c r="D683" s="1">
        <v>176</v>
      </c>
      <c r="E683" s="2">
        <v>42853</v>
      </c>
      <c r="F683" s="6">
        <v>79.943099575160574</v>
      </c>
    </row>
    <row r="684" spans="1:6">
      <c r="A684" s="1">
        <v>9123346</v>
      </c>
      <c r="B684" s="1">
        <v>0.95350747934522728</v>
      </c>
      <c r="C684" s="1">
        <v>14</v>
      </c>
      <c r="D684" s="1">
        <v>184</v>
      </c>
      <c r="E684" s="2">
        <v>43300</v>
      </c>
      <c r="F684" s="6">
        <v>95.441288258332094</v>
      </c>
    </row>
    <row r="685" spans="1:6">
      <c r="A685" s="1">
        <v>9123349</v>
      </c>
      <c r="B685" s="1">
        <v>0.69405414348483097</v>
      </c>
      <c r="C685" s="1">
        <v>9</v>
      </c>
      <c r="D685" s="1">
        <v>383</v>
      </c>
      <c r="E685" s="2">
        <v>43136</v>
      </c>
      <c r="F685" s="6">
        <v>3.8707346914839067</v>
      </c>
    </row>
    <row r="686" spans="1:6">
      <c r="A686" s="1">
        <v>9123352</v>
      </c>
      <c r="B686" s="1">
        <v>0.11218627076374776</v>
      </c>
      <c r="C686" s="1">
        <v>31</v>
      </c>
      <c r="D686" s="1">
        <v>176</v>
      </c>
      <c r="E686" s="2">
        <v>43163</v>
      </c>
      <c r="F686" s="6">
        <v>72.759639085827345</v>
      </c>
    </row>
    <row r="687" spans="1:6">
      <c r="A687" s="1">
        <v>9123355</v>
      </c>
      <c r="B687" s="1">
        <v>0.80052181271044531</v>
      </c>
      <c r="C687" s="1">
        <v>5</v>
      </c>
      <c r="D687" s="1">
        <v>548</v>
      </c>
      <c r="E687" s="2">
        <v>43385</v>
      </c>
      <c r="F687" s="6">
        <v>158.7237238156014</v>
      </c>
    </row>
    <row r="688" spans="1:6">
      <c r="A688" s="1">
        <v>9123358</v>
      </c>
      <c r="B688" s="1">
        <v>0.94594877379590758</v>
      </c>
      <c r="C688" s="1">
        <v>132</v>
      </c>
      <c r="D688" s="1">
        <v>176</v>
      </c>
      <c r="E688" s="2">
        <v>42788</v>
      </c>
      <c r="F688" s="6">
        <v>43.0609066818567</v>
      </c>
    </row>
    <row r="689" spans="1:6">
      <c r="A689" s="1">
        <v>9123361</v>
      </c>
      <c r="B689" s="1">
        <v>0.43016288725150376</v>
      </c>
      <c r="C689" s="1">
        <v>51</v>
      </c>
      <c r="D689" s="1">
        <v>77</v>
      </c>
      <c r="E689" s="2">
        <v>43364</v>
      </c>
      <c r="F689" s="6">
        <v>24.595601020520299</v>
      </c>
    </row>
    <row r="690" spans="1:6">
      <c r="A690" s="1">
        <v>9123364</v>
      </c>
      <c r="B690" s="1">
        <v>0.34828918164633693</v>
      </c>
      <c r="C690" s="1">
        <v>55</v>
      </c>
      <c r="D690" s="1">
        <v>358</v>
      </c>
      <c r="E690" s="2">
        <v>43401</v>
      </c>
      <c r="F690" s="6">
        <v>59.919680465871245</v>
      </c>
    </row>
    <row r="691" spans="1:6">
      <c r="A691" s="1">
        <v>9123367</v>
      </c>
      <c r="B691" s="1">
        <v>0.38636173109071259</v>
      </c>
      <c r="C691" s="1">
        <v>139</v>
      </c>
      <c r="D691" s="1">
        <v>334</v>
      </c>
      <c r="E691" s="2">
        <v>42789</v>
      </c>
      <c r="F691" s="6">
        <v>18.352370232426743</v>
      </c>
    </row>
    <row r="692" spans="1:6">
      <c r="A692" s="1">
        <v>9123370</v>
      </c>
      <c r="B692" s="1">
        <v>0.28316495764175209</v>
      </c>
      <c r="C692" s="1">
        <v>12</v>
      </c>
      <c r="D692" s="1">
        <v>83</v>
      </c>
      <c r="E692" s="2">
        <v>43051</v>
      </c>
      <c r="F692" s="6">
        <v>11.009847551266656</v>
      </c>
    </row>
    <row r="693" spans="1:6">
      <c r="A693" s="1">
        <v>9123373</v>
      </c>
      <c r="B693" s="1">
        <v>0.57655145711672251</v>
      </c>
      <c r="C693" s="1">
        <v>106</v>
      </c>
      <c r="D693" s="1">
        <v>448</v>
      </c>
      <c r="E693" s="2">
        <v>43302</v>
      </c>
      <c r="F693" s="6">
        <v>45.854683022077438</v>
      </c>
    </row>
    <row r="694" spans="1:6">
      <c r="A694" s="1">
        <v>9123376</v>
      </c>
      <c r="B694" s="1">
        <v>0.60893259422447499</v>
      </c>
      <c r="C694" s="1">
        <v>243</v>
      </c>
      <c r="D694" s="1">
        <v>592</v>
      </c>
      <c r="E694" s="2">
        <v>43237</v>
      </c>
      <c r="F694" s="6">
        <v>7.5356346519242923</v>
      </c>
    </row>
    <row r="695" spans="1:6">
      <c r="A695" s="1">
        <v>9123379</v>
      </c>
      <c r="B695" s="1">
        <v>0.4008631296238041</v>
      </c>
      <c r="C695" s="1">
        <v>2</v>
      </c>
      <c r="D695" s="1">
        <v>495</v>
      </c>
      <c r="E695" s="2">
        <v>42887</v>
      </c>
      <c r="F695" s="6">
        <v>16.717089534662069</v>
      </c>
    </row>
    <row r="696" spans="1:6">
      <c r="A696" s="1">
        <v>9123382</v>
      </c>
      <c r="B696" s="1">
        <v>0.95739235586186167</v>
      </c>
      <c r="C696" s="1">
        <v>21</v>
      </c>
      <c r="D696" s="1">
        <v>176</v>
      </c>
      <c r="E696" s="2">
        <v>42818</v>
      </c>
      <c r="F696" s="6">
        <v>37.183528066042868</v>
      </c>
    </row>
    <row r="697" spans="1:6">
      <c r="A697" s="1">
        <v>9123385</v>
      </c>
      <c r="B697" s="1">
        <v>0.6076422561236936</v>
      </c>
      <c r="C697" s="1">
        <v>15</v>
      </c>
      <c r="D697" s="1">
        <v>494</v>
      </c>
      <c r="E697" s="2">
        <v>42793</v>
      </c>
      <c r="F697" s="6">
        <v>53.237559149180967</v>
      </c>
    </row>
    <row r="698" spans="1:6">
      <c r="A698" s="1">
        <v>9123388</v>
      </c>
      <c r="B698" s="1">
        <v>0.82706778943533199</v>
      </c>
      <c r="C698" s="1">
        <v>21</v>
      </c>
      <c r="D698" s="1">
        <v>458</v>
      </c>
      <c r="E698" s="2">
        <v>42875</v>
      </c>
      <c r="F698" s="6">
        <v>214.19722417715096</v>
      </c>
    </row>
    <row r="699" spans="1:6">
      <c r="A699" s="1">
        <v>9123391</v>
      </c>
      <c r="B699" s="1">
        <v>0.1686353749751146</v>
      </c>
      <c r="C699" s="1">
        <v>46</v>
      </c>
      <c r="D699" s="1">
        <v>458</v>
      </c>
      <c r="E699" s="2">
        <v>42743</v>
      </c>
      <c r="F699" s="6">
        <v>5.6419908643950762</v>
      </c>
    </row>
    <row r="700" spans="1:6">
      <c r="A700" s="1">
        <v>9123394</v>
      </c>
      <c r="B700" s="1">
        <v>0.76496611128564029</v>
      </c>
      <c r="C700" s="1">
        <v>3</v>
      </c>
      <c r="D700" s="1">
        <v>366</v>
      </c>
      <c r="E700" s="2">
        <v>43304</v>
      </c>
      <c r="F700" s="6">
        <v>116.22391059157906</v>
      </c>
    </row>
    <row r="701" spans="1:6">
      <c r="A701" s="1">
        <v>9123397</v>
      </c>
      <c r="B701" s="1">
        <v>0.80036647375259207</v>
      </c>
      <c r="C701" s="1">
        <v>42</v>
      </c>
      <c r="D701" s="1">
        <v>176</v>
      </c>
      <c r="E701" s="2">
        <v>43184</v>
      </c>
      <c r="F701" s="6">
        <v>304.0963975042369</v>
      </c>
    </row>
    <row r="702" spans="1:6">
      <c r="A702" s="1">
        <v>9123400</v>
      </c>
      <c r="B702" s="1">
        <v>0.89622787779813418</v>
      </c>
      <c r="C702" s="1">
        <v>8</v>
      </c>
      <c r="D702" s="1">
        <v>145</v>
      </c>
      <c r="E702" s="2">
        <v>42775</v>
      </c>
      <c r="F702" s="6">
        <v>21.717194592807068</v>
      </c>
    </row>
    <row r="703" spans="1:6">
      <c r="A703" s="1">
        <v>9123403</v>
      </c>
      <c r="B703" s="1">
        <v>0.93841855106308292</v>
      </c>
      <c r="C703" s="1">
        <v>18</v>
      </c>
      <c r="D703" s="1">
        <v>258</v>
      </c>
      <c r="E703" s="2">
        <v>42881</v>
      </c>
      <c r="F703" s="6">
        <v>38.006114769703899</v>
      </c>
    </row>
    <row r="704" spans="1:6">
      <c r="A704" s="1">
        <v>9123406</v>
      </c>
      <c r="B704" s="1">
        <v>0.21321984913007797</v>
      </c>
      <c r="C704" s="1">
        <v>1</v>
      </c>
      <c r="D704" s="1">
        <v>358</v>
      </c>
      <c r="E704" s="2">
        <v>42896</v>
      </c>
      <c r="F704" s="6">
        <v>141.33866337363605</v>
      </c>
    </row>
    <row r="705" spans="1:6">
      <c r="A705" s="1">
        <v>9123409</v>
      </c>
      <c r="B705" s="1">
        <v>0.4793831925310913</v>
      </c>
      <c r="C705" s="1">
        <v>67</v>
      </c>
      <c r="D705" s="1">
        <v>492</v>
      </c>
      <c r="E705" s="2">
        <v>43198</v>
      </c>
      <c r="F705" s="6">
        <v>130.88679841467666</v>
      </c>
    </row>
    <row r="706" spans="1:6">
      <c r="A706" s="1">
        <v>9123412</v>
      </c>
      <c r="B706" s="1">
        <v>0.96792518535322281</v>
      </c>
      <c r="C706" s="1">
        <v>115</v>
      </c>
      <c r="D706" s="1">
        <v>366</v>
      </c>
      <c r="E706" s="2">
        <v>43356</v>
      </c>
      <c r="F706" s="6">
        <v>66.00202183314147</v>
      </c>
    </row>
    <row r="707" spans="1:6">
      <c r="A707" s="1">
        <v>9123415</v>
      </c>
      <c r="B707" s="1">
        <v>0.4800639815141986</v>
      </c>
      <c r="C707" s="1">
        <v>42</v>
      </c>
      <c r="D707" s="1">
        <v>572</v>
      </c>
      <c r="E707" s="2">
        <v>43434</v>
      </c>
      <c r="F707" s="6">
        <v>17.312029275445433</v>
      </c>
    </row>
    <row r="708" spans="1:6">
      <c r="A708" s="1">
        <v>9123418</v>
      </c>
      <c r="B708" s="1">
        <v>0.53391795994680136</v>
      </c>
      <c r="C708" s="1">
        <v>84</v>
      </c>
      <c r="D708" s="1">
        <v>197</v>
      </c>
      <c r="E708" s="2">
        <v>42885</v>
      </c>
      <c r="F708" s="6">
        <v>52.6524156770136</v>
      </c>
    </row>
    <row r="709" spans="1:6">
      <c r="A709" s="1">
        <v>9123421</v>
      </c>
      <c r="B709" s="1">
        <v>0.28519624001400745</v>
      </c>
      <c r="C709" s="1">
        <v>17</v>
      </c>
      <c r="D709" s="1">
        <v>575</v>
      </c>
      <c r="E709" s="2">
        <v>42813</v>
      </c>
      <c r="F709" s="6">
        <v>113.00255678512802</v>
      </c>
    </row>
    <row r="710" spans="1:6">
      <c r="A710" s="1">
        <v>9123424</v>
      </c>
      <c r="B710" s="1">
        <v>0.17031125367831368</v>
      </c>
      <c r="C710" s="1">
        <v>29</v>
      </c>
      <c r="D710" s="1">
        <v>67</v>
      </c>
      <c r="E710" s="2">
        <v>43409</v>
      </c>
      <c r="F710" s="6">
        <v>12.00549590481527</v>
      </c>
    </row>
    <row r="711" spans="1:6">
      <c r="A711" s="1">
        <v>9123427</v>
      </c>
      <c r="B711" s="1">
        <v>0.75150306349954288</v>
      </c>
      <c r="C711" s="1">
        <v>18</v>
      </c>
      <c r="D711" s="1">
        <v>359</v>
      </c>
      <c r="E711" s="2">
        <v>42756</v>
      </c>
      <c r="F711" s="6">
        <v>3.3511345595969071</v>
      </c>
    </row>
    <row r="712" spans="1:6">
      <c r="A712" s="1">
        <v>9123430</v>
      </c>
      <c r="B712" s="1">
        <v>0.67787673879203125</v>
      </c>
      <c r="C712" s="1">
        <v>155</v>
      </c>
      <c r="D712" s="1">
        <v>495</v>
      </c>
      <c r="E712" s="2">
        <v>43029</v>
      </c>
      <c r="F712" s="6">
        <v>74.912570311479683</v>
      </c>
    </row>
    <row r="713" spans="1:6">
      <c r="A713" s="1">
        <v>9123433</v>
      </c>
      <c r="B713" s="1">
        <v>0.23057356121539141</v>
      </c>
      <c r="C713" s="1">
        <v>10</v>
      </c>
      <c r="D713" s="1">
        <v>541</v>
      </c>
      <c r="E713" s="2">
        <v>42815</v>
      </c>
      <c r="F713" s="6">
        <v>137.91145252834161</v>
      </c>
    </row>
    <row r="714" spans="1:6">
      <c r="A714" s="1">
        <v>9123436</v>
      </c>
      <c r="B714" s="1">
        <v>0.30039371945627902</v>
      </c>
      <c r="C714" s="1">
        <v>31</v>
      </c>
      <c r="D714" s="1">
        <v>599</v>
      </c>
      <c r="E714" s="2">
        <v>42936</v>
      </c>
      <c r="F714" s="6">
        <v>40.846550940295757</v>
      </c>
    </row>
    <row r="715" spans="1:6">
      <c r="A715" s="1">
        <v>9123439</v>
      </c>
      <c r="B715" s="1">
        <v>0.32930694682325967</v>
      </c>
      <c r="C715" s="1">
        <v>122</v>
      </c>
      <c r="D715" s="1">
        <v>510</v>
      </c>
      <c r="E715" s="2">
        <v>43024</v>
      </c>
      <c r="F715" s="6">
        <v>58.85146595479732</v>
      </c>
    </row>
    <row r="716" spans="1:6">
      <c r="A716" s="1">
        <v>9123442</v>
      </c>
      <c r="B716" s="1">
        <v>0.5692491551548281</v>
      </c>
      <c r="C716" s="1">
        <v>26</v>
      </c>
      <c r="D716" s="1">
        <v>258</v>
      </c>
      <c r="E716" s="2">
        <v>43355</v>
      </c>
      <c r="F716" s="6">
        <v>6.7701302689750253</v>
      </c>
    </row>
    <row r="717" spans="1:6">
      <c r="A717" s="1">
        <v>9123445</v>
      </c>
      <c r="B717" s="1">
        <v>0.24324316667709223</v>
      </c>
      <c r="C717" s="1">
        <v>2</v>
      </c>
      <c r="D717" s="1">
        <v>544</v>
      </c>
      <c r="E717" s="2">
        <v>43149</v>
      </c>
      <c r="F717" s="6">
        <v>66.687846256432522</v>
      </c>
    </row>
    <row r="718" spans="1:6">
      <c r="A718" s="1">
        <v>9123448</v>
      </c>
      <c r="B718" s="1">
        <v>0.44513844462275431</v>
      </c>
      <c r="C718" s="1">
        <v>4</v>
      </c>
      <c r="D718" s="1">
        <v>510</v>
      </c>
      <c r="E718" s="2">
        <v>43026</v>
      </c>
      <c r="F718" s="6">
        <v>19.407828640245807</v>
      </c>
    </row>
    <row r="719" spans="1:6">
      <c r="A719" s="1">
        <v>9123451</v>
      </c>
      <c r="B719" s="1">
        <v>0.74632244668137837</v>
      </c>
      <c r="C719" s="1">
        <v>3</v>
      </c>
      <c r="D719" s="1">
        <v>176</v>
      </c>
      <c r="E719" s="2">
        <v>43346</v>
      </c>
      <c r="F719" s="6">
        <v>226.18066408365397</v>
      </c>
    </row>
    <row r="720" spans="1:6">
      <c r="A720" s="1">
        <v>9123454</v>
      </c>
      <c r="B720" s="1">
        <v>0.73458077132365085</v>
      </c>
      <c r="C720" s="1">
        <v>1</v>
      </c>
      <c r="D720" s="1">
        <v>541</v>
      </c>
      <c r="E720" s="2">
        <v>42898</v>
      </c>
      <c r="F720" s="6">
        <v>44.685760576620204</v>
      </c>
    </row>
    <row r="721" spans="1:6">
      <c r="A721" s="1">
        <v>9123457</v>
      </c>
      <c r="B721" s="1">
        <v>0.1183789972664715</v>
      </c>
      <c r="C721" s="1">
        <v>2</v>
      </c>
      <c r="D721" s="1">
        <v>592</v>
      </c>
      <c r="E721" s="2">
        <v>43078</v>
      </c>
      <c r="F721" s="6">
        <v>116.77446177093202</v>
      </c>
    </row>
    <row r="722" spans="1:6">
      <c r="A722" s="1">
        <v>9123460</v>
      </c>
      <c r="B722" s="1">
        <v>8.2541737896569045E-2</v>
      </c>
      <c r="C722" s="1">
        <v>136</v>
      </c>
      <c r="D722" s="1">
        <v>146</v>
      </c>
      <c r="E722" s="2">
        <v>42760</v>
      </c>
      <c r="F722" s="6">
        <v>113.64952631454264</v>
      </c>
    </row>
    <row r="723" spans="1:6">
      <c r="A723" s="1">
        <v>9123463</v>
      </c>
      <c r="B723" s="1">
        <v>0.29304352422237512</v>
      </c>
      <c r="C723" s="1">
        <v>162</v>
      </c>
      <c r="D723" s="1">
        <v>478</v>
      </c>
      <c r="E723" s="2">
        <v>43023</v>
      </c>
      <c r="F723" s="6">
        <v>20.665917783359006</v>
      </c>
    </row>
    <row r="724" spans="1:6">
      <c r="A724" s="1">
        <v>9123466</v>
      </c>
      <c r="B724" s="1">
        <v>0.42220415514528575</v>
      </c>
      <c r="C724" s="1">
        <v>148</v>
      </c>
      <c r="D724" s="1">
        <v>156</v>
      </c>
      <c r="E724" s="2">
        <v>43023</v>
      </c>
      <c r="F724" s="6">
        <v>315.30131525073318</v>
      </c>
    </row>
    <row r="725" spans="1:6">
      <c r="A725" s="1">
        <v>9123469</v>
      </c>
      <c r="B725" s="1">
        <v>0.84562940318093649</v>
      </c>
      <c r="C725" s="1">
        <v>8</v>
      </c>
      <c r="D725" s="1">
        <v>592</v>
      </c>
      <c r="E725" s="2">
        <v>43454</v>
      </c>
      <c r="F725" s="6">
        <v>26.230212372875467</v>
      </c>
    </row>
    <row r="726" spans="1:6">
      <c r="A726" s="1">
        <v>9123472</v>
      </c>
      <c r="B726" s="1">
        <v>0.47730766740644071</v>
      </c>
      <c r="C726" s="1">
        <v>74</v>
      </c>
      <c r="D726" s="1">
        <v>176</v>
      </c>
      <c r="E726" s="2">
        <v>42792</v>
      </c>
      <c r="F726" s="6">
        <v>18.3709418902957</v>
      </c>
    </row>
    <row r="727" spans="1:6">
      <c r="A727" s="1">
        <v>9123475</v>
      </c>
      <c r="B727" s="1">
        <v>4.1799476707319094E-2</v>
      </c>
      <c r="C727" s="1">
        <v>1</v>
      </c>
      <c r="D727" s="1">
        <v>176</v>
      </c>
      <c r="E727" s="2">
        <v>43142</v>
      </c>
      <c r="F727" s="6">
        <v>3.0499304636493125</v>
      </c>
    </row>
    <row r="728" spans="1:6">
      <c r="A728" s="1">
        <v>9123478</v>
      </c>
      <c r="B728" s="1">
        <v>0.87755223418380568</v>
      </c>
      <c r="C728" s="1">
        <v>71</v>
      </c>
      <c r="D728" s="1">
        <v>197</v>
      </c>
      <c r="E728" s="2">
        <v>43088</v>
      </c>
      <c r="F728" s="6">
        <v>73.782862952713145</v>
      </c>
    </row>
    <row r="729" spans="1:6">
      <c r="A729" s="1">
        <v>9123481</v>
      </c>
      <c r="B729" s="1">
        <v>0.87285577793172819</v>
      </c>
      <c r="C729" s="1">
        <v>70</v>
      </c>
      <c r="D729" s="1">
        <v>458</v>
      </c>
      <c r="E729" s="2">
        <v>43306</v>
      </c>
      <c r="F729" s="6">
        <v>286.49638709859767</v>
      </c>
    </row>
    <row r="730" spans="1:6">
      <c r="A730" s="1">
        <v>9123484</v>
      </c>
      <c r="B730" s="1">
        <v>0.23474298412480954</v>
      </c>
      <c r="C730" s="1">
        <v>114</v>
      </c>
      <c r="D730" s="1">
        <v>551</v>
      </c>
      <c r="E730" s="2">
        <v>43314</v>
      </c>
      <c r="F730" s="6">
        <v>39.539458105211153</v>
      </c>
    </row>
    <row r="731" spans="1:6">
      <c r="A731" s="1">
        <v>9123487</v>
      </c>
      <c r="B731" s="1">
        <v>0.50618047165314861</v>
      </c>
      <c r="C731" s="1">
        <v>18</v>
      </c>
      <c r="D731" s="1">
        <v>393</v>
      </c>
      <c r="E731" s="2">
        <v>43322</v>
      </c>
      <c r="F731" s="6">
        <v>59.462623385318402</v>
      </c>
    </row>
    <row r="732" spans="1:6">
      <c r="A732" s="1">
        <v>9123490</v>
      </c>
      <c r="B732" s="1">
        <v>0.20221522770992928</v>
      </c>
      <c r="C732" s="1">
        <v>17</v>
      </c>
      <c r="D732" s="1">
        <v>88</v>
      </c>
      <c r="E732" s="2">
        <v>43363</v>
      </c>
      <c r="F732" s="6">
        <v>24.624578402590373</v>
      </c>
    </row>
    <row r="733" spans="1:6">
      <c r="A733" s="1">
        <v>9123493</v>
      </c>
      <c r="B733" s="1">
        <v>0.88428331769099244</v>
      </c>
      <c r="C733" s="1">
        <v>55</v>
      </c>
      <c r="D733" s="1">
        <v>88</v>
      </c>
      <c r="E733" s="2">
        <v>43046</v>
      </c>
      <c r="F733" s="6">
        <v>23.959708423249158</v>
      </c>
    </row>
    <row r="734" spans="1:6">
      <c r="A734" s="1">
        <v>9123496</v>
      </c>
      <c r="B734" s="1">
        <v>0.31845662364598515</v>
      </c>
      <c r="C734" s="1">
        <v>3</v>
      </c>
      <c r="D734" s="1">
        <v>176</v>
      </c>
      <c r="E734" s="2">
        <v>43371</v>
      </c>
      <c r="F734" s="6">
        <v>203.740178874241</v>
      </c>
    </row>
    <row r="735" spans="1:6">
      <c r="A735" s="1">
        <v>9123499</v>
      </c>
      <c r="B735" s="1">
        <v>0.64420534697494525</v>
      </c>
      <c r="C735" s="1">
        <v>10</v>
      </c>
      <c r="D735" s="1">
        <v>564</v>
      </c>
      <c r="E735" s="2">
        <v>43329</v>
      </c>
      <c r="F735" s="6">
        <v>245.97832738854743</v>
      </c>
    </row>
    <row r="736" spans="1:6">
      <c r="A736" s="1">
        <v>9123502</v>
      </c>
      <c r="B736" s="1">
        <v>0.54786401631993409</v>
      </c>
      <c r="C736" s="1">
        <v>27</v>
      </c>
      <c r="D736" s="1">
        <v>61</v>
      </c>
      <c r="E736" s="2">
        <v>43052</v>
      </c>
      <c r="F736" s="6">
        <v>5.8197386809446243</v>
      </c>
    </row>
    <row r="737" spans="1:6">
      <c r="A737" s="1">
        <v>9123505</v>
      </c>
      <c r="B737" s="1">
        <v>0.73202807912178558</v>
      </c>
      <c r="C737" s="1">
        <v>10</v>
      </c>
      <c r="D737" s="1">
        <v>263</v>
      </c>
      <c r="E737" s="2">
        <v>43020</v>
      </c>
      <c r="F737" s="6">
        <v>18.237371425301333</v>
      </c>
    </row>
    <row r="738" spans="1:6">
      <c r="A738" s="1">
        <v>9123508</v>
      </c>
      <c r="B738" s="1">
        <v>0.97857601757601986</v>
      </c>
      <c r="C738" s="1">
        <v>9</v>
      </c>
      <c r="D738" s="1">
        <v>254</v>
      </c>
      <c r="E738" s="2">
        <v>42928</v>
      </c>
      <c r="F738" s="6">
        <v>30.070298871704225</v>
      </c>
    </row>
    <row r="739" spans="1:6">
      <c r="A739" s="1">
        <v>9123511</v>
      </c>
      <c r="B739" s="1">
        <v>0.43780448794617621</v>
      </c>
      <c r="C739" s="1">
        <v>8</v>
      </c>
      <c r="D739" s="1">
        <v>176</v>
      </c>
      <c r="E739" s="2">
        <v>42995</v>
      </c>
      <c r="F739" s="6">
        <v>176.02488213068145</v>
      </c>
    </row>
    <row r="740" spans="1:6">
      <c r="A740" s="1">
        <v>9123514</v>
      </c>
      <c r="B740" s="1">
        <v>0.77465725130983676</v>
      </c>
      <c r="C740" s="1">
        <v>36</v>
      </c>
      <c r="D740" s="1">
        <v>146</v>
      </c>
      <c r="E740" s="2">
        <v>43460</v>
      </c>
      <c r="F740" s="6">
        <v>6.0662283015644469</v>
      </c>
    </row>
    <row r="741" spans="1:6">
      <c r="A741" s="1">
        <v>9123517</v>
      </c>
      <c r="B741" s="1">
        <v>0.26076454552018469</v>
      </c>
      <c r="C741" s="1">
        <v>3</v>
      </c>
      <c r="D741" s="1">
        <v>510</v>
      </c>
      <c r="E741" s="2">
        <v>43395</v>
      </c>
      <c r="F741" s="6">
        <v>19.638308324517794</v>
      </c>
    </row>
    <row r="742" spans="1:6">
      <c r="A742" s="1">
        <v>9123520</v>
      </c>
      <c r="B742" s="1">
        <v>0.44872265463755701</v>
      </c>
      <c r="C742" s="1">
        <v>39</v>
      </c>
      <c r="D742" s="1">
        <v>79</v>
      </c>
      <c r="E742" s="2">
        <v>43363</v>
      </c>
      <c r="F742" s="6">
        <v>82.368723966534276</v>
      </c>
    </row>
    <row r="743" spans="1:6">
      <c r="A743" s="1">
        <v>9123523</v>
      </c>
      <c r="B743" s="1">
        <v>0.49148419526368892</v>
      </c>
      <c r="C743" s="1">
        <v>118</v>
      </c>
      <c r="D743" s="1">
        <v>589</v>
      </c>
      <c r="E743" s="2">
        <v>43098</v>
      </c>
      <c r="F743" s="6">
        <v>191.20680507917086</v>
      </c>
    </row>
    <row r="744" spans="1:6">
      <c r="A744" s="1">
        <v>9123526</v>
      </c>
      <c r="B744" s="1">
        <v>0.2026487040655407</v>
      </c>
      <c r="C744" s="1">
        <v>532</v>
      </c>
      <c r="D744" s="1">
        <v>40</v>
      </c>
      <c r="E744" s="2">
        <v>43297</v>
      </c>
      <c r="F744" s="6">
        <v>110.71414550046529</v>
      </c>
    </row>
    <row r="745" spans="1:6">
      <c r="A745" s="1">
        <v>9123529</v>
      </c>
      <c r="B745" s="1">
        <v>0.80295518351278794</v>
      </c>
      <c r="C745" s="1">
        <v>55</v>
      </c>
      <c r="D745" s="1">
        <v>393</v>
      </c>
      <c r="E745" s="2">
        <v>43073</v>
      </c>
      <c r="F745" s="6">
        <v>5.1072318298535979</v>
      </c>
    </row>
    <row r="746" spans="1:6">
      <c r="A746" s="1">
        <v>9123532</v>
      </c>
      <c r="B746" s="1">
        <v>0.41229409619459656</v>
      </c>
      <c r="C746" s="1">
        <v>64</v>
      </c>
      <c r="D746" s="1">
        <v>451</v>
      </c>
      <c r="E746" s="2">
        <v>43052</v>
      </c>
      <c r="F746" s="6">
        <v>228.54032432059938</v>
      </c>
    </row>
    <row r="747" spans="1:6">
      <c r="A747" s="1">
        <v>9123535</v>
      </c>
      <c r="B747" s="1">
        <v>0.58349652749857128</v>
      </c>
      <c r="C747" s="1">
        <v>85</v>
      </c>
      <c r="D747" s="1">
        <v>510</v>
      </c>
      <c r="E747" s="2">
        <v>43241</v>
      </c>
      <c r="F747" s="6">
        <v>90.311019336518143</v>
      </c>
    </row>
    <row r="748" spans="1:6">
      <c r="A748" s="1">
        <v>9123538</v>
      </c>
      <c r="B748" s="1">
        <v>6.2244899385853758E-2</v>
      </c>
      <c r="C748" s="1">
        <v>1</v>
      </c>
      <c r="D748" s="1">
        <v>176</v>
      </c>
      <c r="E748" s="2">
        <v>42849</v>
      </c>
      <c r="F748" s="6">
        <v>9.2298410235446973</v>
      </c>
    </row>
    <row r="749" spans="1:6">
      <c r="A749" s="1">
        <v>9123541</v>
      </c>
      <c r="B749" s="1">
        <v>0.59454086247407589</v>
      </c>
      <c r="C749" s="1">
        <v>14</v>
      </c>
      <c r="D749" s="1">
        <v>359</v>
      </c>
      <c r="E749" s="2">
        <v>43098</v>
      </c>
      <c r="F749" s="6">
        <v>18.485742793624944</v>
      </c>
    </row>
    <row r="750" spans="1:6">
      <c r="A750" s="1">
        <v>9123544</v>
      </c>
      <c r="B750" s="1">
        <v>0.20903903225777964</v>
      </c>
      <c r="C750" s="1">
        <v>67</v>
      </c>
      <c r="D750" s="1">
        <v>47</v>
      </c>
      <c r="E750" s="2">
        <v>43357</v>
      </c>
      <c r="F750" s="6">
        <v>83.238182923357186</v>
      </c>
    </row>
    <row r="751" spans="1:6">
      <c r="A751" s="1">
        <v>9123547</v>
      </c>
      <c r="B751" s="1">
        <v>0.97622425493364129</v>
      </c>
      <c r="C751" s="1">
        <v>46</v>
      </c>
      <c r="D751" s="1">
        <v>176</v>
      </c>
      <c r="E751" s="2">
        <v>43157</v>
      </c>
      <c r="F751" s="6">
        <v>70.939807280767425</v>
      </c>
    </row>
    <row r="752" spans="1:6">
      <c r="A752" s="1">
        <v>9123550</v>
      </c>
      <c r="B752" s="1">
        <v>0.7200008478617923</v>
      </c>
      <c r="C752" s="1">
        <v>34</v>
      </c>
      <c r="D752" s="1">
        <v>564</v>
      </c>
      <c r="E752" s="2">
        <v>43309</v>
      </c>
      <c r="F752" s="6">
        <v>52.622672626038408</v>
      </c>
    </row>
    <row r="753" spans="1:6">
      <c r="A753" s="1">
        <v>9123553</v>
      </c>
      <c r="B753" s="1">
        <v>0.25885176644370655</v>
      </c>
      <c r="C753" s="1">
        <v>66</v>
      </c>
      <c r="D753" s="1">
        <v>471</v>
      </c>
      <c r="E753" s="2">
        <v>42798</v>
      </c>
      <c r="F753" s="6">
        <v>48.554387470759437</v>
      </c>
    </row>
    <row r="754" spans="1:6">
      <c r="A754" s="1">
        <v>9123556</v>
      </c>
      <c r="B754" s="1">
        <v>0.97979052483915552</v>
      </c>
      <c r="C754" s="1">
        <v>35</v>
      </c>
      <c r="D754" s="1">
        <v>319</v>
      </c>
      <c r="E754" s="2">
        <v>42791</v>
      </c>
      <c r="F754" s="6">
        <v>97.357935164151542</v>
      </c>
    </row>
    <row r="755" spans="1:6">
      <c r="A755" s="1">
        <v>9123559</v>
      </c>
      <c r="B755" s="1">
        <v>0.37076857734316626</v>
      </c>
      <c r="C755" s="1">
        <v>39</v>
      </c>
      <c r="D755" s="1">
        <v>329</v>
      </c>
      <c r="E755" s="2">
        <v>43439</v>
      </c>
      <c r="F755" s="6">
        <v>301.13937570856035</v>
      </c>
    </row>
    <row r="756" spans="1:6">
      <c r="A756" s="1">
        <v>9123562</v>
      </c>
      <c r="B756" s="1">
        <v>0.90809659021473055</v>
      </c>
      <c r="C756" s="1">
        <v>42</v>
      </c>
      <c r="D756" s="1">
        <v>176</v>
      </c>
      <c r="E756" s="2">
        <v>43421</v>
      </c>
      <c r="F756" s="6">
        <v>218.99192027401756</v>
      </c>
    </row>
    <row r="757" spans="1:6">
      <c r="A757" s="1">
        <v>9123565</v>
      </c>
      <c r="B757" s="1">
        <v>0.57676529484031425</v>
      </c>
      <c r="C757" s="1">
        <v>89</v>
      </c>
      <c r="D757" s="1">
        <v>564</v>
      </c>
      <c r="E757" s="2">
        <v>43320</v>
      </c>
      <c r="F757" s="6">
        <v>47.272105584281043</v>
      </c>
    </row>
    <row r="758" spans="1:6">
      <c r="A758" s="1">
        <v>9123568</v>
      </c>
      <c r="B758" s="1">
        <v>0.48228311946451252</v>
      </c>
      <c r="C758" s="1">
        <v>63</v>
      </c>
      <c r="D758" s="1">
        <v>541</v>
      </c>
      <c r="E758" s="2">
        <v>43353</v>
      </c>
      <c r="F758" s="6">
        <v>28.267560344696637</v>
      </c>
    </row>
    <row r="759" spans="1:6">
      <c r="A759" s="1">
        <v>9123571</v>
      </c>
      <c r="B759" s="1">
        <v>0.67566330183015544</v>
      </c>
      <c r="C759" s="1">
        <v>6</v>
      </c>
      <c r="D759" s="1">
        <v>326</v>
      </c>
      <c r="E759" s="2">
        <v>43446</v>
      </c>
      <c r="F759" s="6">
        <v>172.51061869351929</v>
      </c>
    </row>
    <row r="760" spans="1:6">
      <c r="A760" s="1">
        <v>9123574</v>
      </c>
      <c r="B760" s="1">
        <v>0.56840500772225244</v>
      </c>
      <c r="C760" s="1">
        <v>2</v>
      </c>
      <c r="D760" s="1">
        <v>258</v>
      </c>
      <c r="E760" s="2">
        <v>43390</v>
      </c>
      <c r="F760" s="6">
        <v>68.683342311243976</v>
      </c>
    </row>
    <row r="761" spans="1:6">
      <c r="A761" s="1">
        <v>9123577</v>
      </c>
      <c r="B761" s="1">
        <v>0.2817226710502504</v>
      </c>
      <c r="C761" s="1">
        <v>18</v>
      </c>
      <c r="D761" s="1">
        <v>176</v>
      </c>
      <c r="E761" s="2">
        <v>43298</v>
      </c>
      <c r="F761" s="6">
        <v>190.85055547496049</v>
      </c>
    </row>
    <row r="762" spans="1:6">
      <c r="A762" s="1">
        <v>9123580</v>
      </c>
      <c r="B762" s="1">
        <v>0.87543791095273849</v>
      </c>
      <c r="C762" s="1">
        <v>3</v>
      </c>
      <c r="D762" s="1">
        <v>149</v>
      </c>
      <c r="E762" s="2">
        <v>42882</v>
      </c>
      <c r="F762" s="6">
        <v>83.609040822720146</v>
      </c>
    </row>
    <row r="763" spans="1:6">
      <c r="A763" s="1">
        <v>9123583</v>
      </c>
      <c r="B763" s="1">
        <v>0.72193196628076683</v>
      </c>
      <c r="C763" s="1">
        <v>17</v>
      </c>
      <c r="D763" s="1">
        <v>597</v>
      </c>
      <c r="E763" s="2">
        <v>43335</v>
      </c>
      <c r="F763" s="6">
        <v>66.014073784819686</v>
      </c>
    </row>
    <row r="764" spans="1:6">
      <c r="A764" s="1">
        <v>9123586</v>
      </c>
      <c r="B764" s="1">
        <v>0.96725562167422174</v>
      </c>
      <c r="C764" s="1">
        <v>1</v>
      </c>
      <c r="D764" s="1">
        <v>44</v>
      </c>
      <c r="E764" s="2">
        <v>43447</v>
      </c>
      <c r="F764" s="6">
        <v>65.467963827025557</v>
      </c>
    </row>
    <row r="765" spans="1:6">
      <c r="A765" s="1">
        <v>9123589</v>
      </c>
      <c r="B765" s="1">
        <v>0.55851906864354972</v>
      </c>
      <c r="C765" s="1">
        <v>193</v>
      </c>
      <c r="D765" s="1">
        <v>562</v>
      </c>
      <c r="E765" s="2">
        <v>42982</v>
      </c>
      <c r="F765" s="6">
        <v>17.223851221586429</v>
      </c>
    </row>
    <row r="766" spans="1:6">
      <c r="A766" s="1">
        <v>9123592</v>
      </c>
      <c r="B766" s="1">
        <v>0.46270532831120081</v>
      </c>
      <c r="C766" s="1">
        <v>368</v>
      </c>
      <c r="D766" s="1">
        <v>359</v>
      </c>
      <c r="E766" s="2">
        <v>43363</v>
      </c>
      <c r="F766" s="6">
        <v>87.921597127541347</v>
      </c>
    </row>
    <row r="767" spans="1:6">
      <c r="A767" s="1">
        <v>9123595</v>
      </c>
      <c r="B767" s="1">
        <v>0.56513248654139692</v>
      </c>
      <c r="C767" s="1">
        <v>47</v>
      </c>
      <c r="D767" s="1">
        <v>51</v>
      </c>
      <c r="E767" s="2">
        <v>42802</v>
      </c>
      <c r="F767" s="6">
        <v>46.178948226684057</v>
      </c>
    </row>
    <row r="768" spans="1:6">
      <c r="A768" s="1">
        <v>9123598</v>
      </c>
      <c r="B768" s="1">
        <v>0.46558042113395204</v>
      </c>
      <c r="C768" s="1">
        <v>5</v>
      </c>
      <c r="D768" s="1">
        <v>510</v>
      </c>
      <c r="E768" s="2">
        <v>42754</v>
      </c>
      <c r="F768" s="6">
        <v>61.8095552054262</v>
      </c>
    </row>
    <row r="769" spans="1:6">
      <c r="A769" s="1">
        <v>9123601</v>
      </c>
      <c r="B769" s="1">
        <v>0.80295575705608035</v>
      </c>
      <c r="C769" s="1">
        <v>11</v>
      </c>
      <c r="D769" s="1">
        <v>591</v>
      </c>
      <c r="E769" s="2">
        <v>42802</v>
      </c>
      <c r="F769" s="6">
        <v>137.9356537705861</v>
      </c>
    </row>
    <row r="770" spans="1:6">
      <c r="A770" s="1">
        <v>9123604</v>
      </c>
      <c r="B770" s="1">
        <v>0.50362129866612881</v>
      </c>
      <c r="C770" s="1">
        <v>3</v>
      </c>
      <c r="D770" s="1">
        <v>47</v>
      </c>
      <c r="E770" s="2">
        <v>43104</v>
      </c>
      <c r="F770" s="6">
        <v>58.18844047192006</v>
      </c>
    </row>
    <row r="771" spans="1:6">
      <c r="A771" s="1">
        <v>9123607</v>
      </c>
      <c r="B771" s="1">
        <v>0.69306373908383823</v>
      </c>
      <c r="C771" s="1">
        <v>2</v>
      </c>
      <c r="D771" s="1">
        <v>248</v>
      </c>
      <c r="E771" s="2">
        <v>43133</v>
      </c>
      <c r="F771" s="6">
        <v>82.541626770658013</v>
      </c>
    </row>
    <row r="772" spans="1:6">
      <c r="A772" s="1">
        <v>9123610</v>
      </c>
      <c r="B772" s="1">
        <v>0.60500415507505556</v>
      </c>
      <c r="C772" s="1">
        <v>46</v>
      </c>
      <c r="D772" s="1">
        <v>468</v>
      </c>
      <c r="E772" s="2">
        <v>43111</v>
      </c>
      <c r="F772" s="6">
        <v>7.8589724747163476</v>
      </c>
    </row>
    <row r="773" spans="1:6">
      <c r="A773" s="1">
        <v>9123613</v>
      </c>
      <c r="B773" s="1">
        <v>0.77037005128347547</v>
      </c>
      <c r="C773" s="1">
        <v>3</v>
      </c>
      <c r="D773" s="1">
        <v>88</v>
      </c>
      <c r="E773" s="2">
        <v>42785</v>
      </c>
      <c r="F773" s="6">
        <v>57.411651219552247</v>
      </c>
    </row>
    <row r="774" spans="1:6">
      <c r="A774" s="1">
        <v>9123616</v>
      </c>
      <c r="B774" s="1">
        <v>0.24542045894584863</v>
      </c>
      <c r="C774" s="1">
        <v>18</v>
      </c>
      <c r="D774" s="1">
        <v>541</v>
      </c>
      <c r="E774" s="2">
        <v>43383</v>
      </c>
      <c r="F774" s="6">
        <v>8.2679470751756377</v>
      </c>
    </row>
    <row r="775" spans="1:6">
      <c r="A775" s="1">
        <v>9123619</v>
      </c>
      <c r="B775" s="1">
        <v>0.63157143719855613</v>
      </c>
      <c r="C775" s="1">
        <v>47</v>
      </c>
      <c r="D775" s="1">
        <v>564</v>
      </c>
      <c r="E775" s="2">
        <v>42890</v>
      </c>
      <c r="F775" s="6">
        <v>21.049883579429878</v>
      </c>
    </row>
    <row r="776" spans="1:6">
      <c r="A776" s="1">
        <v>9123622</v>
      </c>
      <c r="B776" s="1">
        <v>0.66918918149041728</v>
      </c>
      <c r="C776" s="1">
        <v>33</v>
      </c>
      <c r="D776" s="1">
        <v>12</v>
      </c>
      <c r="E776" s="2">
        <v>42908</v>
      </c>
      <c r="F776" s="6">
        <v>78.92346638865763</v>
      </c>
    </row>
    <row r="777" spans="1:6">
      <c r="A777" s="1">
        <v>9123625</v>
      </c>
      <c r="B777" s="1">
        <v>0.64408290747109997</v>
      </c>
      <c r="C777" s="1">
        <v>6</v>
      </c>
      <c r="D777" s="1">
        <v>7</v>
      </c>
      <c r="E777" s="2">
        <v>43285</v>
      </c>
      <c r="F777" s="6">
        <v>6.2032795680604274</v>
      </c>
    </row>
    <row r="778" spans="1:6">
      <c r="A778" s="1">
        <v>9123628</v>
      </c>
      <c r="B778" s="1">
        <v>0.14043065415372391</v>
      </c>
      <c r="C778" s="1">
        <v>86</v>
      </c>
      <c r="D778" s="1">
        <v>572</v>
      </c>
      <c r="E778" s="2">
        <v>43279</v>
      </c>
      <c r="F778" s="6">
        <v>246.6406128708328</v>
      </c>
    </row>
    <row r="779" spans="1:6">
      <c r="A779" s="1">
        <v>9123631</v>
      </c>
      <c r="B779" s="1">
        <v>0.28682735734687559</v>
      </c>
      <c r="C779" s="1">
        <v>19</v>
      </c>
      <c r="D779" s="1">
        <v>47</v>
      </c>
      <c r="E779" s="2">
        <v>42959</v>
      </c>
      <c r="F779" s="6">
        <v>4.7443660295940653</v>
      </c>
    </row>
    <row r="780" spans="1:6">
      <c r="A780" s="1">
        <v>9123634</v>
      </c>
      <c r="B780" s="1">
        <v>0.61039732000686553</v>
      </c>
      <c r="C780" s="1">
        <v>34</v>
      </c>
      <c r="D780" s="1">
        <v>592</v>
      </c>
      <c r="E780" s="2">
        <v>43395</v>
      </c>
      <c r="F780" s="6">
        <v>8.4032449713662469</v>
      </c>
    </row>
    <row r="781" spans="1:6">
      <c r="A781" s="1">
        <v>9123637</v>
      </c>
      <c r="B781" s="1">
        <v>0.69247841097845197</v>
      </c>
      <c r="C781" s="1">
        <v>137</v>
      </c>
      <c r="D781" s="1">
        <v>190</v>
      </c>
      <c r="E781" s="2">
        <v>43280</v>
      </c>
      <c r="F781" s="6">
        <v>135.98541177929664</v>
      </c>
    </row>
    <row r="782" spans="1:6">
      <c r="A782" s="1">
        <v>9123640</v>
      </c>
      <c r="B782" s="1">
        <v>0.90023422731281655</v>
      </c>
      <c r="C782" s="1">
        <v>35</v>
      </c>
      <c r="D782" s="1">
        <v>216</v>
      </c>
      <c r="E782" s="2">
        <v>42982</v>
      </c>
      <c r="F782" s="6">
        <v>8.1878002809632164</v>
      </c>
    </row>
    <row r="783" spans="1:6">
      <c r="A783" s="1">
        <v>9123643</v>
      </c>
      <c r="B783" s="1">
        <v>0.15132728072965063</v>
      </c>
      <c r="C783" s="1">
        <v>10</v>
      </c>
      <c r="D783" s="1">
        <v>394</v>
      </c>
      <c r="E783" s="2">
        <v>43464</v>
      </c>
      <c r="F783" s="6">
        <v>62.444058590327188</v>
      </c>
    </row>
    <row r="784" spans="1:6">
      <c r="A784" s="1">
        <v>9123646</v>
      </c>
      <c r="B784" s="1">
        <v>9.6602016795144796E-2</v>
      </c>
      <c r="C784" s="1">
        <v>144</v>
      </c>
      <c r="D784" s="1">
        <v>495</v>
      </c>
      <c r="E784" s="2">
        <v>43435</v>
      </c>
      <c r="F784" s="6">
        <v>27.121959773958338</v>
      </c>
    </row>
    <row r="785" spans="1:6">
      <c r="A785" s="1">
        <v>9123649</v>
      </c>
      <c r="B785" s="1">
        <v>0.982870717914897</v>
      </c>
      <c r="C785" s="1">
        <v>436</v>
      </c>
      <c r="D785" s="1">
        <v>564</v>
      </c>
      <c r="E785" s="2">
        <v>43101</v>
      </c>
      <c r="F785" s="6">
        <v>106.91905470910226</v>
      </c>
    </row>
    <row r="786" spans="1:6">
      <c r="A786" s="1">
        <v>9123652</v>
      </c>
      <c r="B786" s="1">
        <v>0.51316356122065587</v>
      </c>
      <c r="C786" s="1">
        <v>44</v>
      </c>
      <c r="D786" s="1">
        <v>225</v>
      </c>
      <c r="E786" s="2">
        <v>43480</v>
      </c>
      <c r="F786" s="6">
        <v>64.191800759695411</v>
      </c>
    </row>
    <row r="787" spans="1:6">
      <c r="A787" s="1">
        <v>9123655</v>
      </c>
      <c r="B787" s="1">
        <v>0.72252220072805073</v>
      </c>
      <c r="C787" s="1">
        <v>2</v>
      </c>
      <c r="D787" s="1">
        <v>145</v>
      </c>
      <c r="E787" s="2">
        <v>43151</v>
      </c>
      <c r="F787" s="6">
        <v>101.43937040693883</v>
      </c>
    </row>
    <row r="788" spans="1:6">
      <c r="A788" s="1">
        <v>9123658</v>
      </c>
      <c r="B788" s="1">
        <v>0.93463732112950526</v>
      </c>
      <c r="C788" s="1">
        <v>8</v>
      </c>
      <c r="D788" s="1">
        <v>200</v>
      </c>
      <c r="E788" s="2">
        <v>42759</v>
      </c>
      <c r="F788" s="6">
        <v>138.28683917215707</v>
      </c>
    </row>
    <row r="789" spans="1:6">
      <c r="A789" s="1">
        <v>9123661</v>
      </c>
      <c r="B789" s="1">
        <v>8.9013840275308675E-2</v>
      </c>
      <c r="C789" s="1">
        <v>9</v>
      </c>
      <c r="D789" s="1">
        <v>40</v>
      </c>
      <c r="E789" s="2">
        <v>43281</v>
      </c>
      <c r="F789" s="6">
        <v>10.015543352822284</v>
      </c>
    </row>
    <row r="790" spans="1:6">
      <c r="A790" s="1">
        <v>9123664</v>
      </c>
      <c r="B790" s="1">
        <v>0.40145774752679853</v>
      </c>
      <c r="C790" s="1">
        <v>86</v>
      </c>
      <c r="D790" s="1">
        <v>176</v>
      </c>
      <c r="E790" s="2">
        <v>43403</v>
      </c>
      <c r="F790" s="6">
        <v>4.6983212832283847</v>
      </c>
    </row>
    <row r="791" spans="1:6">
      <c r="A791" s="1">
        <v>9123667</v>
      </c>
      <c r="B791" s="1">
        <v>0.65428344891571855</v>
      </c>
      <c r="C791" s="1">
        <v>1</v>
      </c>
      <c r="D791" s="1">
        <v>564</v>
      </c>
      <c r="E791" s="2">
        <v>43460</v>
      </c>
      <c r="F791" s="6">
        <v>201.05421648997012</v>
      </c>
    </row>
    <row r="792" spans="1:6">
      <c r="A792" s="1">
        <v>9123670</v>
      </c>
      <c r="B792" s="1">
        <v>0.86409202631632887</v>
      </c>
      <c r="C792" s="1">
        <v>15</v>
      </c>
      <c r="D792" s="1">
        <v>592</v>
      </c>
      <c r="E792" s="2">
        <v>43325</v>
      </c>
      <c r="F792" s="6">
        <v>313.80429233760464</v>
      </c>
    </row>
    <row r="793" spans="1:6">
      <c r="A793" s="1">
        <v>9123673</v>
      </c>
      <c r="B793" s="1">
        <v>0.50920956401406625</v>
      </c>
      <c r="C793" s="1">
        <v>163</v>
      </c>
      <c r="D793" s="1">
        <v>13</v>
      </c>
      <c r="E793" s="2">
        <v>43054</v>
      </c>
      <c r="F793" s="6">
        <v>60.859418729849878</v>
      </c>
    </row>
    <row r="794" spans="1:6">
      <c r="A794" s="1">
        <v>9123676</v>
      </c>
      <c r="B794" s="1">
        <v>0.39433060412314058</v>
      </c>
      <c r="C794" s="1">
        <v>11</v>
      </c>
      <c r="D794" s="1">
        <v>420</v>
      </c>
      <c r="E794" s="2">
        <v>43007</v>
      </c>
      <c r="F794" s="6">
        <v>68.593462505986182</v>
      </c>
    </row>
    <row r="795" spans="1:6">
      <c r="A795" s="1">
        <v>9123679</v>
      </c>
      <c r="B795" s="1">
        <v>0.11650184572241462</v>
      </c>
      <c r="C795" s="1">
        <v>6</v>
      </c>
      <c r="D795" s="1">
        <v>235</v>
      </c>
      <c r="E795" s="2">
        <v>42786</v>
      </c>
      <c r="F795" s="6">
        <v>9.1518757116866816</v>
      </c>
    </row>
    <row r="796" spans="1:6">
      <c r="A796" s="1">
        <v>9123682</v>
      </c>
      <c r="B796" s="1">
        <v>0.25281771226169403</v>
      </c>
      <c r="C796" s="1">
        <v>5</v>
      </c>
      <c r="D796" s="1">
        <v>359</v>
      </c>
      <c r="E796" s="2">
        <v>42836</v>
      </c>
      <c r="F796" s="6">
        <v>19.27622091391332</v>
      </c>
    </row>
    <row r="797" spans="1:6">
      <c r="A797" s="1">
        <v>9123685</v>
      </c>
      <c r="B797" s="1">
        <v>0.33985443309147589</v>
      </c>
      <c r="C797" s="1">
        <v>29</v>
      </c>
      <c r="D797" s="1">
        <v>29</v>
      </c>
      <c r="E797" s="2">
        <v>42954</v>
      </c>
      <c r="F797" s="6">
        <v>23.005543982430982</v>
      </c>
    </row>
    <row r="798" spans="1:6">
      <c r="A798" s="1">
        <v>9123688</v>
      </c>
      <c r="B798" s="1">
        <v>9.7577143496655805E-2</v>
      </c>
      <c r="C798" s="1">
        <v>34</v>
      </c>
      <c r="D798" s="1">
        <v>145</v>
      </c>
      <c r="E798" s="2">
        <v>42956</v>
      </c>
      <c r="F798" s="6">
        <v>23.655884347151801</v>
      </c>
    </row>
    <row r="799" spans="1:6">
      <c r="A799" s="1">
        <v>9123691</v>
      </c>
      <c r="B799" s="1">
        <v>0.87159417071953038</v>
      </c>
      <c r="C799" s="1">
        <v>161</v>
      </c>
      <c r="D799" s="1">
        <v>197</v>
      </c>
      <c r="E799" s="2">
        <v>42785</v>
      </c>
      <c r="F799" s="6">
        <v>170.7503954789556</v>
      </c>
    </row>
    <row r="800" spans="1:6">
      <c r="A800" s="1">
        <v>9123694</v>
      </c>
      <c r="B800" s="1">
        <v>0.50962310194420335</v>
      </c>
      <c r="C800" s="1">
        <v>23</v>
      </c>
      <c r="D800" s="1">
        <v>103</v>
      </c>
      <c r="E800" s="2">
        <v>43354</v>
      </c>
      <c r="F800" s="6">
        <v>6.8392736081758727</v>
      </c>
    </row>
    <row r="801" spans="1:6">
      <c r="A801" s="1">
        <v>9123697</v>
      </c>
      <c r="B801" s="1">
        <v>0.12403411407147735</v>
      </c>
      <c r="C801" s="1">
        <v>104</v>
      </c>
      <c r="D801" s="1">
        <v>215</v>
      </c>
      <c r="E801" s="2">
        <v>43477</v>
      </c>
      <c r="F801" s="6">
        <v>57.906076950382086</v>
      </c>
    </row>
    <row r="802" spans="1:6">
      <c r="A802" s="1">
        <v>9123700</v>
      </c>
      <c r="B802" s="1">
        <v>0.94621991195634936</v>
      </c>
      <c r="C802" s="1">
        <v>2</v>
      </c>
      <c r="D802" s="1">
        <v>149</v>
      </c>
      <c r="E802" s="2">
        <v>42788</v>
      </c>
      <c r="F802" s="6">
        <v>232.59534058008941</v>
      </c>
    </row>
    <row r="803" spans="1:6">
      <c r="A803" s="1">
        <v>9123703</v>
      </c>
      <c r="B803" s="1">
        <v>0.55307980996389783</v>
      </c>
      <c r="C803" s="1">
        <v>60</v>
      </c>
      <c r="D803" s="1">
        <v>115</v>
      </c>
      <c r="E803" s="2">
        <v>42938</v>
      </c>
      <c r="F803" s="6">
        <v>3.6017387119310076</v>
      </c>
    </row>
    <row r="804" spans="1:6">
      <c r="A804" s="1">
        <v>9123706</v>
      </c>
      <c r="B804" s="1">
        <v>0.5685632060845226</v>
      </c>
      <c r="C804" s="1">
        <v>113</v>
      </c>
      <c r="D804" s="1">
        <v>176</v>
      </c>
      <c r="E804" s="2">
        <v>42781</v>
      </c>
      <c r="F804" s="6">
        <v>158.11454942638682</v>
      </c>
    </row>
    <row r="805" spans="1:6">
      <c r="A805" s="1">
        <v>9123709</v>
      </c>
      <c r="B805" s="1">
        <v>0.31953600146848282</v>
      </c>
      <c r="C805" s="1">
        <v>4</v>
      </c>
      <c r="D805" s="1">
        <v>12</v>
      </c>
      <c r="E805" s="2">
        <v>42936</v>
      </c>
      <c r="F805" s="6">
        <v>23.419111054875138</v>
      </c>
    </row>
    <row r="806" spans="1:6">
      <c r="A806" s="1">
        <v>9123712</v>
      </c>
      <c r="B806" s="1">
        <v>0.45188601278229945</v>
      </c>
      <c r="C806" s="1">
        <v>1</v>
      </c>
      <c r="D806" s="1">
        <v>258</v>
      </c>
      <c r="E806" s="2">
        <v>42743</v>
      </c>
      <c r="F806" s="6">
        <v>18.466470842934989</v>
      </c>
    </row>
    <row r="807" spans="1:6">
      <c r="A807" s="1">
        <v>9123715</v>
      </c>
      <c r="B807" s="1">
        <v>0.64112443583622458</v>
      </c>
      <c r="C807" s="1">
        <v>2</v>
      </c>
      <c r="D807" s="1">
        <v>146</v>
      </c>
      <c r="E807" s="2">
        <v>43416</v>
      </c>
      <c r="F807" s="6">
        <v>63.863777062410932</v>
      </c>
    </row>
    <row r="808" spans="1:6">
      <c r="A808" s="1">
        <v>9123718</v>
      </c>
      <c r="B808" s="1">
        <v>6.166353073841857E-2</v>
      </c>
      <c r="C808" s="1">
        <v>45</v>
      </c>
      <c r="D808" s="1">
        <v>391</v>
      </c>
      <c r="E808" s="2">
        <v>43198</v>
      </c>
      <c r="F808" s="6">
        <v>18.788768320151213</v>
      </c>
    </row>
    <row r="809" spans="1:6">
      <c r="A809" s="1">
        <v>9123721</v>
      </c>
      <c r="B809" s="1">
        <v>0.38617414848037079</v>
      </c>
      <c r="C809" s="1">
        <v>48</v>
      </c>
      <c r="D809" s="1">
        <v>182</v>
      </c>
      <c r="E809" s="2">
        <v>43303</v>
      </c>
      <c r="F809" s="6">
        <v>174.92227762258216</v>
      </c>
    </row>
    <row r="810" spans="1:6">
      <c r="A810" s="1">
        <v>9123724</v>
      </c>
      <c r="B810" s="1">
        <v>0.43271933739362023</v>
      </c>
      <c r="C810" s="1">
        <v>116</v>
      </c>
      <c r="D810" s="1">
        <v>146</v>
      </c>
      <c r="E810" s="2">
        <v>42937</v>
      </c>
      <c r="F810" s="6">
        <v>136.59445755149943</v>
      </c>
    </row>
    <row r="811" spans="1:6">
      <c r="A811" s="1">
        <v>9123727</v>
      </c>
      <c r="B811" s="1">
        <v>0.11322755045281119</v>
      </c>
      <c r="C811" s="1">
        <v>123</v>
      </c>
      <c r="D811" s="1">
        <v>575</v>
      </c>
      <c r="E811" s="2">
        <v>43250</v>
      </c>
      <c r="F811" s="6">
        <v>3.9297310664372103</v>
      </c>
    </row>
    <row r="812" spans="1:6">
      <c r="A812" s="1">
        <v>9123730</v>
      </c>
      <c r="B812" s="1">
        <v>0.22910442360424021</v>
      </c>
      <c r="C812" s="1">
        <v>37</v>
      </c>
      <c r="D812" s="1">
        <v>492</v>
      </c>
      <c r="E812" s="2">
        <v>43063</v>
      </c>
      <c r="F812" s="6">
        <v>8.4647157402794839</v>
      </c>
    </row>
    <row r="813" spans="1:6">
      <c r="A813" s="1">
        <v>9123733</v>
      </c>
      <c r="B813" s="1">
        <v>0.72717122395988865</v>
      </c>
      <c r="C813" s="1">
        <v>6</v>
      </c>
      <c r="D813" s="1">
        <v>258</v>
      </c>
      <c r="E813" s="2">
        <v>42776</v>
      </c>
      <c r="F813" s="6">
        <v>88.766284771737162</v>
      </c>
    </row>
    <row r="814" spans="1:6">
      <c r="A814" s="1">
        <v>9123736</v>
      </c>
      <c r="B814" s="1">
        <v>0.38241583468123486</v>
      </c>
      <c r="C814" s="1">
        <v>3</v>
      </c>
      <c r="D814" s="1">
        <v>182</v>
      </c>
      <c r="E814" s="2">
        <v>42804</v>
      </c>
      <c r="F814" s="6">
        <v>7.8008259963938755</v>
      </c>
    </row>
    <row r="815" spans="1:6">
      <c r="A815" s="1">
        <v>9123739</v>
      </c>
      <c r="B815" s="1">
        <v>0.48533403933185038</v>
      </c>
      <c r="C815" s="1">
        <v>5</v>
      </c>
      <c r="D815" s="1">
        <v>451</v>
      </c>
      <c r="E815" s="2">
        <v>43168</v>
      </c>
      <c r="F815" s="6">
        <v>12.691673290236738</v>
      </c>
    </row>
    <row r="816" spans="1:6">
      <c r="A816" s="1">
        <v>9123742</v>
      </c>
      <c r="B816" s="1">
        <v>0.8860312413501108</v>
      </c>
      <c r="C816" s="1">
        <v>1</v>
      </c>
      <c r="D816" s="1">
        <v>510</v>
      </c>
      <c r="E816" s="2">
        <v>43337</v>
      </c>
      <c r="F816" s="6">
        <v>9.3814769257425503</v>
      </c>
    </row>
    <row r="817" spans="1:6">
      <c r="A817" s="1">
        <v>9123745</v>
      </c>
      <c r="B817" s="1">
        <v>0.64362264499152688</v>
      </c>
      <c r="C817" s="1">
        <v>1</v>
      </c>
      <c r="D817" s="1">
        <v>510</v>
      </c>
      <c r="E817" s="2">
        <v>42787</v>
      </c>
      <c r="F817" s="6">
        <v>18.766640897896394</v>
      </c>
    </row>
    <row r="818" spans="1:6">
      <c r="A818" s="1">
        <v>9123748</v>
      </c>
      <c r="B818" s="1">
        <v>0.54181502158830097</v>
      </c>
      <c r="C818" s="1">
        <v>10</v>
      </c>
      <c r="D818" s="1">
        <v>487</v>
      </c>
      <c r="E818" s="2">
        <v>43015</v>
      </c>
      <c r="F818" s="6">
        <v>18.008150278307674</v>
      </c>
    </row>
    <row r="819" spans="1:6">
      <c r="A819" s="1">
        <v>9123751</v>
      </c>
      <c r="B819" s="1">
        <v>0.90636515007725071</v>
      </c>
      <c r="C819" s="1">
        <v>14</v>
      </c>
      <c r="D819" s="1">
        <v>485</v>
      </c>
      <c r="E819" s="2">
        <v>43248</v>
      </c>
      <c r="F819" s="6">
        <v>106.16473655810883</v>
      </c>
    </row>
    <row r="820" spans="1:6">
      <c r="A820" s="1">
        <v>9123754</v>
      </c>
      <c r="B820" s="1">
        <v>0.60774850902282729</v>
      </c>
      <c r="C820" s="1">
        <v>8</v>
      </c>
      <c r="D820" s="1">
        <v>258</v>
      </c>
      <c r="E820" s="2">
        <v>43031</v>
      </c>
      <c r="F820" s="6">
        <v>55.795970046368268</v>
      </c>
    </row>
    <row r="821" spans="1:6">
      <c r="A821" s="1">
        <v>9123757</v>
      </c>
      <c r="B821" s="1">
        <v>0.10910053121936969</v>
      </c>
      <c r="C821" s="1">
        <v>4</v>
      </c>
      <c r="D821" s="1">
        <v>417</v>
      </c>
      <c r="E821" s="2">
        <v>43133</v>
      </c>
      <c r="F821" s="6">
        <v>49.714452137522919</v>
      </c>
    </row>
    <row r="822" spans="1:6">
      <c r="A822" s="1">
        <v>9123760</v>
      </c>
      <c r="B822" s="1">
        <v>2.9577697188895469E-2</v>
      </c>
      <c r="C822" s="1">
        <v>13</v>
      </c>
      <c r="D822" s="1">
        <v>216</v>
      </c>
      <c r="E822" s="2">
        <v>43395</v>
      </c>
      <c r="F822" s="6">
        <v>5.2520153360796265</v>
      </c>
    </row>
    <row r="823" spans="1:6">
      <c r="A823" s="1">
        <v>9123763</v>
      </c>
      <c r="B823" s="1">
        <v>2.3062845752815586E-2</v>
      </c>
      <c r="C823" s="1">
        <v>37</v>
      </c>
      <c r="D823" s="1">
        <v>482</v>
      </c>
      <c r="E823" s="2">
        <v>43413</v>
      </c>
      <c r="F823" s="6">
        <v>63.155189250944865</v>
      </c>
    </row>
    <row r="824" spans="1:6">
      <c r="A824" s="1">
        <v>9123766</v>
      </c>
      <c r="B824" s="1">
        <v>0.13922860854744912</v>
      </c>
      <c r="C824" s="1">
        <v>46</v>
      </c>
      <c r="D824" s="1">
        <v>146</v>
      </c>
      <c r="E824" s="2">
        <v>43221</v>
      </c>
      <c r="F824" s="6">
        <v>39.821494849288364</v>
      </c>
    </row>
    <row r="825" spans="1:6">
      <c r="A825" s="1">
        <v>9123769</v>
      </c>
      <c r="B825" s="1">
        <v>0.41157790364231306</v>
      </c>
      <c r="C825" s="1">
        <v>46</v>
      </c>
      <c r="D825" s="1">
        <v>22</v>
      </c>
      <c r="E825" s="2">
        <v>43014</v>
      </c>
      <c r="F825" s="6">
        <v>152.88579425189764</v>
      </c>
    </row>
    <row r="826" spans="1:6">
      <c r="A826" s="1">
        <v>9123772</v>
      </c>
      <c r="B826" s="1">
        <v>0.43206378077986862</v>
      </c>
      <c r="C826" s="1">
        <v>249</v>
      </c>
      <c r="D826" s="1">
        <v>420</v>
      </c>
      <c r="E826" s="2">
        <v>43213</v>
      </c>
      <c r="F826" s="6">
        <v>59.003394766076831</v>
      </c>
    </row>
    <row r="827" spans="1:6">
      <c r="A827" s="1">
        <v>9123775</v>
      </c>
      <c r="B827" s="1">
        <v>0.87976600634994861</v>
      </c>
      <c r="C827" s="1">
        <v>20</v>
      </c>
      <c r="D827" s="1">
        <v>564</v>
      </c>
      <c r="E827" s="2">
        <v>43306</v>
      </c>
      <c r="F827" s="6">
        <v>24.048893783974346</v>
      </c>
    </row>
    <row r="828" spans="1:6">
      <c r="A828" s="1">
        <v>9123778</v>
      </c>
      <c r="B828" s="1">
        <v>0.81942835371289269</v>
      </c>
      <c r="C828" s="1">
        <v>154</v>
      </c>
      <c r="D828" s="1">
        <v>585</v>
      </c>
      <c r="E828" s="2">
        <v>42796</v>
      </c>
      <c r="F828" s="6">
        <v>237.5558240680468</v>
      </c>
    </row>
    <row r="829" spans="1:6">
      <c r="A829" s="1">
        <v>9123781</v>
      </c>
      <c r="B829" s="1">
        <v>0.16927619773718383</v>
      </c>
      <c r="C829" s="1">
        <v>13</v>
      </c>
      <c r="D829" s="1">
        <v>564</v>
      </c>
      <c r="E829" s="2">
        <v>43373</v>
      </c>
      <c r="F829" s="6">
        <v>25.21145112515276</v>
      </c>
    </row>
    <row r="830" spans="1:6">
      <c r="A830" s="1">
        <v>9123784</v>
      </c>
      <c r="B830" s="1">
        <v>0.37557678478406942</v>
      </c>
      <c r="C830" s="1">
        <v>3</v>
      </c>
      <c r="D830" s="1">
        <v>522</v>
      </c>
      <c r="E830" s="2">
        <v>42766</v>
      </c>
      <c r="F830" s="6">
        <v>19.682662188723711</v>
      </c>
    </row>
    <row r="831" spans="1:6">
      <c r="A831" s="1">
        <v>9123787</v>
      </c>
      <c r="B831" s="1">
        <v>0.88269451813352351</v>
      </c>
      <c r="C831" s="1">
        <v>107</v>
      </c>
      <c r="D831" s="1">
        <v>468</v>
      </c>
      <c r="E831" s="2">
        <v>42893</v>
      </c>
      <c r="F831" s="6">
        <v>85.792179673260748</v>
      </c>
    </row>
    <row r="832" spans="1:6">
      <c r="A832" s="1">
        <v>9123790</v>
      </c>
      <c r="B832" s="1">
        <v>0.16549334296001761</v>
      </c>
      <c r="C832" s="1">
        <v>28</v>
      </c>
      <c r="D832" s="1">
        <v>258</v>
      </c>
      <c r="E832" s="2">
        <v>42888</v>
      </c>
      <c r="F832" s="6">
        <v>69.230963571685834</v>
      </c>
    </row>
    <row r="833" spans="1:6">
      <c r="A833" s="1">
        <v>9123793</v>
      </c>
      <c r="B833" s="1">
        <v>0.2365196282352805</v>
      </c>
      <c r="C833" s="1">
        <v>195</v>
      </c>
      <c r="D833" s="1">
        <v>548</v>
      </c>
      <c r="E833" s="2">
        <v>42756</v>
      </c>
      <c r="F833" s="6">
        <v>6.9979227878766501</v>
      </c>
    </row>
    <row r="834" spans="1:6">
      <c r="A834" s="1">
        <v>9123796</v>
      </c>
      <c r="B834" s="1">
        <v>0.6283023399951172</v>
      </c>
      <c r="C834" s="1">
        <v>2</v>
      </c>
      <c r="D834" s="1">
        <v>512</v>
      </c>
      <c r="E834" s="2">
        <v>42848</v>
      </c>
      <c r="F834" s="6">
        <v>77.549596377596231</v>
      </c>
    </row>
    <row r="835" spans="1:6">
      <c r="A835" s="1">
        <v>9123799</v>
      </c>
      <c r="B835" s="1">
        <v>0.66857093486736852</v>
      </c>
      <c r="C835" s="1">
        <v>20</v>
      </c>
      <c r="D835" s="1">
        <v>22</v>
      </c>
      <c r="E835" s="2">
        <v>43276</v>
      </c>
      <c r="F835" s="6">
        <v>109.61548949689133</v>
      </c>
    </row>
    <row r="836" spans="1:6">
      <c r="A836" s="1">
        <v>9123802</v>
      </c>
      <c r="B836" s="1">
        <v>0.21903442628625847</v>
      </c>
      <c r="C836" s="1">
        <v>1</v>
      </c>
      <c r="D836" s="1">
        <v>394</v>
      </c>
      <c r="E836" s="2">
        <v>43447</v>
      </c>
      <c r="F836" s="6">
        <v>192.59838938337066</v>
      </c>
    </row>
    <row r="837" spans="1:6">
      <c r="A837" s="1">
        <v>9123805</v>
      </c>
      <c r="B837" s="1">
        <v>0.25482402563194362</v>
      </c>
      <c r="C837" s="1">
        <v>16</v>
      </c>
      <c r="D837" s="1">
        <v>492</v>
      </c>
      <c r="E837" s="2">
        <v>43237</v>
      </c>
      <c r="F837" s="6">
        <v>25.963027399641721</v>
      </c>
    </row>
    <row r="838" spans="1:6">
      <c r="A838" s="1">
        <v>9123808</v>
      </c>
      <c r="B838" s="1">
        <v>0.6418478459830067</v>
      </c>
      <c r="C838" s="1">
        <v>269</v>
      </c>
      <c r="D838" s="1">
        <v>44</v>
      </c>
      <c r="E838" s="2">
        <v>43320</v>
      </c>
      <c r="F838" s="6">
        <v>14.772779818062512</v>
      </c>
    </row>
    <row r="839" spans="1:6">
      <c r="A839" s="1">
        <v>9123811</v>
      </c>
      <c r="B839" s="1">
        <v>0.47278261251713449</v>
      </c>
      <c r="C839" s="1">
        <v>35</v>
      </c>
      <c r="D839" s="1">
        <v>366</v>
      </c>
      <c r="E839" s="2">
        <v>43437</v>
      </c>
      <c r="F839" s="6">
        <v>31.350889009570402</v>
      </c>
    </row>
    <row r="840" spans="1:6">
      <c r="A840" s="1">
        <v>9123814</v>
      </c>
      <c r="B840" s="1">
        <v>1.8707300094596646E-2</v>
      </c>
      <c r="C840" s="1">
        <v>36</v>
      </c>
      <c r="D840" s="1">
        <v>348</v>
      </c>
      <c r="E840" s="2">
        <v>43304</v>
      </c>
      <c r="F840" s="6">
        <v>81.605259907371675</v>
      </c>
    </row>
    <row r="841" spans="1:6">
      <c r="A841" s="1">
        <v>9123817</v>
      </c>
      <c r="B841" s="1">
        <v>0.24571495873269544</v>
      </c>
      <c r="C841" s="1">
        <v>58</v>
      </c>
      <c r="D841" s="1">
        <v>43</v>
      </c>
      <c r="E841" s="2">
        <v>42985</v>
      </c>
      <c r="F841" s="6">
        <v>4.2729330291525223</v>
      </c>
    </row>
    <row r="842" spans="1:6">
      <c r="A842" s="1">
        <v>9123820</v>
      </c>
      <c r="B842" s="1">
        <v>0.55756117170520414</v>
      </c>
      <c r="C842" s="1">
        <v>15</v>
      </c>
      <c r="D842" s="1">
        <v>61</v>
      </c>
      <c r="E842" s="2">
        <v>43386</v>
      </c>
      <c r="F842" s="6">
        <v>19.526586558961029</v>
      </c>
    </row>
    <row r="843" spans="1:6">
      <c r="A843" s="1">
        <v>9123823</v>
      </c>
      <c r="B843" s="1">
        <v>0.13091853789048224</v>
      </c>
      <c r="C843" s="1">
        <v>1</v>
      </c>
      <c r="D843" s="1">
        <v>220</v>
      </c>
      <c r="E843" s="2">
        <v>43416</v>
      </c>
      <c r="F843" s="6">
        <v>344.82615421129208</v>
      </c>
    </row>
    <row r="844" spans="1:6">
      <c r="A844" s="1">
        <v>9123826</v>
      </c>
      <c r="B844" s="1">
        <v>0.53697882276723519</v>
      </c>
      <c r="C844" s="1">
        <v>6</v>
      </c>
      <c r="D844" s="1">
        <v>564</v>
      </c>
      <c r="E844" s="2">
        <v>42823</v>
      </c>
      <c r="F844" s="6">
        <v>43.93771924731417</v>
      </c>
    </row>
    <row r="845" spans="1:6">
      <c r="A845" s="1">
        <v>9123829</v>
      </c>
      <c r="B845" s="1">
        <v>0.30792427685867541</v>
      </c>
      <c r="C845" s="1">
        <v>48</v>
      </c>
      <c r="D845" s="1">
        <v>40</v>
      </c>
      <c r="E845" s="2">
        <v>42763</v>
      </c>
      <c r="F845" s="6">
        <v>124.16841107467873</v>
      </c>
    </row>
    <row r="846" spans="1:6">
      <c r="A846" s="1">
        <v>9123832</v>
      </c>
      <c r="B846" s="1">
        <v>0.41144327807613479</v>
      </c>
      <c r="C846" s="1">
        <v>5</v>
      </c>
      <c r="D846" s="1">
        <v>176</v>
      </c>
      <c r="E846" s="2">
        <v>43457</v>
      </c>
      <c r="F846" s="6">
        <v>49.177751161971493</v>
      </c>
    </row>
    <row r="847" spans="1:6">
      <c r="A847" s="1">
        <v>9123835</v>
      </c>
      <c r="B847" s="1">
        <v>0.71784941656287171</v>
      </c>
      <c r="C847" s="1">
        <v>163</v>
      </c>
      <c r="D847" s="1">
        <v>84</v>
      </c>
      <c r="E847" s="2">
        <v>43333</v>
      </c>
      <c r="F847" s="6">
        <v>8.9497300577918235</v>
      </c>
    </row>
    <row r="848" spans="1:6">
      <c r="A848" s="1">
        <v>9123838</v>
      </c>
      <c r="B848" s="1">
        <v>0.36676907348891985</v>
      </c>
      <c r="C848" s="1">
        <v>205</v>
      </c>
      <c r="D848" s="1">
        <v>541</v>
      </c>
      <c r="E848" s="2">
        <v>42774</v>
      </c>
      <c r="F848" s="6">
        <v>126.6366520163452</v>
      </c>
    </row>
    <row r="849" spans="1:6">
      <c r="A849" s="1">
        <v>9123841</v>
      </c>
      <c r="B849" s="1">
        <v>0.74193806253402772</v>
      </c>
      <c r="C849" s="1">
        <v>88</v>
      </c>
      <c r="D849" s="1">
        <v>22</v>
      </c>
      <c r="E849" s="2">
        <v>43432</v>
      </c>
      <c r="F849" s="6">
        <v>83.079227739625253</v>
      </c>
    </row>
    <row r="850" spans="1:6">
      <c r="A850" s="1">
        <v>9123844</v>
      </c>
      <c r="B850" s="1">
        <v>0.46937407767333261</v>
      </c>
      <c r="C850" s="1">
        <v>52</v>
      </c>
      <c r="D850" s="1">
        <v>12</v>
      </c>
      <c r="E850" s="2">
        <v>43179</v>
      </c>
      <c r="F850" s="6">
        <v>87.000078275518149</v>
      </c>
    </row>
    <row r="851" spans="1:6">
      <c r="A851" s="1">
        <v>9123847</v>
      </c>
      <c r="B851" s="1">
        <v>0.71907472773207515</v>
      </c>
      <c r="C851" s="1">
        <v>1</v>
      </c>
      <c r="D851" s="1">
        <v>38</v>
      </c>
      <c r="E851" s="2">
        <v>43196</v>
      </c>
      <c r="F851" s="6">
        <v>150.48176315607964</v>
      </c>
    </row>
    <row r="852" spans="1:6">
      <c r="A852" s="1">
        <v>9123850</v>
      </c>
      <c r="B852" s="1">
        <v>9.3425167134425946E-2</v>
      </c>
      <c r="C852" s="1">
        <v>30</v>
      </c>
      <c r="D852" s="1">
        <v>197</v>
      </c>
      <c r="E852" s="2">
        <v>42903</v>
      </c>
      <c r="F852" s="6">
        <v>129.11997305602574</v>
      </c>
    </row>
    <row r="853" spans="1:6">
      <c r="A853" s="1">
        <v>9123853</v>
      </c>
      <c r="B853" s="1">
        <v>0.72449831450311775</v>
      </c>
      <c r="C853" s="1">
        <v>49</v>
      </c>
      <c r="D853" s="1">
        <v>84</v>
      </c>
      <c r="E853" s="2">
        <v>43174</v>
      </c>
      <c r="F853" s="6">
        <v>34.266470845208858</v>
      </c>
    </row>
    <row r="854" spans="1:6">
      <c r="A854" s="1">
        <v>9123856</v>
      </c>
      <c r="B854" s="1">
        <v>0.26745711987304754</v>
      </c>
      <c r="C854" s="1">
        <v>20</v>
      </c>
      <c r="D854" s="1">
        <v>41</v>
      </c>
      <c r="E854" s="2">
        <v>43411</v>
      </c>
      <c r="F854" s="6">
        <v>66.241281194352283</v>
      </c>
    </row>
    <row r="855" spans="1:6">
      <c r="A855" s="1">
        <v>9123859</v>
      </c>
      <c r="B855" s="1">
        <v>0.28930201033267455</v>
      </c>
      <c r="C855" s="1">
        <v>13</v>
      </c>
      <c r="D855" s="1">
        <v>448</v>
      </c>
      <c r="E855" s="2">
        <v>43260</v>
      </c>
      <c r="F855" s="6">
        <v>67.773429930495197</v>
      </c>
    </row>
    <row r="856" spans="1:6">
      <c r="A856" s="1">
        <v>9123862</v>
      </c>
      <c r="B856" s="1">
        <v>0.22999851753167644</v>
      </c>
      <c r="C856" s="1">
        <v>3</v>
      </c>
      <c r="D856" s="1">
        <v>169</v>
      </c>
      <c r="E856" s="2">
        <v>43090</v>
      </c>
      <c r="F856" s="6">
        <v>81.560655531320862</v>
      </c>
    </row>
    <row r="857" spans="1:6">
      <c r="A857" s="1">
        <v>9123865</v>
      </c>
      <c r="B857" s="1">
        <v>0.46452131257646068</v>
      </c>
      <c r="C857" s="1">
        <v>18</v>
      </c>
      <c r="D857" s="1">
        <v>453</v>
      </c>
      <c r="E857" s="2">
        <v>43349</v>
      </c>
      <c r="F857" s="6">
        <v>116.71621945472887</v>
      </c>
    </row>
    <row r="858" spans="1:6">
      <c r="A858" s="1">
        <v>9123868</v>
      </c>
      <c r="B858" s="1">
        <v>0.65531051011718167</v>
      </c>
      <c r="C858" s="1">
        <v>10</v>
      </c>
      <c r="D858" s="1">
        <v>149</v>
      </c>
      <c r="E858" s="2">
        <v>43424</v>
      </c>
      <c r="F858" s="6">
        <v>6.2019526184830944</v>
      </c>
    </row>
    <row r="859" spans="1:6">
      <c r="A859" s="1">
        <v>9123871</v>
      </c>
      <c r="B859" s="1">
        <v>7.9118608107010768E-2</v>
      </c>
      <c r="C859" s="1">
        <v>39</v>
      </c>
      <c r="D859" s="1">
        <v>178</v>
      </c>
      <c r="E859" s="2">
        <v>43056</v>
      </c>
      <c r="F859" s="6">
        <v>5.9878041240415305</v>
      </c>
    </row>
    <row r="860" spans="1:6">
      <c r="A860" s="1">
        <v>9123874</v>
      </c>
      <c r="B860" s="1">
        <v>0.33848333070737158</v>
      </c>
      <c r="C860" s="1">
        <v>5</v>
      </c>
      <c r="D860" s="1">
        <v>220</v>
      </c>
      <c r="E860" s="2">
        <v>43204</v>
      </c>
      <c r="F860" s="6">
        <v>22.789519720743105</v>
      </c>
    </row>
    <row r="861" spans="1:6">
      <c r="A861" s="1">
        <v>9123877</v>
      </c>
      <c r="B861" s="1">
        <v>0.7606416202079086</v>
      </c>
      <c r="C861" s="1">
        <v>10</v>
      </c>
      <c r="D861" s="1">
        <v>430</v>
      </c>
      <c r="E861" s="2">
        <v>42915</v>
      </c>
      <c r="F861" s="6">
        <v>37.346981918073176</v>
      </c>
    </row>
    <row r="862" spans="1:6">
      <c r="A862" s="1">
        <v>9123880</v>
      </c>
      <c r="B862" s="1">
        <v>0.69065971810165716</v>
      </c>
      <c r="C862" s="1">
        <v>1</v>
      </c>
      <c r="D862" s="1">
        <v>592</v>
      </c>
      <c r="E862" s="2">
        <v>42999</v>
      </c>
      <c r="F862" s="6">
        <v>70.536486172255877</v>
      </c>
    </row>
    <row r="863" spans="1:6">
      <c r="A863" s="1">
        <v>9123883</v>
      </c>
      <c r="B863" s="1">
        <v>0.23831637883387846</v>
      </c>
      <c r="C863" s="1">
        <v>30</v>
      </c>
      <c r="D863" s="1">
        <v>359</v>
      </c>
      <c r="E863" s="2">
        <v>43393</v>
      </c>
      <c r="F863" s="6">
        <v>10.89898302025434</v>
      </c>
    </row>
    <row r="864" spans="1:6">
      <c r="A864" s="1">
        <v>9123886</v>
      </c>
      <c r="B864" s="1">
        <v>0.51310631244668614</v>
      </c>
      <c r="C864" s="1">
        <v>1</v>
      </c>
      <c r="D864" s="1">
        <v>149</v>
      </c>
      <c r="E864" s="2">
        <v>43171</v>
      </c>
      <c r="F864" s="6">
        <v>29.550468803000125</v>
      </c>
    </row>
    <row r="865" spans="1:6">
      <c r="A865" s="1">
        <v>9123889</v>
      </c>
      <c r="B865" s="1">
        <v>0.58336754191641915</v>
      </c>
      <c r="C865" s="1">
        <v>14</v>
      </c>
      <c r="D865" s="1">
        <v>182</v>
      </c>
      <c r="E865" s="2">
        <v>43168</v>
      </c>
      <c r="F865" s="6">
        <v>288.26564177541036</v>
      </c>
    </row>
    <row r="866" spans="1:6">
      <c r="A866" s="1">
        <v>9123892</v>
      </c>
      <c r="B866" s="1">
        <v>0.79652823937670292</v>
      </c>
      <c r="C866" s="1">
        <v>9</v>
      </c>
      <c r="D866" s="1">
        <v>592</v>
      </c>
      <c r="E866" s="2">
        <v>42826</v>
      </c>
      <c r="F866" s="6">
        <v>30.796052709657804</v>
      </c>
    </row>
    <row r="867" spans="1:6">
      <c r="A867" s="1">
        <v>9123895</v>
      </c>
      <c r="B867" s="1">
        <v>0.36191871773002215</v>
      </c>
      <c r="C867" s="1">
        <v>25</v>
      </c>
      <c r="D867" s="1">
        <v>258</v>
      </c>
      <c r="E867" s="2">
        <v>42830</v>
      </c>
      <c r="F867" s="6">
        <v>65.693969482171241</v>
      </c>
    </row>
    <row r="868" spans="1:6">
      <c r="A868" s="1">
        <v>9123898</v>
      </c>
      <c r="B868" s="1">
        <v>0.12495500771484713</v>
      </c>
      <c r="C868" s="1">
        <v>2</v>
      </c>
      <c r="D868" s="1">
        <v>401</v>
      </c>
      <c r="E868" s="2">
        <v>43129</v>
      </c>
      <c r="F868" s="6">
        <v>9.0258013135128792</v>
      </c>
    </row>
    <row r="869" spans="1:6">
      <c r="A869" s="1">
        <v>9123901</v>
      </c>
      <c r="B869" s="1">
        <v>0.11415917291492994</v>
      </c>
      <c r="C869" s="1">
        <v>3</v>
      </c>
      <c r="D869" s="1">
        <v>146</v>
      </c>
      <c r="E869" s="2">
        <v>43230</v>
      </c>
      <c r="F869" s="6">
        <v>11.728891905029123</v>
      </c>
    </row>
    <row r="870" spans="1:6">
      <c r="A870" s="1">
        <v>9123904</v>
      </c>
      <c r="B870" s="1">
        <v>0.68474536040121037</v>
      </c>
      <c r="C870" s="1">
        <v>106</v>
      </c>
      <c r="D870" s="1">
        <v>510</v>
      </c>
      <c r="E870" s="2">
        <v>43467</v>
      </c>
      <c r="F870" s="6">
        <v>36.986937880436777</v>
      </c>
    </row>
    <row r="871" spans="1:6">
      <c r="A871" s="1">
        <v>9123907</v>
      </c>
      <c r="B871" s="1">
        <v>0.85992708850805455</v>
      </c>
      <c r="C871" s="1">
        <v>4</v>
      </c>
      <c r="D871" s="1">
        <v>248</v>
      </c>
      <c r="E871" s="2">
        <v>43256</v>
      </c>
      <c r="F871" s="6">
        <v>140.27702006947931</v>
      </c>
    </row>
    <row r="872" spans="1:6">
      <c r="A872" s="1">
        <v>9123910</v>
      </c>
      <c r="B872" s="1">
        <v>0.80655660638506521</v>
      </c>
      <c r="C872" s="1">
        <v>5</v>
      </c>
      <c r="D872" s="1">
        <v>40</v>
      </c>
      <c r="E872" s="2">
        <v>42927</v>
      </c>
      <c r="F872" s="6">
        <v>43.038146552829602</v>
      </c>
    </row>
    <row r="873" spans="1:6">
      <c r="A873" s="1">
        <v>9123913</v>
      </c>
      <c r="B873" s="1">
        <v>0.27169188972226055</v>
      </c>
      <c r="C873" s="1">
        <v>141</v>
      </c>
      <c r="D873" s="1">
        <v>474</v>
      </c>
      <c r="E873" s="2">
        <v>43276</v>
      </c>
      <c r="F873" s="6">
        <v>63.386601839857349</v>
      </c>
    </row>
    <row r="874" spans="1:6">
      <c r="A874" s="1">
        <v>9123916</v>
      </c>
      <c r="B874" s="1">
        <v>0.11773727779295606</v>
      </c>
      <c r="C874" s="1">
        <v>91</v>
      </c>
      <c r="D874" s="1">
        <v>248</v>
      </c>
      <c r="E874" s="2">
        <v>43469</v>
      </c>
      <c r="F874" s="6">
        <v>42.949812547432998</v>
      </c>
    </row>
    <row r="875" spans="1:6">
      <c r="A875" s="1">
        <v>9123919</v>
      </c>
      <c r="B875" s="1">
        <v>0.36224073166791804</v>
      </c>
      <c r="C875" s="1">
        <v>7</v>
      </c>
      <c r="D875" s="1">
        <v>492</v>
      </c>
      <c r="E875" s="2">
        <v>42783</v>
      </c>
      <c r="F875" s="6">
        <v>100.36729681418882</v>
      </c>
    </row>
    <row r="876" spans="1:6">
      <c r="A876" s="1">
        <v>9123922</v>
      </c>
      <c r="B876" s="1">
        <v>0.42436341408995526</v>
      </c>
      <c r="C876" s="1">
        <v>201</v>
      </c>
      <c r="D876" s="1">
        <v>299</v>
      </c>
      <c r="E876" s="2">
        <v>42759</v>
      </c>
      <c r="F876" s="6">
        <v>13.376959505726081</v>
      </c>
    </row>
    <row r="877" spans="1:6">
      <c r="A877" s="1">
        <v>9123925</v>
      </c>
      <c r="B877" s="1">
        <v>0.92644246966023192</v>
      </c>
      <c r="C877" s="1">
        <v>148</v>
      </c>
      <c r="D877" s="1">
        <v>420</v>
      </c>
      <c r="E877" s="2">
        <v>43311</v>
      </c>
      <c r="F877" s="6">
        <v>5.751840463345756</v>
      </c>
    </row>
    <row r="878" spans="1:6">
      <c r="A878" s="1">
        <v>9123928</v>
      </c>
      <c r="B878" s="1">
        <v>0.46226513951358073</v>
      </c>
      <c r="C878" s="1">
        <v>9</v>
      </c>
      <c r="D878" s="1">
        <v>510</v>
      </c>
      <c r="E878" s="2">
        <v>43043</v>
      </c>
      <c r="F878" s="6">
        <v>65.735468382647028</v>
      </c>
    </row>
    <row r="879" spans="1:6">
      <c r="A879" s="1">
        <v>9123931</v>
      </c>
      <c r="B879" s="1">
        <v>6.3298101575696375E-2</v>
      </c>
      <c r="C879" s="1">
        <v>6</v>
      </c>
      <c r="D879" s="1">
        <v>599</v>
      </c>
      <c r="E879" s="2">
        <v>43285</v>
      </c>
      <c r="F879" s="6">
        <v>63.380706548268584</v>
      </c>
    </row>
    <row r="880" spans="1:6">
      <c r="A880" s="1">
        <v>9123934</v>
      </c>
      <c r="B880" s="1">
        <v>0.15806947074089395</v>
      </c>
      <c r="C880" s="1">
        <v>7</v>
      </c>
      <c r="D880" s="1">
        <v>258</v>
      </c>
      <c r="E880" s="2">
        <v>43063</v>
      </c>
      <c r="F880" s="6">
        <v>112.26650077532713</v>
      </c>
    </row>
    <row r="881" spans="1:6">
      <c r="A881" s="1">
        <v>9123937</v>
      </c>
      <c r="B881" s="1">
        <v>0.36253750854112421</v>
      </c>
      <c r="C881" s="1">
        <v>1</v>
      </c>
      <c r="D881" s="1">
        <v>47</v>
      </c>
      <c r="E881" s="2">
        <v>42800</v>
      </c>
      <c r="F881" s="6">
        <v>12.177643329101375</v>
      </c>
    </row>
    <row r="882" spans="1:6">
      <c r="A882" s="1">
        <v>9123940</v>
      </c>
      <c r="B882" s="1">
        <v>0.44982928974787206</v>
      </c>
      <c r="C882" s="1">
        <v>115</v>
      </c>
      <c r="D882" s="1">
        <v>242</v>
      </c>
      <c r="E882" s="2">
        <v>43011</v>
      </c>
      <c r="F882" s="6">
        <v>10.114844286115046</v>
      </c>
    </row>
    <row r="883" spans="1:6">
      <c r="A883" s="1">
        <v>9123943</v>
      </c>
      <c r="B883" s="1">
        <v>0.50520851079174356</v>
      </c>
      <c r="C883" s="1">
        <v>18</v>
      </c>
      <c r="D883" s="1">
        <v>430</v>
      </c>
      <c r="E883" s="2">
        <v>43013</v>
      </c>
      <c r="F883" s="6">
        <v>44.377050375036916</v>
      </c>
    </row>
    <row r="884" spans="1:6">
      <c r="A884" s="1">
        <v>9123946</v>
      </c>
      <c r="B884" s="1">
        <v>0.94377326875507217</v>
      </c>
      <c r="C884" s="1">
        <v>32</v>
      </c>
      <c r="D884" s="1">
        <v>541</v>
      </c>
      <c r="E884" s="2">
        <v>43321</v>
      </c>
      <c r="F884" s="6">
        <v>4.5124664295754302</v>
      </c>
    </row>
    <row r="885" spans="1:6">
      <c r="A885" s="1">
        <v>9123949</v>
      </c>
      <c r="B885" s="1">
        <v>0.99426499761119846</v>
      </c>
      <c r="C885" s="1">
        <v>61</v>
      </c>
      <c r="D885" s="1">
        <v>155</v>
      </c>
      <c r="E885" s="2">
        <v>43070</v>
      </c>
      <c r="F885" s="6">
        <v>200.03727107959432</v>
      </c>
    </row>
    <row r="886" spans="1:6">
      <c r="A886" s="1">
        <v>9123952</v>
      </c>
      <c r="B886" s="1">
        <v>2.1648498025806595E-2</v>
      </c>
      <c r="C886" s="1">
        <v>123</v>
      </c>
      <c r="D886" s="1">
        <v>487</v>
      </c>
      <c r="E886" s="2">
        <v>43361</v>
      </c>
      <c r="F886" s="6">
        <v>82.929325684054447</v>
      </c>
    </row>
    <row r="887" spans="1:6">
      <c r="A887" s="1">
        <v>9123955</v>
      </c>
      <c r="B887" s="1">
        <v>0.79404352851044258</v>
      </c>
      <c r="C887" s="1">
        <v>49</v>
      </c>
      <c r="D887" s="1">
        <v>458</v>
      </c>
      <c r="E887" s="2">
        <v>43223</v>
      </c>
      <c r="F887" s="6">
        <v>227.81665269797523</v>
      </c>
    </row>
    <row r="888" spans="1:6">
      <c r="A888" s="1">
        <v>9123958</v>
      </c>
      <c r="B888" s="1">
        <v>0.57415023700356371</v>
      </c>
      <c r="C888" s="1">
        <v>311</v>
      </c>
      <c r="D888" s="1">
        <v>589</v>
      </c>
      <c r="E888" s="2">
        <v>42761</v>
      </c>
      <c r="F888" s="6">
        <v>40.3785318261545</v>
      </c>
    </row>
    <row r="889" spans="1:6">
      <c r="A889" s="1">
        <v>9123961</v>
      </c>
      <c r="B889" s="1">
        <v>0.28517484877474508</v>
      </c>
      <c r="C889" s="1">
        <v>23</v>
      </c>
      <c r="D889" s="1">
        <v>514</v>
      </c>
      <c r="E889" s="2">
        <v>43248</v>
      </c>
      <c r="F889" s="6">
        <v>34.838787225985733</v>
      </c>
    </row>
    <row r="890" spans="1:6">
      <c r="A890" s="1">
        <v>9123964</v>
      </c>
      <c r="B890" s="1">
        <v>0.38450045012300182</v>
      </c>
      <c r="C890" s="1">
        <v>1</v>
      </c>
      <c r="D890" s="1">
        <v>592</v>
      </c>
      <c r="E890" s="2">
        <v>43268</v>
      </c>
      <c r="F890" s="6">
        <v>405.36861453944118</v>
      </c>
    </row>
    <row r="891" spans="1:6">
      <c r="A891" s="1">
        <v>9123967</v>
      </c>
      <c r="B891" s="1">
        <v>0.51061063588714306</v>
      </c>
      <c r="C891" s="1">
        <v>123</v>
      </c>
      <c r="D891" s="1">
        <v>83</v>
      </c>
      <c r="E891" s="2">
        <v>43401</v>
      </c>
      <c r="F891" s="6">
        <v>102.25143208086895</v>
      </c>
    </row>
    <row r="892" spans="1:6">
      <c r="A892" s="1">
        <v>9123970</v>
      </c>
      <c r="B892" s="1">
        <v>0.97317226819938896</v>
      </c>
      <c r="C892" s="1">
        <v>1</v>
      </c>
      <c r="D892" s="1">
        <v>510</v>
      </c>
      <c r="E892" s="2">
        <v>43249</v>
      </c>
      <c r="F892" s="6">
        <v>23.702735297646004</v>
      </c>
    </row>
    <row r="893" spans="1:6">
      <c r="A893" s="1">
        <v>9123973</v>
      </c>
      <c r="B893" s="1">
        <v>0.52865565061917175</v>
      </c>
      <c r="C893" s="1">
        <v>6</v>
      </c>
      <c r="D893" s="1">
        <v>263</v>
      </c>
      <c r="E893" s="2">
        <v>43174</v>
      </c>
      <c r="F893" s="6">
        <v>52.570132289042185</v>
      </c>
    </row>
    <row r="894" spans="1:6">
      <c r="A894" s="1">
        <v>9123976</v>
      </c>
      <c r="B894" s="1">
        <v>0.74537446714990552</v>
      </c>
      <c r="C894" s="1">
        <v>1</v>
      </c>
      <c r="D894" s="1">
        <v>248</v>
      </c>
      <c r="E894" s="2">
        <v>43477</v>
      </c>
      <c r="F894" s="6">
        <v>134.3414366585005</v>
      </c>
    </row>
    <row r="895" spans="1:6">
      <c r="A895" s="1">
        <v>9123979</v>
      </c>
      <c r="B895" s="1">
        <v>0.34443230016178394</v>
      </c>
      <c r="C895" s="1">
        <v>1</v>
      </c>
      <c r="D895" s="1">
        <v>573</v>
      </c>
      <c r="E895" s="2">
        <v>43112</v>
      </c>
      <c r="F895" s="6">
        <v>81.172778549049426</v>
      </c>
    </row>
    <row r="896" spans="1:6">
      <c r="A896" s="1">
        <v>9123982</v>
      </c>
      <c r="B896" s="1">
        <v>0.71400047355149654</v>
      </c>
      <c r="C896" s="1">
        <v>133</v>
      </c>
      <c r="D896" s="1">
        <v>359</v>
      </c>
      <c r="E896" s="2">
        <v>42833</v>
      </c>
      <c r="F896" s="6">
        <v>25.945095216994183</v>
      </c>
    </row>
    <row r="897" spans="1:6">
      <c r="A897" s="1">
        <v>9123985</v>
      </c>
      <c r="B897" s="1">
        <v>0.51075023054775959</v>
      </c>
      <c r="C897" s="1">
        <v>110</v>
      </c>
      <c r="D897" s="1">
        <v>176</v>
      </c>
      <c r="E897" s="2">
        <v>43485</v>
      </c>
      <c r="F897" s="6">
        <v>214.49592971154783</v>
      </c>
    </row>
    <row r="898" spans="1:6">
      <c r="A898" s="1">
        <v>9123988</v>
      </c>
      <c r="B898" s="1">
        <v>0.69671076579450242</v>
      </c>
      <c r="C898" s="1">
        <v>1</v>
      </c>
      <c r="D898" s="1">
        <v>512</v>
      </c>
      <c r="E898" s="2">
        <v>43078</v>
      </c>
      <c r="F898" s="6">
        <v>14.207374882138962</v>
      </c>
    </row>
    <row r="899" spans="1:6">
      <c r="A899" s="1">
        <v>9123991</v>
      </c>
      <c r="B899" s="1">
        <v>0.85655030905915863</v>
      </c>
      <c r="C899" s="1">
        <v>111</v>
      </c>
      <c r="D899" s="1">
        <v>451</v>
      </c>
      <c r="E899" s="2">
        <v>43330</v>
      </c>
      <c r="F899" s="6">
        <v>64.090986801673949</v>
      </c>
    </row>
    <row r="900" spans="1:6">
      <c r="A900" s="1">
        <v>9123994</v>
      </c>
      <c r="B900" s="1">
        <v>0.45720056144485355</v>
      </c>
      <c r="C900" s="1">
        <v>28</v>
      </c>
      <c r="D900" s="1">
        <v>163</v>
      </c>
      <c r="E900" s="2">
        <v>43190</v>
      </c>
      <c r="F900" s="6">
        <v>13.100657044242785</v>
      </c>
    </row>
    <row r="901" spans="1:6">
      <c r="A901" s="1">
        <v>9123997</v>
      </c>
      <c r="B901" s="1">
        <v>7.8241735302401194E-2</v>
      </c>
      <c r="C901" s="1">
        <v>48</v>
      </c>
      <c r="D901" s="1">
        <v>98</v>
      </c>
      <c r="E901" s="2">
        <v>42988</v>
      </c>
      <c r="F901" s="6">
        <v>33.366244927318249</v>
      </c>
    </row>
    <row r="902" spans="1:6">
      <c r="A902" s="1">
        <v>9124000</v>
      </c>
      <c r="B902" s="1">
        <v>0.84547887510268882</v>
      </c>
      <c r="C902" s="1">
        <v>27</v>
      </c>
      <c r="D902" s="1">
        <v>326</v>
      </c>
      <c r="E902" s="2">
        <v>43415</v>
      </c>
      <c r="F902" s="6">
        <v>165.48650079874761</v>
      </c>
    </row>
    <row r="903" spans="1:6">
      <c r="A903" s="1">
        <v>9124003</v>
      </c>
      <c r="B903" s="1">
        <v>0.59696900897072391</v>
      </c>
      <c r="C903" s="1">
        <v>32</v>
      </c>
      <c r="D903" s="1">
        <v>564</v>
      </c>
      <c r="E903" s="2">
        <v>43007</v>
      </c>
      <c r="F903" s="6">
        <v>6.6610155875237904</v>
      </c>
    </row>
    <row r="904" spans="1:6">
      <c r="A904" s="1">
        <v>9124006</v>
      </c>
      <c r="B904" s="1">
        <v>0.52293862168216065</v>
      </c>
      <c r="C904" s="1">
        <v>33</v>
      </c>
      <c r="D904" s="1">
        <v>22</v>
      </c>
      <c r="E904" s="2">
        <v>42951</v>
      </c>
      <c r="F904" s="6">
        <v>3.2685880932902029</v>
      </c>
    </row>
    <row r="905" spans="1:6">
      <c r="A905" s="1">
        <v>9124009</v>
      </c>
      <c r="B905" s="1">
        <v>0.66639391009837579</v>
      </c>
      <c r="C905" s="1">
        <v>1</v>
      </c>
      <c r="D905" s="1">
        <v>329</v>
      </c>
      <c r="E905" s="2">
        <v>42741</v>
      </c>
      <c r="F905" s="6">
        <v>3.0338466844646286</v>
      </c>
    </row>
    <row r="906" spans="1:6">
      <c r="A906" s="1">
        <v>9124012</v>
      </c>
      <c r="B906" s="1">
        <v>0.95934308842609528</v>
      </c>
      <c r="C906" s="1">
        <v>30</v>
      </c>
      <c r="D906" s="1">
        <v>299</v>
      </c>
      <c r="E906" s="2">
        <v>43367</v>
      </c>
      <c r="F906" s="6">
        <v>66.125113358911591</v>
      </c>
    </row>
    <row r="907" spans="1:6">
      <c r="A907" s="1">
        <v>9124015</v>
      </c>
      <c r="B907" s="1">
        <v>0.90936377731091622</v>
      </c>
      <c r="C907" s="1">
        <v>3</v>
      </c>
      <c r="D907" s="1">
        <v>78</v>
      </c>
      <c r="E907" s="2">
        <v>43308</v>
      </c>
      <c r="F907" s="6">
        <v>123.13785931747134</v>
      </c>
    </row>
    <row r="908" spans="1:6">
      <c r="A908" s="1">
        <v>9124018</v>
      </c>
      <c r="B908" s="1">
        <v>4.0841843039982062E-2</v>
      </c>
      <c r="C908" s="1">
        <v>71</v>
      </c>
      <c r="D908" s="1">
        <v>334</v>
      </c>
      <c r="E908" s="2">
        <v>42955</v>
      </c>
      <c r="F908" s="6">
        <v>41.757230803416569</v>
      </c>
    </row>
    <row r="909" spans="1:6">
      <c r="A909" s="1">
        <v>9124021</v>
      </c>
      <c r="B909" s="1">
        <v>0.15427290700789575</v>
      </c>
      <c r="C909" s="1">
        <v>75</v>
      </c>
      <c r="D909" s="1">
        <v>592</v>
      </c>
      <c r="E909" s="2">
        <v>43084</v>
      </c>
      <c r="F909" s="6">
        <v>399.35265560687805</v>
      </c>
    </row>
    <row r="910" spans="1:6">
      <c r="A910" s="1">
        <v>9124024</v>
      </c>
      <c r="B910" s="1">
        <v>9.4568417035849617E-2</v>
      </c>
      <c r="C910" s="1">
        <v>10</v>
      </c>
      <c r="D910" s="1">
        <v>564</v>
      </c>
      <c r="E910" s="2">
        <v>43329</v>
      </c>
      <c r="F910" s="6">
        <v>44.453042951775807</v>
      </c>
    </row>
    <row r="911" spans="1:6">
      <c r="A911" s="1">
        <v>9124027</v>
      </c>
      <c r="B911" s="1">
        <v>0.80292962282812252</v>
      </c>
      <c r="C911" s="1">
        <v>5</v>
      </c>
      <c r="D911" s="1">
        <v>47</v>
      </c>
      <c r="E911" s="2">
        <v>43127</v>
      </c>
      <c r="F911" s="6">
        <v>29.883259961362604</v>
      </c>
    </row>
    <row r="912" spans="1:6">
      <c r="A912" s="1">
        <v>9124030</v>
      </c>
      <c r="B912" s="1">
        <v>0.82819824336195036</v>
      </c>
      <c r="C912" s="1">
        <v>7</v>
      </c>
      <c r="D912" s="1">
        <v>592</v>
      </c>
      <c r="E912" s="2">
        <v>43367</v>
      </c>
      <c r="F912" s="6">
        <v>55.894015012214759</v>
      </c>
    </row>
    <row r="913" spans="1:6">
      <c r="A913" s="1">
        <v>9124033</v>
      </c>
      <c r="B913" s="1">
        <v>0.13656609633328243</v>
      </c>
      <c r="C913" s="1">
        <v>32</v>
      </c>
      <c r="D913" s="1">
        <v>453</v>
      </c>
      <c r="E913" s="2">
        <v>42750</v>
      </c>
      <c r="F913" s="6">
        <v>8.8604452939724787</v>
      </c>
    </row>
    <row r="914" spans="1:6">
      <c r="A914" s="1">
        <v>9124036</v>
      </c>
      <c r="B914" s="1">
        <v>0.47892224248787774</v>
      </c>
      <c r="C914" s="1">
        <v>8</v>
      </c>
      <c r="D914" s="1">
        <v>546</v>
      </c>
      <c r="E914" s="2">
        <v>43352</v>
      </c>
      <c r="F914" s="6">
        <v>81.327101588262622</v>
      </c>
    </row>
    <row r="915" spans="1:6">
      <c r="A915" s="1">
        <v>9124039</v>
      </c>
      <c r="B915" s="1">
        <v>0.24031682874261406</v>
      </c>
      <c r="C915" s="1">
        <v>49</v>
      </c>
      <c r="D915" s="1">
        <v>509</v>
      </c>
      <c r="E915" s="2">
        <v>42861</v>
      </c>
      <c r="F915" s="6">
        <v>49.702173450128157</v>
      </c>
    </row>
    <row r="916" spans="1:6">
      <c r="A916" s="1">
        <v>9124042</v>
      </c>
      <c r="B916" s="1">
        <v>0.48084524954827634</v>
      </c>
      <c r="C916" s="1">
        <v>70</v>
      </c>
      <c r="D916" s="1">
        <v>361</v>
      </c>
      <c r="E916" s="2">
        <v>42744</v>
      </c>
      <c r="F916" s="6">
        <v>137.06165280127902</v>
      </c>
    </row>
    <row r="917" spans="1:6">
      <c r="A917" s="1">
        <v>9124045</v>
      </c>
      <c r="B917" s="1">
        <v>0.37313079757649237</v>
      </c>
      <c r="C917" s="1">
        <v>205</v>
      </c>
      <c r="D917" s="1">
        <v>64</v>
      </c>
      <c r="E917" s="2">
        <v>43161</v>
      </c>
      <c r="F917" s="6">
        <v>29.122995677944544</v>
      </c>
    </row>
    <row r="918" spans="1:6">
      <c r="A918" s="1">
        <v>9124048</v>
      </c>
      <c r="B918" s="1">
        <v>0.96222196765438561</v>
      </c>
      <c r="C918" s="1">
        <v>2</v>
      </c>
      <c r="D918" s="1">
        <v>510</v>
      </c>
      <c r="E918" s="2">
        <v>42874</v>
      </c>
      <c r="F918" s="6">
        <v>36.556958801508713</v>
      </c>
    </row>
    <row r="919" spans="1:6">
      <c r="A919" s="1">
        <v>9124051</v>
      </c>
      <c r="B919" s="1">
        <v>0.11744325843818093</v>
      </c>
      <c r="C919" s="1">
        <v>62</v>
      </c>
      <c r="D919" s="1">
        <v>492</v>
      </c>
      <c r="E919" s="2">
        <v>43204</v>
      </c>
      <c r="F919" s="6">
        <v>5.0058666383763084</v>
      </c>
    </row>
    <row r="920" spans="1:6">
      <c r="A920" s="1">
        <v>9124054</v>
      </c>
      <c r="B920" s="1">
        <v>0.92007724708920324</v>
      </c>
      <c r="C920" s="1">
        <v>6</v>
      </c>
      <c r="D920" s="1">
        <v>176</v>
      </c>
      <c r="E920" s="2">
        <v>43419</v>
      </c>
      <c r="F920" s="6">
        <v>31.070331709668032</v>
      </c>
    </row>
    <row r="921" spans="1:6">
      <c r="A921" s="1">
        <v>9124057</v>
      </c>
      <c r="B921" s="1">
        <v>0.33264638950645953</v>
      </c>
      <c r="C921" s="1">
        <v>2</v>
      </c>
      <c r="D921" s="1">
        <v>548</v>
      </c>
      <c r="E921" s="2">
        <v>43000</v>
      </c>
      <c r="F921" s="6">
        <v>73.115003074783459</v>
      </c>
    </row>
    <row r="922" spans="1:6">
      <c r="A922" s="1">
        <v>9124060</v>
      </c>
      <c r="B922" s="1">
        <v>0.26511209781961831</v>
      </c>
      <c r="C922" s="1">
        <v>65</v>
      </c>
      <c r="D922" s="1">
        <v>145</v>
      </c>
      <c r="E922" s="2">
        <v>43080</v>
      </c>
      <c r="F922" s="6">
        <v>209.86013100735244</v>
      </c>
    </row>
    <row r="923" spans="1:6">
      <c r="A923" s="1">
        <v>9124063</v>
      </c>
      <c r="B923" s="1">
        <v>0.74861315637815673</v>
      </c>
      <c r="C923" s="1">
        <v>10</v>
      </c>
      <c r="D923" s="1">
        <v>259</v>
      </c>
      <c r="E923" s="2">
        <v>42811</v>
      </c>
      <c r="F923" s="6">
        <v>41.261201321519536</v>
      </c>
    </row>
    <row r="924" spans="1:6">
      <c r="A924" s="1">
        <v>9124066</v>
      </c>
      <c r="B924" s="1">
        <v>0.66736042309470633</v>
      </c>
      <c r="C924" s="1">
        <v>265</v>
      </c>
      <c r="D924" s="1">
        <v>591</v>
      </c>
      <c r="E924" s="2">
        <v>43225</v>
      </c>
      <c r="F924" s="6">
        <v>26.262100045058677</v>
      </c>
    </row>
    <row r="925" spans="1:6">
      <c r="A925" s="1">
        <v>9124069</v>
      </c>
      <c r="B925" s="1">
        <v>0.45337430323022265</v>
      </c>
      <c r="C925" s="1">
        <v>9</v>
      </c>
      <c r="D925" s="1">
        <v>88</v>
      </c>
      <c r="E925" s="2">
        <v>43070</v>
      </c>
      <c r="F925" s="6">
        <v>17.627667799903698</v>
      </c>
    </row>
    <row r="926" spans="1:6">
      <c r="A926" s="1">
        <v>9124072</v>
      </c>
      <c r="B926" s="1">
        <v>0.40105054339841584</v>
      </c>
      <c r="C926" s="1">
        <v>9</v>
      </c>
      <c r="D926" s="1">
        <v>592</v>
      </c>
      <c r="E926" s="2">
        <v>43318</v>
      </c>
      <c r="F926" s="6">
        <v>96.108683726056015</v>
      </c>
    </row>
    <row r="927" spans="1:6">
      <c r="A927" s="1">
        <v>9124075</v>
      </c>
      <c r="B927" s="1">
        <v>0.34526171099456904</v>
      </c>
      <c r="C927" s="1">
        <v>9</v>
      </c>
      <c r="D927" s="1">
        <v>510</v>
      </c>
      <c r="E927" s="2">
        <v>43117</v>
      </c>
      <c r="F927" s="6">
        <v>85.402248777901931</v>
      </c>
    </row>
    <row r="928" spans="1:6">
      <c r="A928" s="1">
        <v>9124078</v>
      </c>
      <c r="B928" s="1">
        <v>1.6882398091952688E-2</v>
      </c>
      <c r="C928" s="1">
        <v>3</v>
      </c>
      <c r="D928" s="1">
        <v>40</v>
      </c>
      <c r="E928" s="2">
        <v>42798</v>
      </c>
      <c r="F928" s="6">
        <v>207.76770681371249</v>
      </c>
    </row>
    <row r="929" spans="1:6">
      <c r="A929" s="1">
        <v>9124081</v>
      </c>
      <c r="B929" s="1">
        <v>0.47486244358615537</v>
      </c>
      <c r="C929" s="1">
        <v>5</v>
      </c>
      <c r="D929" s="1">
        <v>592</v>
      </c>
      <c r="E929" s="2">
        <v>43348</v>
      </c>
      <c r="F929" s="6">
        <v>79.854093564166931</v>
      </c>
    </row>
    <row r="930" spans="1:6">
      <c r="A930" s="1">
        <v>9124084</v>
      </c>
      <c r="B930" s="1">
        <v>0.52891000244685094</v>
      </c>
      <c r="C930" s="1">
        <v>1</v>
      </c>
      <c r="D930" s="1">
        <v>149</v>
      </c>
      <c r="E930" s="2">
        <v>43305</v>
      </c>
      <c r="F930" s="6">
        <v>79.505961743802914</v>
      </c>
    </row>
    <row r="931" spans="1:6">
      <c r="A931" s="1">
        <v>9124087</v>
      </c>
      <c r="B931" s="1">
        <v>2.1395611810819504E-2</v>
      </c>
      <c r="C931" s="1">
        <v>46</v>
      </c>
      <c r="D931" s="1">
        <v>273</v>
      </c>
      <c r="E931" s="2">
        <v>42954</v>
      </c>
      <c r="F931" s="6">
        <v>101.54244540228241</v>
      </c>
    </row>
    <row r="932" spans="1:6">
      <c r="A932" s="1">
        <v>9124090</v>
      </c>
      <c r="B932" s="1">
        <v>0.45483105148713165</v>
      </c>
      <c r="C932" s="1">
        <v>241</v>
      </c>
      <c r="D932" s="1">
        <v>348</v>
      </c>
      <c r="E932" s="2">
        <v>42955</v>
      </c>
      <c r="F932" s="6">
        <v>12.184784386409397</v>
      </c>
    </row>
    <row r="933" spans="1:6">
      <c r="A933" s="1">
        <v>9124093</v>
      </c>
      <c r="B933" s="1">
        <v>0.21107346797214743</v>
      </c>
      <c r="C933" s="1">
        <v>34</v>
      </c>
      <c r="D933" s="1">
        <v>458</v>
      </c>
      <c r="E933" s="2">
        <v>43307</v>
      </c>
      <c r="F933" s="6">
        <v>33.947751299796948</v>
      </c>
    </row>
    <row r="934" spans="1:6">
      <c r="A934" s="1">
        <v>9124096</v>
      </c>
      <c r="B934" s="1">
        <v>0.21120990164122733</v>
      </c>
      <c r="C934" s="1">
        <v>34</v>
      </c>
      <c r="D934" s="1">
        <v>272</v>
      </c>
      <c r="E934" s="2">
        <v>43358</v>
      </c>
      <c r="F934" s="6">
        <v>3.4705944789781364</v>
      </c>
    </row>
    <row r="935" spans="1:6">
      <c r="A935" s="1">
        <v>9124099</v>
      </c>
      <c r="B935" s="1">
        <v>0.31608014991182687</v>
      </c>
      <c r="C935" s="1">
        <v>84</v>
      </c>
      <c r="D935" s="1">
        <v>420</v>
      </c>
      <c r="E935" s="2">
        <v>43223</v>
      </c>
      <c r="F935" s="6">
        <v>37.17840505522166</v>
      </c>
    </row>
    <row r="936" spans="1:6">
      <c r="A936" s="1">
        <v>9124102</v>
      </c>
      <c r="B936" s="1">
        <v>0.932096789214792</v>
      </c>
      <c r="C936" s="1">
        <v>72</v>
      </c>
      <c r="D936" s="1">
        <v>167</v>
      </c>
      <c r="E936" s="2">
        <v>42962</v>
      </c>
      <c r="F936" s="6">
        <v>40.486949666272992</v>
      </c>
    </row>
    <row r="937" spans="1:6">
      <c r="A937" s="1">
        <v>9124105</v>
      </c>
      <c r="B937" s="1">
        <v>0.84016783416909957</v>
      </c>
      <c r="C937" s="1">
        <v>1</v>
      </c>
      <c r="D937" s="1">
        <v>102</v>
      </c>
      <c r="E937" s="2">
        <v>42916</v>
      </c>
      <c r="F937" s="6">
        <v>30.811700568083474</v>
      </c>
    </row>
    <row r="938" spans="1:6">
      <c r="A938" s="1">
        <v>9124108</v>
      </c>
      <c r="B938" s="1">
        <v>0.76496876585730189</v>
      </c>
      <c r="C938" s="1">
        <v>12</v>
      </c>
      <c r="D938" s="1">
        <v>176</v>
      </c>
      <c r="E938" s="2">
        <v>43443</v>
      </c>
      <c r="F938" s="6">
        <v>107.76606781719862</v>
      </c>
    </row>
    <row r="939" spans="1:6">
      <c r="A939" s="1">
        <v>9124111</v>
      </c>
      <c r="B939" s="1">
        <v>0.57507079955856411</v>
      </c>
      <c r="C939" s="1">
        <v>2</v>
      </c>
      <c r="D939" s="1">
        <v>521</v>
      </c>
      <c r="E939" s="2">
        <v>43261</v>
      </c>
      <c r="F939" s="6">
        <v>8.1498632294170505</v>
      </c>
    </row>
    <row r="940" spans="1:6">
      <c r="A940" s="1">
        <v>9124114</v>
      </c>
      <c r="B940" s="1">
        <v>0.87002529726971001</v>
      </c>
      <c r="C940" s="1">
        <v>126</v>
      </c>
      <c r="D940" s="1">
        <v>231</v>
      </c>
      <c r="E940" s="2">
        <v>43365</v>
      </c>
      <c r="F940" s="6">
        <v>69.343248521796042</v>
      </c>
    </row>
    <row r="941" spans="1:6">
      <c r="A941" s="1">
        <v>9124117</v>
      </c>
      <c r="B941" s="1">
        <v>0.94036998048841114</v>
      </c>
      <c r="C941" s="1">
        <v>2</v>
      </c>
      <c r="D941" s="1">
        <v>78</v>
      </c>
      <c r="E941" s="2">
        <v>43393</v>
      </c>
      <c r="F941" s="6">
        <v>30.781077709249725</v>
      </c>
    </row>
    <row r="942" spans="1:6">
      <c r="A942" s="1">
        <v>9124120</v>
      </c>
      <c r="B942" s="1">
        <v>6.0629708590909326E-2</v>
      </c>
      <c r="C942" s="1">
        <v>71</v>
      </c>
      <c r="D942" s="1">
        <v>564</v>
      </c>
      <c r="E942" s="2">
        <v>42813</v>
      </c>
      <c r="F942" s="6">
        <v>4.0144990105652241</v>
      </c>
    </row>
    <row r="943" spans="1:6">
      <c r="A943" s="1">
        <v>9124123</v>
      </c>
      <c r="B943" s="1">
        <v>0.9354752815591183</v>
      </c>
      <c r="C943" s="1">
        <v>5</v>
      </c>
      <c r="D943" s="1">
        <v>258</v>
      </c>
      <c r="E943" s="2">
        <v>43269</v>
      </c>
      <c r="F943" s="6">
        <v>49.440497350735889</v>
      </c>
    </row>
    <row r="944" spans="1:6">
      <c r="A944" s="1">
        <v>9124126</v>
      </c>
      <c r="B944" s="1">
        <v>0.52352018529415711</v>
      </c>
      <c r="C944" s="1">
        <v>131</v>
      </c>
      <c r="D944" s="1">
        <v>139</v>
      </c>
      <c r="E944" s="2">
        <v>42889</v>
      </c>
      <c r="F944" s="6">
        <v>6.4504773168926315</v>
      </c>
    </row>
    <row r="945" spans="1:6">
      <c r="A945" s="1">
        <v>9124129</v>
      </c>
      <c r="B945" s="1">
        <v>0.52599401300410753</v>
      </c>
      <c r="C945" s="1">
        <v>29</v>
      </c>
      <c r="D945" s="1">
        <v>115</v>
      </c>
      <c r="E945" s="2">
        <v>42879</v>
      </c>
      <c r="F945" s="6">
        <v>23.231334484129924</v>
      </c>
    </row>
    <row r="946" spans="1:6">
      <c r="A946" s="1">
        <v>9124132</v>
      </c>
      <c r="B946" s="1">
        <v>0.68400631307556914</v>
      </c>
      <c r="C946" s="1">
        <v>2</v>
      </c>
      <c r="D946" s="1">
        <v>592</v>
      </c>
      <c r="E946" s="2">
        <v>42830</v>
      </c>
      <c r="F946" s="6">
        <v>208.69348282334218</v>
      </c>
    </row>
    <row r="947" spans="1:6">
      <c r="A947" s="1">
        <v>9124135</v>
      </c>
      <c r="B947" s="1">
        <v>0.81035518054322897</v>
      </c>
      <c r="C947" s="1">
        <v>8</v>
      </c>
      <c r="D947" s="1">
        <v>258</v>
      </c>
      <c r="E947" s="2">
        <v>43224</v>
      </c>
      <c r="F947" s="6">
        <v>16.831020667315972</v>
      </c>
    </row>
    <row r="948" spans="1:6">
      <c r="A948" s="1">
        <v>9124138</v>
      </c>
      <c r="B948" s="1">
        <v>0.63245448388425274</v>
      </c>
      <c r="C948" s="1">
        <v>3</v>
      </c>
      <c r="D948" s="1">
        <v>468</v>
      </c>
      <c r="E948" s="2">
        <v>43237</v>
      </c>
      <c r="F948" s="6">
        <v>6.3771569277220177</v>
      </c>
    </row>
    <row r="949" spans="1:6">
      <c r="A949" s="1">
        <v>9124141</v>
      </c>
      <c r="B949" s="1">
        <v>0.11026562812990504</v>
      </c>
      <c r="C949" s="1">
        <v>9</v>
      </c>
      <c r="D949" s="1">
        <v>494</v>
      </c>
      <c r="E949" s="2">
        <v>43404</v>
      </c>
      <c r="F949" s="6">
        <v>3.014376635148627</v>
      </c>
    </row>
    <row r="950" spans="1:6">
      <c r="A950" s="1">
        <v>9124144</v>
      </c>
      <c r="B950" s="1">
        <v>0.39688352141145622</v>
      </c>
      <c r="C950" s="1">
        <v>105</v>
      </c>
      <c r="D950" s="1">
        <v>258</v>
      </c>
      <c r="E950" s="2">
        <v>43330</v>
      </c>
      <c r="F950" s="6">
        <v>456.10839571601338</v>
      </c>
    </row>
    <row r="951" spans="1:6">
      <c r="A951" s="1">
        <v>9124147</v>
      </c>
      <c r="B951" s="1">
        <v>0.4466219386569954</v>
      </c>
      <c r="C951" s="1">
        <v>11</v>
      </c>
      <c r="D951" s="1">
        <v>12</v>
      </c>
      <c r="E951" s="2">
        <v>43002</v>
      </c>
      <c r="F951" s="6">
        <v>69.049592283472776</v>
      </c>
    </row>
    <row r="952" spans="1:6">
      <c r="A952" s="1">
        <v>9124150</v>
      </c>
      <c r="B952" s="1">
        <v>0.59170706396075878</v>
      </c>
      <c r="C952" s="1">
        <v>46</v>
      </c>
      <c r="D952" s="1">
        <v>330</v>
      </c>
      <c r="E952" s="2">
        <v>43102</v>
      </c>
      <c r="F952" s="6">
        <v>101.23424106902955</v>
      </c>
    </row>
    <row r="953" spans="1:6">
      <c r="A953" s="1">
        <v>9124153</v>
      </c>
      <c r="B953" s="1">
        <v>0.83950298160620873</v>
      </c>
      <c r="C953" s="1">
        <v>4</v>
      </c>
      <c r="D953" s="1">
        <v>376</v>
      </c>
      <c r="E953" s="2">
        <v>43022</v>
      </c>
      <c r="F953" s="6">
        <v>26.971930724221387</v>
      </c>
    </row>
    <row r="954" spans="1:6">
      <c r="A954" s="1">
        <v>9124156</v>
      </c>
      <c r="B954" s="1">
        <v>0.3628098378064859</v>
      </c>
      <c r="C954" s="1">
        <v>32</v>
      </c>
      <c r="D954" s="1">
        <v>510</v>
      </c>
      <c r="E954" s="2">
        <v>43208</v>
      </c>
      <c r="F954" s="6">
        <v>114.49916972796052</v>
      </c>
    </row>
    <row r="955" spans="1:6">
      <c r="A955" s="1">
        <v>9124159</v>
      </c>
      <c r="B955" s="1">
        <v>0.32111980692009967</v>
      </c>
      <c r="C955" s="1">
        <v>4</v>
      </c>
      <c r="D955" s="1">
        <v>458</v>
      </c>
      <c r="E955" s="2">
        <v>43050</v>
      </c>
      <c r="F955" s="6">
        <v>102.62063257308952</v>
      </c>
    </row>
    <row r="956" spans="1:6">
      <c r="A956" s="1">
        <v>9124162</v>
      </c>
      <c r="B956" s="1">
        <v>0.49276213376697331</v>
      </c>
      <c r="C956" s="1">
        <v>137</v>
      </c>
      <c r="D956" s="1">
        <v>541</v>
      </c>
      <c r="E956" s="2">
        <v>43078</v>
      </c>
      <c r="F956" s="6">
        <v>338.53295847902598</v>
      </c>
    </row>
    <row r="957" spans="1:6">
      <c r="A957" s="1">
        <v>9124165</v>
      </c>
      <c r="B957" s="1">
        <v>0.1679597978741969</v>
      </c>
      <c r="C957" s="1">
        <v>1</v>
      </c>
      <c r="D957" s="1">
        <v>299</v>
      </c>
      <c r="E957" s="2">
        <v>43406</v>
      </c>
      <c r="F957" s="6">
        <v>22.945587070827077</v>
      </c>
    </row>
    <row r="958" spans="1:6">
      <c r="A958" s="1">
        <v>9124168</v>
      </c>
      <c r="B958" s="1">
        <v>0.56159960133268794</v>
      </c>
      <c r="C958" s="1">
        <v>47</v>
      </c>
      <c r="D958" s="1">
        <v>495</v>
      </c>
      <c r="E958" s="2">
        <v>43408</v>
      </c>
      <c r="F958" s="6">
        <v>89.266021921666564</v>
      </c>
    </row>
    <row r="959" spans="1:6">
      <c r="A959" s="1">
        <v>9124171</v>
      </c>
      <c r="B959" s="1">
        <v>0.43686891372287806</v>
      </c>
      <c r="C959" s="1">
        <v>1</v>
      </c>
      <c r="D959" s="1">
        <v>551</v>
      </c>
      <c r="E959" s="2">
        <v>42914</v>
      </c>
      <c r="F959" s="6">
        <v>7.5048449224865719</v>
      </c>
    </row>
    <row r="960" spans="1:6">
      <c r="A960" s="1">
        <v>9124174</v>
      </c>
      <c r="B960" s="1">
        <v>0.2548414059937163</v>
      </c>
      <c r="C960" s="1">
        <v>1</v>
      </c>
      <c r="D960" s="1">
        <v>329</v>
      </c>
      <c r="E960" s="2">
        <v>43325</v>
      </c>
      <c r="F960" s="6">
        <v>3.003610975048411</v>
      </c>
    </row>
    <row r="961" spans="1:6">
      <c r="A961" s="1">
        <v>9124177</v>
      </c>
      <c r="B961" s="1">
        <v>2.4045442349523993E-2</v>
      </c>
      <c r="C961" s="1">
        <v>68</v>
      </c>
      <c r="D961" s="1">
        <v>420</v>
      </c>
      <c r="E961" s="2">
        <v>43320</v>
      </c>
      <c r="F961" s="6">
        <v>3.04230833398687</v>
      </c>
    </row>
    <row r="962" spans="1:6">
      <c r="A962" s="1">
        <v>9124180</v>
      </c>
      <c r="B962" s="1">
        <v>0.24341400233589139</v>
      </c>
      <c r="C962" s="1">
        <v>16</v>
      </c>
      <c r="D962" s="1">
        <v>575</v>
      </c>
      <c r="E962" s="2">
        <v>42787</v>
      </c>
      <c r="F962" s="6">
        <v>123.08343269226467</v>
      </c>
    </row>
    <row r="963" spans="1:6">
      <c r="A963" s="1">
        <v>9124183</v>
      </c>
      <c r="B963" s="1">
        <v>0.42382357817045946</v>
      </c>
      <c r="C963" s="1">
        <v>9</v>
      </c>
      <c r="D963" s="1">
        <v>235</v>
      </c>
      <c r="E963" s="2">
        <v>43318</v>
      </c>
      <c r="F963" s="6">
        <v>85.449498707166072</v>
      </c>
    </row>
    <row r="964" spans="1:6">
      <c r="A964" s="1">
        <v>9124186</v>
      </c>
      <c r="B964" s="1">
        <v>0.55208815172503412</v>
      </c>
      <c r="C964" s="1">
        <v>1</v>
      </c>
      <c r="D964" s="1">
        <v>258</v>
      </c>
      <c r="E964" s="2">
        <v>42930</v>
      </c>
      <c r="F964" s="6">
        <v>50.433238996822134</v>
      </c>
    </row>
    <row r="965" spans="1:6">
      <c r="A965" s="1">
        <v>9124189</v>
      </c>
      <c r="B965" s="1">
        <v>0.41902321992929503</v>
      </c>
      <c r="C965" s="1">
        <v>193</v>
      </c>
      <c r="D965" s="1">
        <v>368</v>
      </c>
      <c r="E965" s="2">
        <v>42747</v>
      </c>
      <c r="F965" s="6">
        <v>230.90606045536319</v>
      </c>
    </row>
    <row r="966" spans="1:6">
      <c r="A966" s="1">
        <v>9124192</v>
      </c>
      <c r="B966" s="1">
        <v>0.29305599533511462</v>
      </c>
      <c r="C966" s="1">
        <v>31</v>
      </c>
      <c r="D966" s="1">
        <v>182</v>
      </c>
      <c r="E966" s="2">
        <v>43170</v>
      </c>
      <c r="F966" s="6">
        <v>41.120028933769255</v>
      </c>
    </row>
    <row r="967" spans="1:6">
      <c r="A967" s="1">
        <v>9124195</v>
      </c>
      <c r="B967" s="1">
        <v>6.4621026272333792E-2</v>
      </c>
      <c r="C967" s="1">
        <v>2</v>
      </c>
      <c r="D967" s="1">
        <v>560</v>
      </c>
      <c r="E967" s="2">
        <v>43048</v>
      </c>
      <c r="F967" s="6">
        <v>35.707376087461299</v>
      </c>
    </row>
    <row r="968" spans="1:6">
      <c r="A968" s="1">
        <v>9124198</v>
      </c>
      <c r="B968" s="1">
        <v>0.26986661374505738</v>
      </c>
      <c r="C968" s="1">
        <v>3</v>
      </c>
      <c r="D968" s="1">
        <v>358</v>
      </c>
      <c r="E968" s="2">
        <v>43447</v>
      </c>
      <c r="F968" s="6">
        <v>3.6706990105274571</v>
      </c>
    </row>
    <row r="969" spans="1:6">
      <c r="A969" s="1">
        <v>9124201</v>
      </c>
      <c r="B969" s="1">
        <v>0.52254359691599805</v>
      </c>
      <c r="C969" s="1">
        <v>42</v>
      </c>
      <c r="D969" s="1">
        <v>12</v>
      </c>
      <c r="E969" s="2">
        <v>42980</v>
      </c>
      <c r="F969" s="6">
        <v>9.3197592182502014</v>
      </c>
    </row>
    <row r="970" spans="1:6">
      <c r="A970" s="1">
        <v>9124204</v>
      </c>
      <c r="B970" s="1">
        <v>0.22081522926399333</v>
      </c>
      <c r="C970" s="1">
        <v>2</v>
      </c>
      <c r="D970" s="1">
        <v>176</v>
      </c>
      <c r="E970" s="2">
        <v>43359</v>
      </c>
      <c r="F970" s="6">
        <v>175.4501686805427</v>
      </c>
    </row>
    <row r="971" spans="1:6">
      <c r="A971" s="1">
        <v>9124207</v>
      </c>
      <c r="B971" s="1">
        <v>0.51227546308377059</v>
      </c>
      <c r="C971" s="1">
        <v>2</v>
      </c>
      <c r="D971" s="1">
        <v>430</v>
      </c>
      <c r="E971" s="2">
        <v>42992</v>
      </c>
      <c r="F971" s="6">
        <v>30.947411141134239</v>
      </c>
    </row>
    <row r="972" spans="1:6">
      <c r="A972" s="1">
        <v>9124210</v>
      </c>
      <c r="B972" s="1">
        <v>0.86575371270992996</v>
      </c>
      <c r="C972" s="1">
        <v>15</v>
      </c>
      <c r="D972" s="1">
        <v>176</v>
      </c>
      <c r="E972" s="2">
        <v>42910</v>
      </c>
      <c r="F972" s="6">
        <v>50.203876176695118</v>
      </c>
    </row>
    <row r="973" spans="1:6">
      <c r="A973" s="1">
        <v>9124213</v>
      </c>
      <c r="B973" s="1">
        <v>0.26479907418954263</v>
      </c>
      <c r="C973" s="1">
        <v>3</v>
      </c>
      <c r="D973" s="1">
        <v>90</v>
      </c>
      <c r="E973" s="2">
        <v>43304</v>
      </c>
      <c r="F973" s="6">
        <v>89.197957851541034</v>
      </c>
    </row>
    <row r="974" spans="1:6">
      <c r="A974" s="1">
        <v>9124216</v>
      </c>
      <c r="B974" s="1">
        <v>0.28810816152333385</v>
      </c>
      <c r="C974" s="1">
        <v>54</v>
      </c>
      <c r="D974" s="1">
        <v>512</v>
      </c>
      <c r="E974" s="2">
        <v>42780</v>
      </c>
      <c r="F974" s="6">
        <v>14.301713427689727</v>
      </c>
    </row>
    <row r="975" spans="1:6">
      <c r="A975" s="1">
        <v>9124219</v>
      </c>
      <c r="B975" s="1">
        <v>0.66083439603913596</v>
      </c>
      <c r="C975" s="1">
        <v>41</v>
      </c>
      <c r="D975" s="1">
        <v>90</v>
      </c>
      <c r="E975" s="2">
        <v>42932</v>
      </c>
      <c r="F975" s="6">
        <v>148.6624614850239</v>
      </c>
    </row>
    <row r="976" spans="1:6">
      <c r="A976" s="1">
        <v>9124222</v>
      </c>
      <c r="B976" s="1">
        <v>0.84612739704041007</v>
      </c>
      <c r="C976" s="1">
        <v>4</v>
      </c>
      <c r="D976" s="1">
        <v>451</v>
      </c>
      <c r="E976" s="2">
        <v>42964</v>
      </c>
      <c r="F976" s="6">
        <v>181.02566337763409</v>
      </c>
    </row>
    <row r="977" spans="1:6">
      <c r="A977" s="1">
        <v>9124225</v>
      </c>
      <c r="B977" s="1">
        <v>0.48647083095739496</v>
      </c>
      <c r="C977" s="1">
        <v>22</v>
      </c>
      <c r="D977" s="1">
        <v>509</v>
      </c>
      <c r="E977" s="2">
        <v>42846</v>
      </c>
      <c r="F977" s="6">
        <v>4.4611354789342128</v>
      </c>
    </row>
    <row r="978" spans="1:6">
      <c r="A978" s="1">
        <v>9124228</v>
      </c>
      <c r="B978" s="1">
        <v>0.82950462712382189</v>
      </c>
      <c r="C978" s="1">
        <v>69</v>
      </c>
      <c r="D978" s="1">
        <v>22</v>
      </c>
      <c r="E978" s="2">
        <v>43459</v>
      </c>
      <c r="F978" s="6">
        <v>29.227064098946208</v>
      </c>
    </row>
    <row r="979" spans="1:6">
      <c r="A979" s="1">
        <v>9124231</v>
      </c>
      <c r="B979" s="1">
        <v>0.46797454952128437</v>
      </c>
      <c r="C979" s="1">
        <v>5</v>
      </c>
      <c r="D979" s="1">
        <v>562</v>
      </c>
      <c r="E979" s="2">
        <v>43227</v>
      </c>
      <c r="F979" s="6">
        <v>18.818751609122991</v>
      </c>
    </row>
    <row r="980" spans="1:6">
      <c r="A980" s="1">
        <v>9124234</v>
      </c>
      <c r="B980" s="1">
        <v>0.1923049628328648</v>
      </c>
      <c r="C980" s="1">
        <v>122</v>
      </c>
      <c r="D980" s="1">
        <v>141</v>
      </c>
      <c r="E980" s="2">
        <v>42914</v>
      </c>
      <c r="F980" s="6">
        <v>16.875672477610337</v>
      </c>
    </row>
    <row r="981" spans="1:6">
      <c r="A981" s="1">
        <v>9124237</v>
      </c>
      <c r="B981" s="1">
        <v>0.16424136295527281</v>
      </c>
      <c r="C981" s="1">
        <v>166</v>
      </c>
      <c r="D981" s="1">
        <v>155</v>
      </c>
      <c r="E981" s="2">
        <v>43481</v>
      </c>
      <c r="F981" s="6">
        <v>74.639957950216143</v>
      </c>
    </row>
    <row r="982" spans="1:6">
      <c r="A982" s="1">
        <v>9124240</v>
      </c>
      <c r="B982" s="1">
        <v>0.24459642530064896</v>
      </c>
      <c r="C982" s="1">
        <v>23</v>
      </c>
      <c r="D982" s="1">
        <v>100</v>
      </c>
      <c r="E982" s="2">
        <v>43364</v>
      </c>
      <c r="F982" s="6">
        <v>29.542126907869328</v>
      </c>
    </row>
    <row r="983" spans="1:6">
      <c r="A983" s="1">
        <v>9124243</v>
      </c>
      <c r="B983" s="1">
        <v>0.66442010891485037</v>
      </c>
      <c r="C983" s="1">
        <v>87</v>
      </c>
      <c r="D983" s="1">
        <v>149</v>
      </c>
      <c r="E983" s="2">
        <v>42775</v>
      </c>
      <c r="F983" s="6">
        <v>21.877546918877794</v>
      </c>
    </row>
    <row r="984" spans="1:6">
      <c r="A984" s="1">
        <v>9124246</v>
      </c>
      <c r="B984" s="1">
        <v>0.65959732499624679</v>
      </c>
      <c r="C984" s="1">
        <v>102</v>
      </c>
      <c r="D984" s="1">
        <v>564</v>
      </c>
      <c r="E984" s="2">
        <v>43205</v>
      </c>
      <c r="F984" s="6">
        <v>174.60948153687951</v>
      </c>
    </row>
    <row r="985" spans="1:6">
      <c r="A985" s="1">
        <v>9124249</v>
      </c>
      <c r="B985" s="1">
        <v>0.52811460937946642</v>
      </c>
      <c r="C985" s="1">
        <v>1</v>
      </c>
      <c r="D985" s="1">
        <v>175</v>
      </c>
      <c r="E985" s="2">
        <v>43340</v>
      </c>
      <c r="F985" s="6">
        <v>4.392147559837067</v>
      </c>
    </row>
    <row r="986" spans="1:6">
      <c r="A986" s="1">
        <v>9124252</v>
      </c>
      <c r="B986" s="1">
        <v>0.31398934945111479</v>
      </c>
      <c r="C986" s="1">
        <v>14</v>
      </c>
      <c r="D986" s="1">
        <v>273</v>
      </c>
      <c r="E986" s="2">
        <v>42807</v>
      </c>
      <c r="F986" s="6">
        <v>31.831070348427986</v>
      </c>
    </row>
    <row r="987" spans="1:6">
      <c r="A987" s="1">
        <v>9124255</v>
      </c>
      <c r="B987" s="1">
        <v>2.5936598549380574E-2</v>
      </c>
      <c r="C987" s="1">
        <v>26</v>
      </c>
      <c r="D987" s="1">
        <v>374</v>
      </c>
      <c r="E987" s="2">
        <v>42853</v>
      </c>
      <c r="F987" s="6">
        <v>41.306197961441342</v>
      </c>
    </row>
    <row r="988" spans="1:6">
      <c r="A988" s="1">
        <v>9124258</v>
      </c>
      <c r="B988" s="1">
        <v>0.41442241029059301</v>
      </c>
      <c r="C988" s="1">
        <v>1</v>
      </c>
      <c r="D988" s="1">
        <v>329</v>
      </c>
      <c r="E988" s="2">
        <v>42875</v>
      </c>
      <c r="F988" s="6">
        <v>7.0124167589332549</v>
      </c>
    </row>
    <row r="989" spans="1:6">
      <c r="A989" s="1">
        <v>9124261</v>
      </c>
      <c r="B989" s="1">
        <v>0.61914226093248037</v>
      </c>
      <c r="C989" s="1">
        <v>93</v>
      </c>
      <c r="D989" s="1">
        <v>149</v>
      </c>
      <c r="E989" s="2">
        <v>43453</v>
      </c>
      <c r="F989" s="6">
        <v>144.83144796735704</v>
      </c>
    </row>
    <row r="990" spans="1:6">
      <c r="A990" s="1">
        <v>9124264</v>
      </c>
      <c r="B990" s="1">
        <v>0.19844972257125604</v>
      </c>
      <c r="C990" s="1">
        <v>14</v>
      </c>
      <c r="D990" s="1">
        <v>599</v>
      </c>
      <c r="E990" s="2">
        <v>42921</v>
      </c>
      <c r="F990" s="6">
        <v>116.90207474175544</v>
      </c>
    </row>
    <row r="991" spans="1:6">
      <c r="A991" s="1">
        <v>9124267</v>
      </c>
      <c r="B991" s="1">
        <v>0.65028282751467392</v>
      </c>
      <c r="C991" s="1">
        <v>30</v>
      </c>
      <c r="D991" s="1">
        <v>146</v>
      </c>
      <c r="E991" s="2">
        <v>42780</v>
      </c>
      <c r="F991" s="6">
        <v>8.6497984628107822</v>
      </c>
    </row>
    <row r="992" spans="1:6">
      <c r="A992" s="1">
        <v>9124270</v>
      </c>
      <c r="B992" s="1">
        <v>0.65366705179215356</v>
      </c>
      <c r="C992" s="1">
        <v>9</v>
      </c>
      <c r="D992" s="1">
        <v>366</v>
      </c>
      <c r="E992" s="2">
        <v>43071</v>
      </c>
      <c r="F992" s="6">
        <v>32.608029066397307</v>
      </c>
    </row>
    <row r="993" spans="1:6">
      <c r="A993" s="1">
        <v>9124273</v>
      </c>
      <c r="B993" s="1">
        <v>0.90433916322604069</v>
      </c>
      <c r="C993" s="1">
        <v>3</v>
      </c>
      <c r="D993" s="1">
        <v>88</v>
      </c>
      <c r="E993" s="2">
        <v>43178</v>
      </c>
      <c r="F993" s="6">
        <v>23.175878508184368</v>
      </c>
    </row>
    <row r="994" spans="1:6">
      <c r="A994" s="1">
        <v>9124276</v>
      </c>
      <c r="B994" s="1">
        <v>0.32623963847273929</v>
      </c>
      <c r="C994" s="1">
        <v>59</v>
      </c>
      <c r="D994" s="1">
        <v>527</v>
      </c>
      <c r="E994" s="2">
        <v>43329</v>
      </c>
      <c r="F994" s="6">
        <v>7.5488950449029879</v>
      </c>
    </row>
    <row r="995" spans="1:6">
      <c r="A995" s="1">
        <v>9124279</v>
      </c>
      <c r="B995" s="1">
        <v>0.22184460655343252</v>
      </c>
      <c r="C995" s="1">
        <v>13</v>
      </c>
      <c r="D995" s="1">
        <v>78</v>
      </c>
      <c r="E995" s="2">
        <v>43069</v>
      </c>
      <c r="F995" s="6">
        <v>46.905406441692961</v>
      </c>
    </row>
    <row r="996" spans="1:6">
      <c r="A996" s="1">
        <v>9124282</v>
      </c>
      <c r="B996" s="1">
        <v>0.19788284196269745</v>
      </c>
      <c r="C996" s="1">
        <v>50</v>
      </c>
      <c r="D996" s="1">
        <v>487</v>
      </c>
      <c r="E996" s="2">
        <v>43379</v>
      </c>
      <c r="F996" s="6">
        <v>39.711103543718174</v>
      </c>
    </row>
    <row r="997" spans="1:6">
      <c r="A997" s="1">
        <v>9124285</v>
      </c>
      <c r="B997" s="1">
        <v>0.74785666202827827</v>
      </c>
      <c r="C997" s="1">
        <v>11</v>
      </c>
      <c r="D997" s="1">
        <v>146</v>
      </c>
      <c r="E997" s="2">
        <v>42888</v>
      </c>
      <c r="F997" s="6">
        <v>36.381250285648242</v>
      </c>
    </row>
    <row r="998" spans="1:6">
      <c r="A998" s="1">
        <v>9124288</v>
      </c>
      <c r="B998" s="1">
        <v>0.77076183394210684</v>
      </c>
      <c r="C998" s="1">
        <v>6</v>
      </c>
      <c r="D998" s="1">
        <v>254</v>
      </c>
      <c r="E998" s="2">
        <v>42908</v>
      </c>
      <c r="F998" s="6">
        <v>16.024896026394014</v>
      </c>
    </row>
    <row r="999" spans="1:6">
      <c r="A999" s="1">
        <v>9124291</v>
      </c>
      <c r="B999" s="1">
        <v>7.192744860886835E-3</v>
      </c>
      <c r="C999" s="1">
        <v>14</v>
      </c>
      <c r="D999" s="1">
        <v>156</v>
      </c>
      <c r="E999" s="2">
        <v>43294</v>
      </c>
      <c r="F999" s="6">
        <v>403.82195184386535</v>
      </c>
    </row>
    <row r="1000" spans="1:6">
      <c r="A1000" s="1">
        <v>9124294</v>
      </c>
      <c r="B1000" s="1">
        <v>0.6262988267108246</v>
      </c>
      <c r="C1000" s="1">
        <v>1</v>
      </c>
      <c r="D1000" s="1">
        <v>296</v>
      </c>
      <c r="E1000" s="2">
        <v>42835</v>
      </c>
      <c r="F1000" s="6">
        <v>23.929636965970651</v>
      </c>
    </row>
    <row r="1001" spans="1:6">
      <c r="A1001" s="1">
        <v>9124297</v>
      </c>
      <c r="B1001" s="1">
        <v>0.48139695456216347</v>
      </c>
      <c r="C1001" s="1">
        <v>124</v>
      </c>
      <c r="D1001" s="1">
        <v>348</v>
      </c>
      <c r="E1001" s="2">
        <v>43298</v>
      </c>
      <c r="F1001" s="6">
        <v>10.245147134864212</v>
      </c>
    </row>
    <row r="1002" spans="1:6">
      <c r="A1002" s="1">
        <v>9124300</v>
      </c>
      <c r="B1002" s="1">
        <v>0.98429738944346279</v>
      </c>
      <c r="C1002" s="1">
        <v>5</v>
      </c>
      <c r="D1002" s="1">
        <v>176</v>
      </c>
      <c r="E1002" s="2">
        <v>43017</v>
      </c>
      <c r="F1002" s="6">
        <v>128.84326400001945</v>
      </c>
    </row>
    <row r="1003" spans="1:6">
      <c r="A1003" s="1">
        <v>9124303</v>
      </c>
      <c r="B1003" s="1">
        <v>0.87610266652686208</v>
      </c>
      <c r="C1003" s="1">
        <v>1</v>
      </c>
      <c r="D1003" s="1">
        <v>348</v>
      </c>
      <c r="E1003" s="2">
        <v>43397</v>
      </c>
      <c r="F1003" s="6">
        <v>214.83775704956901</v>
      </c>
    </row>
    <row r="1004" spans="1:6">
      <c r="A1004" s="1">
        <v>9124306</v>
      </c>
      <c r="B1004" s="1">
        <v>0.27125125658163984</v>
      </c>
      <c r="C1004" s="1">
        <v>3</v>
      </c>
      <c r="D1004" s="1">
        <v>510</v>
      </c>
      <c r="E1004" s="2">
        <v>43125</v>
      </c>
      <c r="F1004" s="6">
        <v>19.312640993202496</v>
      </c>
    </row>
    <row r="1005" spans="1:6">
      <c r="A1005" s="1">
        <v>9124309</v>
      </c>
      <c r="B1005" s="1">
        <v>0.34790950738190907</v>
      </c>
      <c r="C1005" s="1">
        <v>2</v>
      </c>
      <c r="D1005" s="1">
        <v>290</v>
      </c>
      <c r="E1005" s="2">
        <v>43225</v>
      </c>
      <c r="F1005" s="6">
        <v>86.330975355162252</v>
      </c>
    </row>
    <row r="1006" spans="1:6">
      <c r="A1006" s="1">
        <v>9124312</v>
      </c>
      <c r="B1006" s="1">
        <v>0.2418317858022131</v>
      </c>
      <c r="C1006" s="1">
        <v>1</v>
      </c>
      <c r="D1006" s="1">
        <v>221</v>
      </c>
      <c r="E1006" s="2">
        <v>43374</v>
      </c>
      <c r="F1006" s="6">
        <v>108.38756138208871</v>
      </c>
    </row>
    <row r="1007" spans="1:6">
      <c r="A1007" s="1">
        <v>9124315</v>
      </c>
      <c r="B1007" s="1">
        <v>0.71356064184553725</v>
      </c>
      <c r="C1007" s="1">
        <v>33</v>
      </c>
      <c r="D1007" s="1">
        <v>492</v>
      </c>
      <c r="E1007" s="2">
        <v>43255</v>
      </c>
      <c r="F1007" s="6">
        <v>38.465873213396456</v>
      </c>
    </row>
    <row r="1008" spans="1:6">
      <c r="A1008" s="1">
        <v>9124318</v>
      </c>
      <c r="B1008" s="1">
        <v>0.97216806922675836</v>
      </c>
      <c r="C1008" s="1">
        <v>3</v>
      </c>
      <c r="D1008" s="1">
        <v>358</v>
      </c>
      <c r="E1008" s="2">
        <v>43334</v>
      </c>
      <c r="F1008" s="6">
        <v>36.034105698937097</v>
      </c>
    </row>
    <row r="1009" spans="1:6">
      <c r="A1009" s="1">
        <v>9124321</v>
      </c>
      <c r="B1009" s="1">
        <v>0.46350263932455449</v>
      </c>
      <c r="C1009" s="1">
        <v>126</v>
      </c>
      <c r="D1009" s="1">
        <v>344</v>
      </c>
      <c r="E1009" s="2">
        <v>43046</v>
      </c>
      <c r="F1009" s="6">
        <v>45.909286702014299</v>
      </c>
    </row>
    <row r="1010" spans="1:6">
      <c r="A1010" s="1">
        <v>9124324</v>
      </c>
      <c r="B1010" s="1">
        <v>7.1042633786112086E-2</v>
      </c>
      <c r="C1010" s="1">
        <v>1</v>
      </c>
      <c r="D1010" s="1">
        <v>319</v>
      </c>
      <c r="E1010" s="2">
        <v>43050</v>
      </c>
      <c r="F1010" s="6">
        <v>163.08689875272216</v>
      </c>
    </row>
    <row r="1011" spans="1:6">
      <c r="A1011" s="1">
        <v>9124327</v>
      </c>
      <c r="B1011" s="1">
        <v>0.62135086303887899</v>
      </c>
      <c r="C1011" s="1">
        <v>6</v>
      </c>
      <c r="D1011" s="1">
        <v>510</v>
      </c>
      <c r="E1011" s="2">
        <v>43384</v>
      </c>
      <c r="F1011" s="6">
        <v>15.786285897571666</v>
      </c>
    </row>
    <row r="1012" spans="1:6">
      <c r="A1012" s="1">
        <v>9124330</v>
      </c>
      <c r="B1012" s="1">
        <v>0.66686671754632709</v>
      </c>
      <c r="C1012" s="1">
        <v>42</v>
      </c>
      <c r="D1012" s="1">
        <v>585</v>
      </c>
      <c r="E1012" s="2">
        <v>42981</v>
      </c>
      <c r="F1012" s="6">
        <v>92.675873655615518</v>
      </c>
    </row>
    <row r="1013" spans="1:6">
      <c r="A1013" s="1">
        <v>9124333</v>
      </c>
      <c r="B1013" s="1">
        <v>0.7622994831677129</v>
      </c>
      <c r="C1013" s="1">
        <v>1</v>
      </c>
      <c r="D1013" s="1">
        <v>258</v>
      </c>
      <c r="E1013" s="2">
        <v>43154</v>
      </c>
      <c r="F1013" s="6">
        <v>95.66909636658346</v>
      </c>
    </row>
    <row r="1014" spans="1:6">
      <c r="A1014" s="1">
        <v>9124336</v>
      </c>
      <c r="B1014" s="1">
        <v>0.27146401351537852</v>
      </c>
      <c r="C1014" s="1">
        <v>2</v>
      </c>
      <c r="D1014" s="1">
        <v>548</v>
      </c>
      <c r="E1014" s="2">
        <v>42949</v>
      </c>
      <c r="F1014" s="6">
        <v>253.44521549107617</v>
      </c>
    </row>
    <row r="1015" spans="1:6">
      <c r="A1015" s="1">
        <v>9124339</v>
      </c>
      <c r="B1015" s="1">
        <v>0.79415912943780864</v>
      </c>
      <c r="C1015" s="1">
        <v>91</v>
      </c>
      <c r="D1015" s="1">
        <v>182</v>
      </c>
      <c r="E1015" s="2">
        <v>43457</v>
      </c>
      <c r="F1015" s="6">
        <v>11.304907654763282</v>
      </c>
    </row>
    <row r="1016" spans="1:6">
      <c r="A1016" s="1">
        <v>9124342</v>
      </c>
      <c r="B1016" s="1">
        <v>0.87695355830099309</v>
      </c>
      <c r="C1016" s="1">
        <v>48</v>
      </c>
      <c r="D1016" s="1">
        <v>359</v>
      </c>
      <c r="E1016" s="2">
        <v>43166</v>
      </c>
      <c r="F1016" s="6">
        <v>30.18445991298648</v>
      </c>
    </row>
    <row r="1017" spans="1:6">
      <c r="A1017" s="1">
        <v>9124345</v>
      </c>
      <c r="B1017" s="1">
        <v>0.70231551666786951</v>
      </c>
      <c r="C1017" s="1">
        <v>52</v>
      </c>
      <c r="D1017" s="1">
        <v>564</v>
      </c>
      <c r="E1017" s="2">
        <v>43180</v>
      </c>
      <c r="F1017" s="6">
        <v>97.05714411320028</v>
      </c>
    </row>
    <row r="1018" spans="1:6">
      <c r="A1018" s="1">
        <v>9124348</v>
      </c>
      <c r="B1018" s="1">
        <v>0.46102339838050244</v>
      </c>
      <c r="C1018" s="1">
        <v>22</v>
      </c>
      <c r="D1018" s="1">
        <v>526</v>
      </c>
      <c r="E1018" s="2">
        <v>43155</v>
      </c>
      <c r="F1018" s="6">
        <v>34.907827891254207</v>
      </c>
    </row>
    <row r="1019" spans="1:6">
      <c r="A1019" s="1">
        <v>9124351</v>
      </c>
      <c r="B1019" s="1">
        <v>0.34386450753784525</v>
      </c>
      <c r="C1019" s="1">
        <v>13</v>
      </c>
      <c r="D1019" s="1">
        <v>520</v>
      </c>
      <c r="E1019" s="2">
        <v>43249</v>
      </c>
      <c r="F1019" s="6">
        <v>7.1318094739698825</v>
      </c>
    </row>
    <row r="1020" spans="1:6">
      <c r="A1020" s="1">
        <v>9124354</v>
      </c>
      <c r="B1020" s="1">
        <v>0.57784979547536952</v>
      </c>
      <c r="C1020" s="1">
        <v>71</v>
      </c>
      <c r="D1020" s="1">
        <v>231</v>
      </c>
      <c r="E1020" s="2">
        <v>43398</v>
      </c>
      <c r="F1020" s="6">
        <v>17.251003307849807</v>
      </c>
    </row>
    <row r="1021" spans="1:6">
      <c r="A1021" s="1">
        <v>9124357</v>
      </c>
      <c r="B1021" s="1">
        <v>0.67137147499430017</v>
      </c>
      <c r="C1021" s="1">
        <v>2</v>
      </c>
      <c r="D1021" s="1">
        <v>468</v>
      </c>
      <c r="E1021" s="2">
        <v>43045</v>
      </c>
      <c r="F1021" s="6">
        <v>86.043296658989973</v>
      </c>
    </row>
    <row r="1022" spans="1:6">
      <c r="A1022" s="1">
        <v>9124360</v>
      </c>
      <c r="B1022" s="1">
        <v>0.532124584109818</v>
      </c>
      <c r="C1022" s="1">
        <v>14</v>
      </c>
      <c r="D1022" s="1">
        <v>303</v>
      </c>
      <c r="E1022" s="2">
        <v>42910</v>
      </c>
      <c r="F1022" s="6">
        <v>55.450902554014434</v>
      </c>
    </row>
    <row r="1023" spans="1:6">
      <c r="A1023" s="1">
        <v>9124363</v>
      </c>
      <c r="B1023" s="1">
        <v>0.98644108393357577</v>
      </c>
      <c r="C1023" s="1">
        <v>41</v>
      </c>
      <c r="D1023" s="1">
        <v>154</v>
      </c>
      <c r="E1023" s="2">
        <v>43262</v>
      </c>
      <c r="F1023" s="6">
        <v>71.582947078838004</v>
      </c>
    </row>
    <row r="1024" spans="1:6">
      <c r="A1024" s="1">
        <v>9124366</v>
      </c>
      <c r="B1024" s="1">
        <v>0.41124803199753124</v>
      </c>
      <c r="C1024" s="1">
        <v>80</v>
      </c>
      <c r="D1024" s="1">
        <v>585</v>
      </c>
      <c r="E1024" s="2">
        <v>43015</v>
      </c>
      <c r="F1024" s="6">
        <v>13.337472954237898</v>
      </c>
    </row>
    <row r="1025" spans="1:6">
      <c r="A1025" s="1">
        <v>9124369</v>
      </c>
      <c r="B1025" s="1">
        <v>1.6903480990490993E-2</v>
      </c>
      <c r="C1025" s="1">
        <v>7</v>
      </c>
      <c r="D1025" s="1">
        <v>176</v>
      </c>
      <c r="E1025" s="2">
        <v>42813</v>
      </c>
      <c r="F1025" s="6">
        <v>3.758920584285264</v>
      </c>
    </row>
    <row r="1026" spans="1:6">
      <c r="A1026" s="1">
        <v>9124372</v>
      </c>
      <c r="B1026" s="1">
        <v>0.36649445182682938</v>
      </c>
      <c r="C1026" s="1">
        <v>11</v>
      </c>
      <c r="D1026" s="1">
        <v>318</v>
      </c>
      <c r="E1026" s="2">
        <v>43165</v>
      </c>
      <c r="F1026" s="6">
        <v>46.767650940911217</v>
      </c>
    </row>
    <row r="1027" spans="1:6">
      <c r="A1027" s="1">
        <v>9124375</v>
      </c>
      <c r="B1027" s="1">
        <v>0.50339089622890076</v>
      </c>
      <c r="C1027" s="1">
        <v>73</v>
      </c>
      <c r="D1027" s="1">
        <v>38</v>
      </c>
      <c r="E1027" s="2">
        <v>42796</v>
      </c>
      <c r="F1027" s="6">
        <v>4.2436345595988074</v>
      </c>
    </row>
    <row r="1028" spans="1:6">
      <c r="A1028" s="1">
        <v>9124378</v>
      </c>
      <c r="B1028" s="1">
        <v>5.2093065650130943E-2</v>
      </c>
      <c r="C1028" s="1">
        <v>11</v>
      </c>
      <c r="D1028" s="1">
        <v>343</v>
      </c>
      <c r="E1028" s="2">
        <v>43347</v>
      </c>
      <c r="F1028" s="6">
        <v>174.06575602923607</v>
      </c>
    </row>
    <row r="1029" spans="1:6">
      <c r="A1029" s="1">
        <v>9124381</v>
      </c>
      <c r="B1029" s="1">
        <v>0.80837890821160674</v>
      </c>
      <c r="C1029" s="1">
        <v>199</v>
      </c>
      <c r="D1029" s="1">
        <v>258</v>
      </c>
      <c r="E1029" s="2">
        <v>42882</v>
      </c>
      <c r="F1029" s="6">
        <v>158.9807225396876</v>
      </c>
    </row>
    <row r="1030" spans="1:6">
      <c r="A1030" s="1">
        <v>9124384</v>
      </c>
      <c r="B1030" s="1">
        <v>0.14392382359543776</v>
      </c>
      <c r="C1030" s="1">
        <v>2</v>
      </c>
      <c r="D1030" s="1">
        <v>116</v>
      </c>
      <c r="E1030" s="2">
        <v>43191</v>
      </c>
      <c r="F1030" s="6">
        <v>96.150523981156567</v>
      </c>
    </row>
    <row r="1031" spans="1:6">
      <c r="A1031" s="1">
        <v>9124387</v>
      </c>
      <c r="B1031" s="1">
        <v>0.42478571017590594</v>
      </c>
      <c r="C1031" s="1">
        <v>8</v>
      </c>
      <c r="D1031" s="1">
        <v>182</v>
      </c>
      <c r="E1031" s="2">
        <v>43301</v>
      </c>
      <c r="F1031" s="6">
        <v>55.31299226659133</v>
      </c>
    </row>
    <row r="1032" spans="1:6">
      <c r="A1032" s="1">
        <v>9124390</v>
      </c>
      <c r="B1032" s="1">
        <v>0.78867296315785484</v>
      </c>
      <c r="C1032" s="1">
        <v>1</v>
      </c>
      <c r="D1032" s="1">
        <v>22</v>
      </c>
      <c r="E1032" s="2">
        <v>42756</v>
      </c>
      <c r="F1032" s="6">
        <v>120.60700681405429</v>
      </c>
    </row>
    <row r="1033" spans="1:6">
      <c r="A1033" s="1">
        <v>9124393</v>
      </c>
      <c r="B1033" s="1">
        <v>0.27355289478035472</v>
      </c>
      <c r="C1033" s="1">
        <v>9</v>
      </c>
      <c r="D1033" s="1">
        <v>37</v>
      </c>
      <c r="E1033" s="2">
        <v>43405</v>
      </c>
      <c r="F1033" s="6">
        <v>166.7843729352102</v>
      </c>
    </row>
    <row r="1034" spans="1:6">
      <c r="A1034" s="1">
        <v>9124396</v>
      </c>
      <c r="B1034" s="1">
        <v>0.50845570972983167</v>
      </c>
      <c r="C1034" s="1">
        <v>74</v>
      </c>
      <c r="D1034" s="1">
        <v>88</v>
      </c>
      <c r="E1034" s="2">
        <v>43384</v>
      </c>
      <c r="F1034" s="6">
        <v>11.612535227515668</v>
      </c>
    </row>
    <row r="1035" spans="1:6">
      <c r="A1035" s="1">
        <v>9124399</v>
      </c>
      <c r="B1035" s="1">
        <v>0.69680941147012188</v>
      </c>
      <c r="C1035" s="1">
        <v>59</v>
      </c>
      <c r="D1035" s="1">
        <v>176</v>
      </c>
      <c r="E1035" s="2">
        <v>43221</v>
      </c>
      <c r="F1035" s="6">
        <v>29.31516676822795</v>
      </c>
    </row>
    <row r="1036" spans="1:6">
      <c r="A1036" s="1">
        <v>9124402</v>
      </c>
      <c r="B1036" s="1">
        <v>0.51838647357349221</v>
      </c>
      <c r="C1036" s="1">
        <v>26</v>
      </c>
      <c r="D1036" s="1">
        <v>296</v>
      </c>
      <c r="E1036" s="2">
        <v>42932</v>
      </c>
      <c r="F1036" s="6">
        <v>31.695913819168418</v>
      </c>
    </row>
    <row r="1037" spans="1:6">
      <c r="A1037" s="1">
        <v>9124405</v>
      </c>
      <c r="B1037" s="1">
        <v>0.14403699479998555</v>
      </c>
      <c r="C1037" s="1">
        <v>29</v>
      </c>
      <c r="D1037" s="1">
        <v>22</v>
      </c>
      <c r="E1037" s="2">
        <v>42891</v>
      </c>
      <c r="F1037" s="6">
        <v>96.554387277552351</v>
      </c>
    </row>
    <row r="1038" spans="1:6">
      <c r="A1038" s="1">
        <v>9124408</v>
      </c>
      <c r="B1038" s="1">
        <v>0.13750175619102067</v>
      </c>
      <c r="C1038" s="1">
        <v>57</v>
      </c>
      <c r="D1038" s="1">
        <v>146</v>
      </c>
      <c r="E1038" s="2">
        <v>43212</v>
      </c>
      <c r="F1038" s="6">
        <v>90.128187164977049</v>
      </c>
    </row>
    <row r="1039" spans="1:6">
      <c r="A1039" s="1">
        <v>9124411</v>
      </c>
      <c r="B1039" s="1">
        <v>0.66973490060892427</v>
      </c>
      <c r="C1039" s="1">
        <v>3</v>
      </c>
      <c r="D1039" s="1">
        <v>592</v>
      </c>
      <c r="E1039" s="2">
        <v>43045</v>
      </c>
      <c r="F1039" s="6">
        <v>6.9805255840431002</v>
      </c>
    </row>
    <row r="1040" spans="1:6">
      <c r="A1040" s="1">
        <v>9124414</v>
      </c>
      <c r="B1040" s="1">
        <v>0.93679354807529069</v>
      </c>
      <c r="C1040" s="1">
        <v>3</v>
      </c>
      <c r="D1040" s="1">
        <v>474</v>
      </c>
      <c r="E1040" s="2">
        <v>42761</v>
      </c>
      <c r="F1040" s="6">
        <v>5.3894413855413568</v>
      </c>
    </row>
    <row r="1041" spans="1:6">
      <c r="A1041" s="1">
        <v>9124417</v>
      </c>
      <c r="B1041" s="1">
        <v>0.9077067942327337</v>
      </c>
      <c r="C1041" s="1">
        <v>166</v>
      </c>
      <c r="D1041" s="1">
        <v>597</v>
      </c>
      <c r="E1041" s="2">
        <v>42956</v>
      </c>
      <c r="F1041" s="6">
        <v>250.01607585456426</v>
      </c>
    </row>
    <row r="1042" spans="1:6">
      <c r="A1042" s="1">
        <v>9124420</v>
      </c>
      <c r="B1042" s="1">
        <v>0.22056308801888247</v>
      </c>
      <c r="C1042" s="1">
        <v>237</v>
      </c>
      <c r="D1042" s="1">
        <v>558</v>
      </c>
      <c r="E1042" s="2">
        <v>43290</v>
      </c>
      <c r="F1042" s="6">
        <v>75.676992009195544</v>
      </c>
    </row>
    <row r="1043" spans="1:6">
      <c r="A1043" s="1">
        <v>9124423</v>
      </c>
      <c r="B1043" s="1">
        <v>0.52769194494737925</v>
      </c>
      <c r="C1043" s="1">
        <v>179</v>
      </c>
      <c r="D1043" s="1">
        <v>177</v>
      </c>
      <c r="E1043" s="2">
        <v>43453</v>
      </c>
      <c r="F1043" s="6">
        <v>92.530165709788307</v>
      </c>
    </row>
    <row r="1044" spans="1:6">
      <c r="A1044" s="1">
        <v>9124426</v>
      </c>
      <c r="B1044" s="1">
        <v>0.28852239336119911</v>
      </c>
      <c r="C1044" s="1">
        <v>1</v>
      </c>
      <c r="D1044" s="1">
        <v>597</v>
      </c>
      <c r="E1044" s="2">
        <v>43441</v>
      </c>
      <c r="F1044" s="6">
        <v>87.296556659593278</v>
      </c>
    </row>
    <row r="1045" spans="1:6">
      <c r="A1045" s="1">
        <v>9124429</v>
      </c>
      <c r="B1045" s="1">
        <v>0.41489495672385246</v>
      </c>
      <c r="C1045" s="1">
        <v>54</v>
      </c>
      <c r="D1045" s="1">
        <v>451</v>
      </c>
      <c r="E1045" s="2">
        <v>43005</v>
      </c>
      <c r="F1045" s="6">
        <v>74.268682387619165</v>
      </c>
    </row>
    <row r="1046" spans="1:6">
      <c r="A1046" s="1">
        <v>9124432</v>
      </c>
      <c r="B1046" s="1">
        <v>0.33939654007504827</v>
      </c>
      <c r="C1046" s="1">
        <v>1</v>
      </c>
      <c r="D1046" s="1">
        <v>597</v>
      </c>
      <c r="E1046" s="2">
        <v>43129</v>
      </c>
      <c r="F1046" s="6">
        <v>110.40852301043464</v>
      </c>
    </row>
    <row r="1047" spans="1:6">
      <c r="A1047" s="1">
        <v>9124435</v>
      </c>
      <c r="B1047" s="1">
        <v>0.28897669835313466</v>
      </c>
      <c r="C1047" s="1">
        <v>60</v>
      </c>
      <c r="D1047" s="1">
        <v>510</v>
      </c>
      <c r="E1047" s="2">
        <v>42817</v>
      </c>
      <c r="F1047" s="6">
        <v>50.174009952556176</v>
      </c>
    </row>
    <row r="1048" spans="1:6">
      <c r="A1048" s="1">
        <v>9124438</v>
      </c>
      <c r="B1048" s="1">
        <v>0.28509870191273412</v>
      </c>
      <c r="C1048" s="1">
        <v>79</v>
      </c>
      <c r="D1048" s="1">
        <v>162</v>
      </c>
      <c r="E1048" s="2">
        <v>43190</v>
      </c>
      <c r="F1048" s="6">
        <v>15.564648219913297</v>
      </c>
    </row>
    <row r="1049" spans="1:6">
      <c r="A1049" s="1">
        <v>9124441</v>
      </c>
      <c r="B1049" s="1">
        <v>0.38960730598298909</v>
      </c>
      <c r="C1049" s="1">
        <v>36</v>
      </c>
      <c r="D1049" s="1">
        <v>390</v>
      </c>
      <c r="E1049" s="2">
        <v>43186</v>
      </c>
      <c r="F1049" s="6">
        <v>213.94074472772624</v>
      </c>
    </row>
    <row r="1050" spans="1:6">
      <c r="A1050" s="1">
        <v>9124444</v>
      </c>
      <c r="B1050" s="1">
        <v>0.59741172639040929</v>
      </c>
      <c r="C1050" s="1">
        <v>21</v>
      </c>
      <c r="D1050" s="1">
        <v>564</v>
      </c>
      <c r="E1050" s="2">
        <v>43035</v>
      </c>
      <c r="F1050" s="6">
        <v>225.63572342512668</v>
      </c>
    </row>
    <row r="1051" spans="1:6">
      <c r="A1051" s="1">
        <v>9124447</v>
      </c>
      <c r="B1051" s="1">
        <v>0.94365459798696005</v>
      </c>
      <c r="C1051" s="1">
        <v>187</v>
      </c>
      <c r="D1051" s="1">
        <v>510</v>
      </c>
      <c r="E1051" s="2">
        <v>42948</v>
      </c>
      <c r="F1051" s="6">
        <v>52.371460275862347</v>
      </c>
    </row>
    <row r="1052" spans="1:6">
      <c r="A1052" s="1">
        <v>9124450</v>
      </c>
      <c r="B1052" s="1">
        <v>0.63864643888544037</v>
      </c>
      <c r="C1052" s="1">
        <v>3</v>
      </c>
      <c r="D1052" s="1">
        <v>509</v>
      </c>
      <c r="E1052" s="2">
        <v>43076</v>
      </c>
      <c r="F1052" s="6">
        <v>71.69379952033205</v>
      </c>
    </row>
    <row r="1053" spans="1:6">
      <c r="A1053" s="1">
        <v>9124453</v>
      </c>
      <c r="B1053" s="1">
        <v>0.80562569021990271</v>
      </c>
      <c r="C1053" s="1">
        <v>111</v>
      </c>
      <c r="D1053" s="1">
        <v>176</v>
      </c>
      <c r="E1053" s="2">
        <v>42929</v>
      </c>
      <c r="F1053" s="6">
        <v>50.599207589408557</v>
      </c>
    </row>
    <row r="1054" spans="1:6">
      <c r="A1054" s="1">
        <v>9124456</v>
      </c>
      <c r="B1054" s="1">
        <v>0.83634805030020953</v>
      </c>
      <c r="C1054" s="1">
        <v>8</v>
      </c>
      <c r="D1054" s="1">
        <v>597</v>
      </c>
      <c r="E1054" s="2">
        <v>43065</v>
      </c>
      <c r="F1054" s="6">
        <v>53.074735094558307</v>
      </c>
    </row>
    <row r="1055" spans="1:6">
      <c r="A1055" s="1">
        <v>9124459</v>
      </c>
      <c r="B1055" s="1">
        <v>4.7744211676909232E-2</v>
      </c>
      <c r="C1055" s="1">
        <v>1</v>
      </c>
      <c r="D1055" s="1">
        <v>417</v>
      </c>
      <c r="E1055" s="2">
        <v>42857</v>
      </c>
      <c r="F1055" s="6">
        <v>6.5158825671291343</v>
      </c>
    </row>
    <row r="1056" spans="1:6">
      <c r="A1056" s="1">
        <v>9124462</v>
      </c>
      <c r="B1056" s="1">
        <v>0.50382364076396702</v>
      </c>
      <c r="C1056" s="1">
        <v>46</v>
      </c>
      <c r="D1056" s="1">
        <v>98</v>
      </c>
      <c r="E1056" s="2">
        <v>43382</v>
      </c>
      <c r="F1056" s="6">
        <v>98.62197201286088</v>
      </c>
    </row>
    <row r="1057" spans="1:6">
      <c r="A1057" s="1">
        <v>9124465</v>
      </c>
      <c r="B1057" s="1">
        <v>0.82658031861109127</v>
      </c>
      <c r="C1057" s="1">
        <v>123</v>
      </c>
      <c r="D1057" s="1">
        <v>22</v>
      </c>
      <c r="E1057" s="2">
        <v>42986</v>
      </c>
      <c r="F1057" s="6">
        <v>159.63059575366788</v>
      </c>
    </row>
    <row r="1058" spans="1:6">
      <c r="A1058" s="1">
        <v>9124468</v>
      </c>
      <c r="B1058" s="1">
        <v>0.8851457899701064</v>
      </c>
      <c r="C1058" s="1">
        <v>78</v>
      </c>
      <c r="D1058" s="1">
        <v>176</v>
      </c>
      <c r="E1058" s="2">
        <v>43059</v>
      </c>
      <c r="F1058" s="6">
        <v>108.08303316752108</v>
      </c>
    </row>
    <row r="1059" spans="1:6">
      <c r="A1059" s="1">
        <v>9124471</v>
      </c>
      <c r="B1059" s="1">
        <v>0.4339110898947417</v>
      </c>
      <c r="C1059" s="1">
        <v>81</v>
      </c>
      <c r="D1059" s="1">
        <v>359</v>
      </c>
      <c r="E1059" s="2">
        <v>43074</v>
      </c>
      <c r="F1059" s="6">
        <v>127.0691993289595</v>
      </c>
    </row>
    <row r="1060" spans="1:6">
      <c r="A1060" s="1">
        <v>9124474</v>
      </c>
      <c r="B1060" s="1">
        <v>0.36678938585022069</v>
      </c>
      <c r="C1060" s="1">
        <v>556</v>
      </c>
      <c r="D1060" s="1">
        <v>510</v>
      </c>
      <c r="E1060" s="2">
        <v>43281</v>
      </c>
      <c r="F1060" s="6">
        <v>296.84870213349063</v>
      </c>
    </row>
    <row r="1061" spans="1:6">
      <c r="A1061" s="1">
        <v>9124477</v>
      </c>
      <c r="B1061" s="1">
        <v>0.52385741955100285</v>
      </c>
      <c r="C1061" s="1">
        <v>4</v>
      </c>
      <c r="D1061" s="1">
        <v>431</v>
      </c>
      <c r="E1061" s="2">
        <v>42972</v>
      </c>
      <c r="F1061" s="6">
        <v>77.360528689152432</v>
      </c>
    </row>
    <row r="1062" spans="1:6">
      <c r="A1062" s="1">
        <v>9124480</v>
      </c>
      <c r="B1062" s="1">
        <v>0.17506925438471677</v>
      </c>
      <c r="C1062" s="1">
        <v>27</v>
      </c>
      <c r="D1062" s="1">
        <v>564</v>
      </c>
      <c r="E1062" s="2">
        <v>42835</v>
      </c>
      <c r="F1062" s="6">
        <v>41.503635817099116</v>
      </c>
    </row>
    <row r="1063" spans="1:6">
      <c r="A1063" s="1">
        <v>9124483</v>
      </c>
      <c r="B1063" s="1">
        <v>0.12770337359565698</v>
      </c>
      <c r="C1063" s="1">
        <v>30</v>
      </c>
      <c r="D1063" s="1">
        <v>176</v>
      </c>
      <c r="E1063" s="2">
        <v>43136</v>
      </c>
      <c r="F1063" s="6">
        <v>121.21879232172128</v>
      </c>
    </row>
    <row r="1064" spans="1:6">
      <c r="A1064" s="1">
        <v>9124486</v>
      </c>
      <c r="B1064" s="1">
        <v>0.22166152737154421</v>
      </c>
      <c r="C1064" s="1">
        <v>8</v>
      </c>
      <c r="D1064" s="1">
        <v>182</v>
      </c>
      <c r="E1064" s="2">
        <v>43419</v>
      </c>
      <c r="F1064" s="6">
        <v>6.6327857321917882</v>
      </c>
    </row>
    <row r="1065" spans="1:6">
      <c r="A1065" s="1">
        <v>9124489</v>
      </c>
      <c r="B1065" s="1">
        <v>0.54731256087599212</v>
      </c>
      <c r="C1065" s="1">
        <v>30</v>
      </c>
      <c r="D1065" s="1">
        <v>368</v>
      </c>
      <c r="E1065" s="2">
        <v>42953</v>
      </c>
      <c r="F1065" s="6">
        <v>4.8372526198907924</v>
      </c>
    </row>
    <row r="1066" spans="1:6">
      <c r="A1066" s="1">
        <v>9124492</v>
      </c>
      <c r="B1066" s="1">
        <v>0.54029318950178229</v>
      </c>
      <c r="C1066" s="1">
        <v>17</v>
      </c>
      <c r="D1066" s="1">
        <v>216</v>
      </c>
      <c r="E1066" s="2">
        <v>43296</v>
      </c>
      <c r="F1066" s="6">
        <v>97.62557472325571</v>
      </c>
    </row>
    <row r="1067" spans="1:6">
      <c r="A1067" s="1">
        <v>9124495</v>
      </c>
      <c r="B1067" s="1">
        <v>0.4950593456143032</v>
      </c>
      <c r="C1067" s="1">
        <v>356</v>
      </c>
      <c r="D1067" s="1">
        <v>510</v>
      </c>
      <c r="E1067" s="2">
        <v>42945</v>
      </c>
      <c r="F1067" s="6">
        <v>68.848223844535809</v>
      </c>
    </row>
    <row r="1068" spans="1:6">
      <c r="A1068" s="1">
        <v>9124498</v>
      </c>
      <c r="B1068" s="1">
        <v>0.13922869353348499</v>
      </c>
      <c r="C1068" s="1">
        <v>3</v>
      </c>
      <c r="D1068" s="1">
        <v>289</v>
      </c>
      <c r="E1068" s="2">
        <v>43173</v>
      </c>
      <c r="F1068" s="6">
        <v>22.182050151744331</v>
      </c>
    </row>
    <row r="1069" spans="1:6">
      <c r="A1069" s="1">
        <v>9124501</v>
      </c>
      <c r="B1069" s="1">
        <v>0.95270211382932735</v>
      </c>
      <c r="C1069" s="1">
        <v>24</v>
      </c>
      <c r="D1069" s="1">
        <v>564</v>
      </c>
      <c r="E1069" s="2">
        <v>42880</v>
      </c>
      <c r="F1069" s="6">
        <v>34.37446157345147</v>
      </c>
    </row>
    <row r="1070" spans="1:6">
      <c r="A1070" s="1">
        <v>9124504</v>
      </c>
      <c r="B1070" s="1">
        <v>0.43738446344644233</v>
      </c>
      <c r="C1070" s="1">
        <v>266</v>
      </c>
      <c r="D1070" s="1">
        <v>145</v>
      </c>
      <c r="E1070" s="2">
        <v>43025</v>
      </c>
      <c r="F1070" s="6">
        <v>72.857491831093171</v>
      </c>
    </row>
    <row r="1071" spans="1:6">
      <c r="A1071" s="1">
        <v>9124507</v>
      </c>
      <c r="B1071" s="1">
        <v>0.39107463544418575</v>
      </c>
      <c r="C1071" s="1">
        <v>24</v>
      </c>
      <c r="D1071" s="1">
        <v>40</v>
      </c>
      <c r="E1071" s="2">
        <v>43127</v>
      </c>
      <c r="F1071" s="6">
        <v>18.602547401593071</v>
      </c>
    </row>
    <row r="1072" spans="1:6">
      <c r="A1072" s="1">
        <v>9124510</v>
      </c>
      <c r="B1072" s="1">
        <v>0.3993354345101503</v>
      </c>
      <c r="C1072" s="1">
        <v>68</v>
      </c>
      <c r="D1072" s="1">
        <v>176</v>
      </c>
      <c r="E1072" s="2">
        <v>42946</v>
      </c>
      <c r="F1072" s="6">
        <v>667.05875689888228</v>
      </c>
    </row>
    <row r="1073" spans="1:6">
      <c r="A1073" s="1">
        <v>9124513</v>
      </c>
      <c r="B1073" s="1">
        <v>0.79663945232475741</v>
      </c>
      <c r="C1073" s="1">
        <v>2</v>
      </c>
      <c r="D1073" s="1">
        <v>420</v>
      </c>
      <c r="E1073" s="2">
        <v>42809</v>
      </c>
      <c r="F1073" s="6">
        <v>351.2981602675984</v>
      </c>
    </row>
    <row r="1074" spans="1:6">
      <c r="A1074" s="1">
        <v>9124516</v>
      </c>
      <c r="B1074" s="1">
        <v>0.81094676209198058</v>
      </c>
      <c r="C1074" s="1">
        <v>57</v>
      </c>
      <c r="D1074" s="1">
        <v>592</v>
      </c>
      <c r="E1074" s="2">
        <v>43068</v>
      </c>
      <c r="F1074" s="6">
        <v>4.6669027941185561</v>
      </c>
    </row>
    <row r="1075" spans="1:6">
      <c r="A1075" s="1">
        <v>9124519</v>
      </c>
      <c r="B1075" s="1">
        <v>2.2292743982617047E-3</v>
      </c>
      <c r="C1075" s="1">
        <v>141</v>
      </c>
      <c r="D1075" s="1">
        <v>492</v>
      </c>
      <c r="E1075" s="2">
        <v>43353</v>
      </c>
      <c r="F1075" s="6">
        <v>193.99789056319827</v>
      </c>
    </row>
    <row r="1076" spans="1:6">
      <c r="A1076" s="1">
        <v>9124522</v>
      </c>
      <c r="B1076" s="1">
        <v>0.90471674453195872</v>
      </c>
      <c r="C1076" s="1">
        <v>77</v>
      </c>
      <c r="D1076" s="1">
        <v>421</v>
      </c>
      <c r="E1076" s="2">
        <v>43378</v>
      </c>
      <c r="F1076" s="6">
        <v>24.971996786410539</v>
      </c>
    </row>
    <row r="1077" spans="1:6">
      <c r="A1077" s="1">
        <v>9124525</v>
      </c>
      <c r="B1077" s="1">
        <v>0.40452337235727076</v>
      </c>
      <c r="C1077" s="1">
        <v>122</v>
      </c>
      <c r="D1077" s="1">
        <v>258</v>
      </c>
      <c r="E1077" s="2">
        <v>43248</v>
      </c>
      <c r="F1077" s="6">
        <v>42.530488258759185</v>
      </c>
    </row>
    <row r="1078" spans="1:6">
      <c r="A1078" s="1">
        <v>9124528</v>
      </c>
      <c r="B1078" s="1">
        <v>6.4804771533982564E-2</v>
      </c>
      <c r="C1078" s="1">
        <v>2</v>
      </c>
      <c r="D1078" s="1">
        <v>12</v>
      </c>
      <c r="E1078" s="2">
        <v>42868</v>
      </c>
      <c r="F1078" s="6">
        <v>109.67511176336848</v>
      </c>
    </row>
    <row r="1079" spans="1:6">
      <c r="A1079" s="1">
        <v>9124531</v>
      </c>
      <c r="B1079" s="1">
        <v>0.94803081451314986</v>
      </c>
      <c r="C1079" s="1">
        <v>2</v>
      </c>
      <c r="D1079" s="1">
        <v>245</v>
      </c>
      <c r="E1079" s="2">
        <v>43362</v>
      </c>
      <c r="F1079" s="6">
        <v>241.76363230245531</v>
      </c>
    </row>
    <row r="1080" spans="1:6">
      <c r="A1080" s="1">
        <v>9124534</v>
      </c>
      <c r="B1080" s="1">
        <v>0.10742675546564806</v>
      </c>
      <c r="C1080" s="1">
        <v>114</v>
      </c>
      <c r="D1080" s="1">
        <v>348</v>
      </c>
      <c r="E1080" s="2">
        <v>42908</v>
      </c>
      <c r="F1080" s="6">
        <v>7.0663900127064885</v>
      </c>
    </row>
    <row r="1081" spans="1:6">
      <c r="A1081" s="1">
        <v>9124537</v>
      </c>
      <c r="B1081" s="1">
        <v>0.56007355745889975</v>
      </c>
      <c r="C1081" s="1">
        <v>30</v>
      </c>
      <c r="D1081" s="1">
        <v>473</v>
      </c>
      <c r="E1081" s="2">
        <v>43389</v>
      </c>
      <c r="F1081" s="6">
        <v>112.81388235494558</v>
      </c>
    </row>
    <row r="1082" spans="1:6">
      <c r="A1082" s="1">
        <v>9124540</v>
      </c>
      <c r="B1082" s="1">
        <v>0.40277956581002572</v>
      </c>
      <c r="C1082" s="1">
        <v>261</v>
      </c>
      <c r="D1082" s="1">
        <v>156</v>
      </c>
      <c r="E1082" s="2">
        <v>42972</v>
      </c>
      <c r="F1082" s="6">
        <v>143.22048259332954</v>
      </c>
    </row>
    <row r="1083" spans="1:6">
      <c r="A1083" s="1">
        <v>9124543</v>
      </c>
      <c r="B1083" s="1">
        <v>0.74244682105824178</v>
      </c>
      <c r="C1083" s="1">
        <v>103</v>
      </c>
      <c r="D1083" s="1">
        <v>197</v>
      </c>
      <c r="E1083" s="2">
        <v>42845</v>
      </c>
      <c r="F1083" s="6">
        <v>178.02919623741883</v>
      </c>
    </row>
    <row r="1084" spans="1:6">
      <c r="A1084" s="1">
        <v>9124546</v>
      </c>
      <c r="B1084" s="1">
        <v>0.15340809443196968</v>
      </c>
      <c r="C1084" s="1">
        <v>1</v>
      </c>
      <c r="D1084" s="1">
        <v>510</v>
      </c>
      <c r="E1084" s="2">
        <v>43146</v>
      </c>
      <c r="F1084" s="6">
        <v>74.817349369965072</v>
      </c>
    </row>
    <row r="1085" spans="1:6">
      <c r="A1085" s="1">
        <v>9124549</v>
      </c>
      <c r="B1085" s="1">
        <v>4.8360132528038058E-2</v>
      </c>
      <c r="C1085" s="1">
        <v>14</v>
      </c>
      <c r="D1085" s="1">
        <v>510</v>
      </c>
      <c r="E1085" s="2">
        <v>42844</v>
      </c>
      <c r="F1085" s="6">
        <v>96.6191411865899</v>
      </c>
    </row>
    <row r="1086" spans="1:6">
      <c r="A1086" s="1">
        <v>9124552</v>
      </c>
      <c r="B1086" s="1">
        <v>9.512245428739996E-2</v>
      </c>
      <c r="C1086" s="1">
        <v>22</v>
      </c>
      <c r="D1086" s="1">
        <v>584</v>
      </c>
      <c r="E1086" s="2">
        <v>43331</v>
      </c>
      <c r="F1086" s="6">
        <v>14.311852463537541</v>
      </c>
    </row>
    <row r="1087" spans="1:6">
      <c r="A1087" s="1">
        <v>9124555</v>
      </c>
      <c r="B1087" s="1">
        <v>0.39528440973653067</v>
      </c>
      <c r="C1087" s="1">
        <v>65</v>
      </c>
      <c r="D1087" s="1">
        <v>592</v>
      </c>
      <c r="E1087" s="2">
        <v>43294</v>
      </c>
      <c r="F1087" s="6">
        <v>41.015436081307001</v>
      </c>
    </row>
    <row r="1088" spans="1:6">
      <c r="A1088" s="1">
        <v>9124558</v>
      </c>
      <c r="B1088" s="1">
        <v>0.42137313138665011</v>
      </c>
      <c r="C1088" s="1">
        <v>22</v>
      </c>
      <c r="D1088" s="1">
        <v>176</v>
      </c>
      <c r="E1088" s="2">
        <v>43021</v>
      </c>
      <c r="F1088" s="6">
        <v>73.901281733629318</v>
      </c>
    </row>
    <row r="1089" spans="1:6">
      <c r="A1089" s="1">
        <v>9124561</v>
      </c>
      <c r="B1089" s="1">
        <v>0.17989678288557187</v>
      </c>
      <c r="C1089" s="1">
        <v>9</v>
      </c>
      <c r="D1089" s="1">
        <v>431</v>
      </c>
      <c r="E1089" s="2">
        <v>43393</v>
      </c>
      <c r="F1089" s="6">
        <v>14.19376868043712</v>
      </c>
    </row>
    <row r="1090" spans="1:6">
      <c r="A1090" s="1">
        <v>9124564</v>
      </c>
      <c r="B1090" s="1">
        <v>0.28975929671961909</v>
      </c>
      <c r="C1090" s="1">
        <v>81</v>
      </c>
      <c r="D1090" s="1">
        <v>175</v>
      </c>
      <c r="E1090" s="2">
        <v>43272</v>
      </c>
      <c r="F1090" s="6">
        <v>140.48365266545278</v>
      </c>
    </row>
    <row r="1091" spans="1:6">
      <c r="A1091" s="1">
        <v>9124567</v>
      </c>
      <c r="B1091" s="1">
        <v>7.1420820167804377E-2</v>
      </c>
      <c r="C1091" s="1">
        <v>7</v>
      </c>
      <c r="D1091" s="1">
        <v>176</v>
      </c>
      <c r="E1091" s="2">
        <v>43248</v>
      </c>
      <c r="F1091" s="6">
        <v>64.108362876942238</v>
      </c>
    </row>
    <row r="1092" spans="1:6">
      <c r="A1092" s="1">
        <v>9124570</v>
      </c>
      <c r="B1092" s="1">
        <v>0.53761334393255689</v>
      </c>
      <c r="C1092" s="1">
        <v>14</v>
      </c>
      <c r="D1092" s="1">
        <v>176</v>
      </c>
      <c r="E1092" s="2">
        <v>42906</v>
      </c>
      <c r="F1092" s="6">
        <v>20.000473088815369</v>
      </c>
    </row>
    <row r="1093" spans="1:6">
      <c r="A1093" s="1">
        <v>9124573</v>
      </c>
      <c r="B1093" s="1">
        <v>0.96050390535589147</v>
      </c>
      <c r="C1093" s="1">
        <v>35</v>
      </c>
      <c r="D1093" s="1">
        <v>564</v>
      </c>
      <c r="E1093" s="2">
        <v>43278</v>
      </c>
      <c r="F1093" s="6">
        <v>25.460731460828548</v>
      </c>
    </row>
    <row r="1094" spans="1:6">
      <c r="A1094" s="1">
        <v>9124576</v>
      </c>
      <c r="B1094" s="1">
        <v>0.59376294820708231</v>
      </c>
      <c r="C1094" s="1">
        <v>10</v>
      </c>
      <c r="D1094" s="1">
        <v>176</v>
      </c>
      <c r="E1094" s="2">
        <v>42834</v>
      </c>
      <c r="F1094" s="6">
        <v>25.983931341404539</v>
      </c>
    </row>
    <row r="1095" spans="1:6">
      <c r="A1095" s="1">
        <v>9124579</v>
      </c>
      <c r="B1095" s="1">
        <v>0.57328068992355696</v>
      </c>
      <c r="C1095" s="1">
        <v>1</v>
      </c>
      <c r="D1095" s="1">
        <v>134</v>
      </c>
      <c r="E1095" s="2">
        <v>42792</v>
      </c>
      <c r="F1095" s="6">
        <v>3.396590229478424</v>
      </c>
    </row>
    <row r="1096" spans="1:6">
      <c r="A1096" s="1">
        <v>9124582</v>
      </c>
      <c r="B1096" s="1">
        <v>0.67592517963128085</v>
      </c>
      <c r="C1096" s="1">
        <v>163</v>
      </c>
      <c r="D1096" s="1">
        <v>405</v>
      </c>
      <c r="E1096" s="2">
        <v>42824</v>
      </c>
      <c r="F1096" s="6">
        <v>79.583998810497818</v>
      </c>
    </row>
    <row r="1097" spans="1:6">
      <c r="A1097" s="1">
        <v>9124585</v>
      </c>
      <c r="B1097" s="1">
        <v>8.8654154580667832E-2</v>
      </c>
      <c r="C1097" s="1">
        <v>72</v>
      </c>
      <c r="D1097" s="1">
        <v>564</v>
      </c>
      <c r="E1097" s="2">
        <v>43135</v>
      </c>
      <c r="F1097" s="6">
        <v>35.522996112363572</v>
      </c>
    </row>
    <row r="1098" spans="1:6">
      <c r="A1098" s="1">
        <v>9124588</v>
      </c>
      <c r="B1098" s="1">
        <v>0.50569431802335973</v>
      </c>
      <c r="C1098" s="1">
        <v>5</v>
      </c>
      <c r="D1098" s="1">
        <v>581</v>
      </c>
      <c r="E1098" s="2">
        <v>43034</v>
      </c>
      <c r="F1098" s="6">
        <v>35.165607834136701</v>
      </c>
    </row>
    <row r="1099" spans="1:6">
      <c r="A1099" s="1">
        <v>9124591</v>
      </c>
      <c r="B1099" s="1">
        <v>0.10998102498502127</v>
      </c>
      <c r="C1099" s="1">
        <v>153</v>
      </c>
      <c r="D1099" s="1">
        <v>144</v>
      </c>
      <c r="E1099" s="2">
        <v>43079</v>
      </c>
      <c r="F1099" s="6">
        <v>234.42508634105482</v>
      </c>
    </row>
    <row r="1100" spans="1:6">
      <c r="A1100" s="1">
        <v>9124594</v>
      </c>
      <c r="B1100" s="1">
        <v>0.33550139084925823</v>
      </c>
      <c r="C1100" s="1">
        <v>119</v>
      </c>
      <c r="D1100" s="1">
        <v>348</v>
      </c>
      <c r="E1100" s="2">
        <v>43010</v>
      </c>
      <c r="F1100" s="6">
        <v>3.8069755441346405</v>
      </c>
    </row>
    <row r="1101" spans="1:6">
      <c r="A1101" s="1">
        <v>9124597</v>
      </c>
      <c r="B1101" s="1">
        <v>0.90583418596358789</v>
      </c>
      <c r="C1101" s="1">
        <v>120</v>
      </c>
      <c r="D1101" s="1">
        <v>510</v>
      </c>
      <c r="E1101" s="2">
        <v>43128</v>
      </c>
      <c r="F1101" s="6">
        <v>202.77764938156653</v>
      </c>
    </row>
    <row r="1102" spans="1:6">
      <c r="A1102" s="1">
        <v>9124600</v>
      </c>
      <c r="B1102" s="1">
        <v>0.625955766975685</v>
      </c>
      <c r="C1102" s="1">
        <v>5</v>
      </c>
      <c r="D1102" s="1">
        <v>575</v>
      </c>
      <c r="E1102" s="2">
        <v>42950</v>
      </c>
      <c r="F1102" s="6">
        <v>28.367239834995264</v>
      </c>
    </row>
    <row r="1103" spans="1:6">
      <c r="A1103" s="1">
        <v>9124603</v>
      </c>
      <c r="B1103" s="1">
        <v>0.63831161688150262</v>
      </c>
      <c r="C1103" s="1">
        <v>160</v>
      </c>
      <c r="D1103" s="1">
        <v>394</v>
      </c>
      <c r="E1103" s="2">
        <v>43075</v>
      </c>
      <c r="F1103" s="6">
        <v>3.2564667692058826</v>
      </c>
    </row>
    <row r="1104" spans="1:6">
      <c r="A1104" s="1">
        <v>9124606</v>
      </c>
      <c r="B1104" s="1">
        <v>0.81982283152197377</v>
      </c>
      <c r="C1104" s="1">
        <v>9</v>
      </c>
      <c r="D1104" s="1">
        <v>541</v>
      </c>
      <c r="E1104" s="2">
        <v>43362</v>
      </c>
      <c r="F1104" s="6">
        <v>4.1251496382775281</v>
      </c>
    </row>
    <row r="1105" spans="1:6">
      <c r="A1105" s="1">
        <v>9124609</v>
      </c>
      <c r="B1105" s="1">
        <v>0.50026068227084819</v>
      </c>
      <c r="C1105" s="1">
        <v>114</v>
      </c>
      <c r="D1105" s="1">
        <v>588</v>
      </c>
      <c r="E1105" s="2">
        <v>42848</v>
      </c>
      <c r="F1105" s="6">
        <v>185.82453622455111</v>
      </c>
    </row>
    <row r="1106" spans="1:6">
      <c r="A1106" s="1">
        <v>9124612</v>
      </c>
      <c r="B1106" s="1">
        <v>0.58397816582991446</v>
      </c>
      <c r="C1106" s="1">
        <v>43</v>
      </c>
      <c r="D1106" s="1">
        <v>592</v>
      </c>
      <c r="E1106" s="2">
        <v>42869</v>
      </c>
      <c r="F1106" s="6">
        <v>51.34019913322124</v>
      </c>
    </row>
    <row r="1107" spans="1:6">
      <c r="A1107" s="1">
        <v>9124615</v>
      </c>
      <c r="B1107" s="1">
        <v>0.77097654090332024</v>
      </c>
      <c r="C1107" s="1">
        <v>11</v>
      </c>
      <c r="D1107" s="1">
        <v>155</v>
      </c>
      <c r="E1107" s="2">
        <v>43018</v>
      </c>
      <c r="F1107" s="6">
        <v>3.920772729356933</v>
      </c>
    </row>
    <row r="1108" spans="1:6">
      <c r="A1108" s="1">
        <v>9124618</v>
      </c>
      <c r="B1108" s="1">
        <v>0.54691574673717069</v>
      </c>
      <c r="C1108" s="1">
        <v>9</v>
      </c>
      <c r="D1108" s="1">
        <v>146</v>
      </c>
      <c r="E1108" s="2">
        <v>43365</v>
      </c>
      <c r="F1108" s="6">
        <v>190.51185225870003</v>
      </c>
    </row>
    <row r="1109" spans="1:6">
      <c r="A1109" s="1">
        <v>9124621</v>
      </c>
      <c r="B1109" s="1">
        <v>9.3418401726243272E-2</v>
      </c>
      <c r="C1109" s="1">
        <v>9</v>
      </c>
      <c r="D1109" s="1">
        <v>510</v>
      </c>
      <c r="E1109" s="2">
        <v>42918</v>
      </c>
      <c r="F1109" s="6">
        <v>50.073638371421673</v>
      </c>
    </row>
    <row r="1110" spans="1:6">
      <c r="A1110" s="1">
        <v>9124624</v>
      </c>
      <c r="B1110" s="1">
        <v>0.70743968590500161</v>
      </c>
      <c r="C1110" s="1">
        <v>14</v>
      </c>
      <c r="D1110" s="1">
        <v>176</v>
      </c>
      <c r="E1110" s="2">
        <v>43121</v>
      </c>
      <c r="F1110" s="6">
        <v>250.19860992626798</v>
      </c>
    </row>
    <row r="1111" spans="1:6">
      <c r="A1111" s="1">
        <v>9124627</v>
      </c>
      <c r="B1111" s="1">
        <v>0.93744906117998994</v>
      </c>
      <c r="C1111" s="1">
        <v>13</v>
      </c>
      <c r="D1111" s="1">
        <v>510</v>
      </c>
      <c r="E1111" s="2">
        <v>43092</v>
      </c>
      <c r="F1111" s="6">
        <v>4.9469145276686204</v>
      </c>
    </row>
    <row r="1112" spans="1:6">
      <c r="A1112" s="1">
        <v>9124630</v>
      </c>
      <c r="B1112" s="1">
        <v>0.93455098918677537</v>
      </c>
      <c r="C1112" s="1">
        <v>34</v>
      </c>
      <c r="D1112" s="1">
        <v>510</v>
      </c>
      <c r="E1112" s="2">
        <v>43235</v>
      </c>
      <c r="F1112" s="6">
        <v>200.46163516324745</v>
      </c>
    </row>
    <row r="1113" spans="1:6">
      <c r="A1113" s="1">
        <v>9124633</v>
      </c>
      <c r="B1113" s="1">
        <v>9.8501634488651568E-2</v>
      </c>
      <c r="C1113" s="1">
        <v>25</v>
      </c>
      <c r="D1113" s="1">
        <v>182</v>
      </c>
      <c r="E1113" s="2">
        <v>43156</v>
      </c>
      <c r="F1113" s="6">
        <v>124.59147482590265</v>
      </c>
    </row>
    <row r="1114" spans="1:6">
      <c r="A1114" s="1">
        <v>9124636</v>
      </c>
      <c r="B1114" s="1">
        <v>0.74903087496645104</v>
      </c>
      <c r="C1114" s="1">
        <v>8</v>
      </c>
      <c r="D1114" s="1">
        <v>431</v>
      </c>
      <c r="E1114" s="2">
        <v>43267</v>
      </c>
      <c r="F1114" s="6">
        <v>119.09936579334241</v>
      </c>
    </row>
    <row r="1115" spans="1:6">
      <c r="A1115" s="1">
        <v>9124639</v>
      </c>
      <c r="B1115" s="1">
        <v>0.38335177326680658</v>
      </c>
      <c r="C1115" s="1">
        <v>1</v>
      </c>
      <c r="D1115" s="1">
        <v>458</v>
      </c>
      <c r="E1115" s="2">
        <v>42957</v>
      </c>
      <c r="F1115" s="6">
        <v>16.483417169076702</v>
      </c>
    </row>
    <row r="1116" spans="1:6">
      <c r="A1116" s="1">
        <v>9124642</v>
      </c>
      <c r="B1116" s="1">
        <v>0.35737534504384671</v>
      </c>
      <c r="C1116" s="1">
        <v>1</v>
      </c>
      <c r="D1116" s="1">
        <v>592</v>
      </c>
      <c r="E1116" s="2">
        <v>43417</v>
      </c>
      <c r="F1116" s="6">
        <v>106.43966187957217</v>
      </c>
    </row>
    <row r="1117" spans="1:6">
      <c r="A1117" s="1">
        <v>9124645</v>
      </c>
      <c r="B1117" s="1">
        <v>0.59226420289902126</v>
      </c>
      <c r="C1117" s="1">
        <v>100</v>
      </c>
      <c r="D1117" s="1">
        <v>451</v>
      </c>
      <c r="E1117" s="2">
        <v>42931</v>
      </c>
      <c r="F1117" s="6">
        <v>246.25121104520923</v>
      </c>
    </row>
    <row r="1118" spans="1:6">
      <c r="A1118" s="1">
        <v>9124648</v>
      </c>
      <c r="B1118" s="1">
        <v>0.43165126704096324</v>
      </c>
      <c r="C1118" s="1">
        <v>3</v>
      </c>
      <c r="D1118" s="1">
        <v>83</v>
      </c>
      <c r="E1118" s="2">
        <v>42759</v>
      </c>
      <c r="F1118" s="6">
        <v>153.84896778998916</v>
      </c>
    </row>
    <row r="1119" spans="1:6">
      <c r="A1119" s="1">
        <v>9124651</v>
      </c>
      <c r="B1119" s="1">
        <v>0.57265233771343416</v>
      </c>
      <c r="C1119" s="1">
        <v>12</v>
      </c>
      <c r="D1119" s="1">
        <v>592</v>
      </c>
      <c r="E1119" s="2">
        <v>43101</v>
      </c>
      <c r="F1119" s="6">
        <v>11.818077876994852</v>
      </c>
    </row>
    <row r="1120" spans="1:6">
      <c r="A1120" s="1">
        <v>9124654</v>
      </c>
      <c r="B1120" s="1">
        <v>0.13826300874044595</v>
      </c>
      <c r="C1120" s="1">
        <v>58</v>
      </c>
      <c r="D1120" s="1">
        <v>510</v>
      </c>
      <c r="E1120" s="2">
        <v>43354</v>
      </c>
      <c r="F1120" s="6">
        <v>61.342963539895223</v>
      </c>
    </row>
    <row r="1121" spans="1:6">
      <c r="A1121" s="1">
        <v>9124657</v>
      </c>
      <c r="B1121" s="1">
        <v>0.67235489591550046</v>
      </c>
      <c r="C1121" s="1">
        <v>492</v>
      </c>
      <c r="D1121" s="1">
        <v>510</v>
      </c>
      <c r="E1121" s="2">
        <v>42797</v>
      </c>
      <c r="F1121" s="6">
        <v>213.50357862148309</v>
      </c>
    </row>
    <row r="1122" spans="1:6">
      <c r="A1122" s="1">
        <v>9124660</v>
      </c>
      <c r="B1122" s="1">
        <v>0.52990400440781094</v>
      </c>
      <c r="C1122" s="1">
        <v>227</v>
      </c>
      <c r="D1122" s="1">
        <v>176</v>
      </c>
      <c r="E1122" s="2">
        <v>43409</v>
      </c>
      <c r="F1122" s="6">
        <v>48.106534733633715</v>
      </c>
    </row>
    <row r="1123" spans="1:6">
      <c r="A1123" s="1">
        <v>9124663</v>
      </c>
      <c r="B1123" s="1">
        <v>0.20615919840933372</v>
      </c>
      <c r="C1123" s="1">
        <v>181</v>
      </c>
      <c r="D1123" s="1">
        <v>195</v>
      </c>
      <c r="E1123" s="2">
        <v>43437</v>
      </c>
      <c r="F1123" s="6">
        <v>38.432104868640408</v>
      </c>
    </row>
    <row r="1124" spans="1:6">
      <c r="A1124" s="1">
        <v>9124666</v>
      </c>
      <c r="B1124" s="1">
        <v>0.27577811429753463</v>
      </c>
      <c r="C1124" s="1">
        <v>6</v>
      </c>
      <c r="D1124" s="1">
        <v>597</v>
      </c>
      <c r="E1124" s="2">
        <v>43133</v>
      </c>
      <c r="F1124" s="6">
        <v>95.882824977543692</v>
      </c>
    </row>
    <row r="1125" spans="1:6">
      <c r="A1125" s="1">
        <v>9124669</v>
      </c>
      <c r="B1125" s="1">
        <v>0.40187400398921413</v>
      </c>
      <c r="C1125" s="1">
        <v>10</v>
      </c>
      <c r="D1125" s="1">
        <v>485</v>
      </c>
      <c r="E1125" s="2">
        <v>43209</v>
      </c>
      <c r="F1125" s="6">
        <v>130.50420468425554</v>
      </c>
    </row>
    <row r="1126" spans="1:6">
      <c r="A1126" s="1">
        <v>9124672</v>
      </c>
      <c r="B1126" s="1">
        <v>0.17289031798716659</v>
      </c>
      <c r="C1126" s="1">
        <v>9</v>
      </c>
      <c r="D1126" s="1">
        <v>176</v>
      </c>
      <c r="E1126" s="2">
        <v>42776</v>
      </c>
      <c r="F1126" s="6">
        <v>75.12166193599441</v>
      </c>
    </row>
    <row r="1127" spans="1:6">
      <c r="A1127" s="1">
        <v>9124675</v>
      </c>
      <c r="B1127" s="1">
        <v>0.19539068180840324</v>
      </c>
      <c r="C1127" s="1">
        <v>3</v>
      </c>
      <c r="D1127" s="1">
        <v>492</v>
      </c>
      <c r="E1127" s="2">
        <v>42855</v>
      </c>
      <c r="F1127" s="6">
        <v>165.39607376600665</v>
      </c>
    </row>
    <row r="1128" spans="1:6">
      <c r="A1128" s="1">
        <v>9124678</v>
      </c>
      <c r="B1128" s="1">
        <v>0.53664616231444418</v>
      </c>
      <c r="C1128" s="1">
        <v>37</v>
      </c>
      <c r="D1128" s="1">
        <v>12</v>
      </c>
      <c r="E1128" s="2">
        <v>43122</v>
      </c>
      <c r="F1128" s="6">
        <v>104.13718217823231</v>
      </c>
    </row>
    <row r="1129" spans="1:6">
      <c r="A1129" s="1">
        <v>9124681</v>
      </c>
      <c r="B1129" s="1">
        <v>1.8424026474890276E-3</v>
      </c>
      <c r="C1129" s="1">
        <v>230</v>
      </c>
      <c r="D1129" s="1">
        <v>451</v>
      </c>
      <c r="E1129" s="2">
        <v>43302</v>
      </c>
      <c r="F1129" s="6">
        <v>4.5323016673918382</v>
      </c>
    </row>
    <row r="1130" spans="1:6">
      <c r="A1130" s="1">
        <v>9124684</v>
      </c>
      <c r="B1130" s="1">
        <v>0.8657693822903908</v>
      </c>
      <c r="C1130" s="1">
        <v>1</v>
      </c>
      <c r="D1130" s="1">
        <v>348</v>
      </c>
      <c r="E1130" s="2">
        <v>42815</v>
      </c>
      <c r="F1130" s="6">
        <v>94.362763886282096</v>
      </c>
    </row>
    <row r="1131" spans="1:6">
      <c r="A1131" s="1">
        <v>9124687</v>
      </c>
      <c r="B1131" s="1">
        <v>0.58423100775565229</v>
      </c>
      <c r="C1131" s="1">
        <v>10</v>
      </c>
      <c r="D1131" s="1">
        <v>258</v>
      </c>
      <c r="E1131" s="2">
        <v>43297</v>
      </c>
      <c r="F1131" s="6">
        <v>54.416349250621927</v>
      </c>
    </row>
    <row r="1132" spans="1:6">
      <c r="A1132" s="1">
        <v>9124690</v>
      </c>
      <c r="B1132" s="1">
        <v>0.42665021091721589</v>
      </c>
      <c r="C1132" s="1">
        <v>229</v>
      </c>
      <c r="D1132" s="1">
        <v>585</v>
      </c>
      <c r="E1132" s="2">
        <v>43242</v>
      </c>
      <c r="F1132" s="6">
        <v>99.310496274743699</v>
      </c>
    </row>
    <row r="1133" spans="1:6">
      <c r="A1133" s="1">
        <v>9124693</v>
      </c>
      <c r="B1133" s="1">
        <v>0.90872215066533446</v>
      </c>
      <c r="C1133" s="1">
        <v>9</v>
      </c>
      <c r="D1133" s="1">
        <v>413</v>
      </c>
      <c r="E1133" s="2">
        <v>43123</v>
      </c>
      <c r="F1133" s="6">
        <v>70.336616136491273</v>
      </c>
    </row>
    <row r="1134" spans="1:6">
      <c r="A1134" s="1">
        <v>9124696</v>
      </c>
      <c r="B1134" s="1">
        <v>0.78828301737211171</v>
      </c>
      <c r="C1134" s="1">
        <v>6</v>
      </c>
      <c r="D1134" s="1">
        <v>176</v>
      </c>
      <c r="E1134" s="2">
        <v>43131</v>
      </c>
      <c r="F1134" s="6">
        <v>38.256840276489534</v>
      </c>
    </row>
    <row r="1135" spans="1:6">
      <c r="A1135" s="1">
        <v>9124699</v>
      </c>
      <c r="B1135" s="1">
        <v>0.76609623443752684</v>
      </c>
      <c r="C1135" s="1">
        <v>25</v>
      </c>
      <c r="D1135" s="1">
        <v>38</v>
      </c>
      <c r="E1135" s="2">
        <v>43412</v>
      </c>
      <c r="F1135" s="6">
        <v>55.995220184815309</v>
      </c>
    </row>
    <row r="1136" spans="1:6">
      <c r="A1136" s="1">
        <v>9124702</v>
      </c>
      <c r="B1136" s="1">
        <v>0.42664042038525685</v>
      </c>
      <c r="C1136" s="1">
        <v>56</v>
      </c>
      <c r="D1136" s="1">
        <v>510</v>
      </c>
      <c r="E1136" s="2">
        <v>43351</v>
      </c>
      <c r="F1136" s="6">
        <v>54.995087502242775</v>
      </c>
    </row>
    <row r="1137" spans="1:6">
      <c r="A1137" s="1">
        <v>9124705</v>
      </c>
      <c r="B1137" s="1">
        <v>0.83438039545156462</v>
      </c>
      <c r="C1137" s="1">
        <v>1</v>
      </c>
      <c r="D1137" s="1">
        <v>393</v>
      </c>
      <c r="E1137" s="2">
        <v>43486</v>
      </c>
      <c r="F1137" s="6">
        <v>4.201662790493117</v>
      </c>
    </row>
    <row r="1138" spans="1:6">
      <c r="A1138" s="1">
        <v>9124708</v>
      </c>
      <c r="B1138" s="1">
        <v>0.78035061237247549</v>
      </c>
      <c r="C1138" s="1">
        <v>35</v>
      </c>
      <c r="D1138" s="1">
        <v>176</v>
      </c>
      <c r="E1138" s="2">
        <v>42834</v>
      </c>
      <c r="F1138" s="6">
        <v>44.832757825076797</v>
      </c>
    </row>
    <row r="1139" spans="1:6">
      <c r="A1139" s="1">
        <v>9124711</v>
      </c>
      <c r="B1139" s="1">
        <v>0.82471012030112123</v>
      </c>
      <c r="C1139" s="1">
        <v>11</v>
      </c>
      <c r="D1139" s="1">
        <v>258</v>
      </c>
      <c r="E1139" s="2">
        <v>43466</v>
      </c>
      <c r="F1139" s="6">
        <v>116.49786437478781</v>
      </c>
    </row>
    <row r="1140" spans="1:6">
      <c r="A1140" s="1">
        <v>9124714</v>
      </c>
      <c r="B1140" s="1">
        <v>0.46407241648973308</v>
      </c>
      <c r="C1140" s="1">
        <v>175</v>
      </c>
      <c r="D1140" s="1">
        <v>510</v>
      </c>
      <c r="E1140" s="2">
        <v>43374</v>
      </c>
      <c r="F1140" s="6">
        <v>22.409019796142616</v>
      </c>
    </row>
    <row r="1141" spans="1:6">
      <c r="A1141" s="1">
        <v>9124717</v>
      </c>
      <c r="B1141" s="1">
        <v>0.36372247725483953</v>
      </c>
      <c r="C1141" s="1">
        <v>2</v>
      </c>
      <c r="D1141" s="1">
        <v>175</v>
      </c>
      <c r="E1141" s="2">
        <v>42949</v>
      </c>
      <c r="F1141" s="6">
        <v>6.3269401972287813</v>
      </c>
    </row>
    <row r="1142" spans="1:6">
      <c r="A1142" s="1">
        <v>9124720</v>
      </c>
      <c r="B1142" s="1">
        <v>0.18564227172739367</v>
      </c>
      <c r="C1142" s="1">
        <v>13</v>
      </c>
      <c r="D1142" s="1">
        <v>391</v>
      </c>
      <c r="E1142" s="2">
        <v>42870</v>
      </c>
      <c r="F1142" s="6">
        <v>199.96479506887428</v>
      </c>
    </row>
    <row r="1143" spans="1:6">
      <c r="A1143" s="1">
        <v>9124723</v>
      </c>
      <c r="B1143" s="1">
        <v>0.64971323765839573</v>
      </c>
      <c r="C1143" s="1">
        <v>7</v>
      </c>
      <c r="D1143" s="1">
        <v>258</v>
      </c>
      <c r="E1143" s="2">
        <v>42960</v>
      </c>
      <c r="F1143" s="6">
        <v>6.5057233965507937</v>
      </c>
    </row>
    <row r="1144" spans="1:6">
      <c r="A1144" s="1">
        <v>9124726</v>
      </c>
      <c r="B1144" s="1">
        <v>0.23316228473304546</v>
      </c>
      <c r="C1144" s="1">
        <v>35</v>
      </c>
      <c r="D1144" s="1">
        <v>526</v>
      </c>
      <c r="E1144" s="2">
        <v>42983</v>
      </c>
      <c r="F1144" s="6">
        <v>32.529007631277096</v>
      </c>
    </row>
    <row r="1145" spans="1:6">
      <c r="A1145" s="1">
        <v>9124729</v>
      </c>
      <c r="B1145" s="1">
        <v>0.65754453188559525</v>
      </c>
      <c r="C1145" s="1">
        <v>4</v>
      </c>
      <c r="D1145" s="1">
        <v>553</v>
      </c>
      <c r="E1145" s="2">
        <v>43336</v>
      </c>
      <c r="F1145" s="6">
        <v>38.25830071636652</v>
      </c>
    </row>
    <row r="1146" spans="1:6">
      <c r="A1146" s="1">
        <v>9124732</v>
      </c>
      <c r="B1146" s="1">
        <v>0.96004190106006948</v>
      </c>
      <c r="C1146" s="1">
        <v>102</v>
      </c>
      <c r="D1146" s="1">
        <v>258</v>
      </c>
      <c r="E1146" s="2">
        <v>42965</v>
      </c>
      <c r="F1146" s="6">
        <v>14.90617275441017</v>
      </c>
    </row>
    <row r="1147" spans="1:6">
      <c r="A1147" s="1">
        <v>9124735</v>
      </c>
      <c r="B1147" s="1">
        <v>3.9693748719959565E-2</v>
      </c>
      <c r="C1147" s="1">
        <v>24</v>
      </c>
      <c r="D1147" s="1">
        <v>201</v>
      </c>
      <c r="E1147" s="2">
        <v>42808</v>
      </c>
      <c r="F1147" s="6">
        <v>48.280292277889991</v>
      </c>
    </row>
    <row r="1148" spans="1:6">
      <c r="A1148" s="1">
        <v>9124738</v>
      </c>
      <c r="B1148" s="1">
        <v>0.27840285378754515</v>
      </c>
      <c r="C1148" s="1">
        <v>25</v>
      </c>
      <c r="D1148" s="1">
        <v>459</v>
      </c>
      <c r="E1148" s="2">
        <v>43265</v>
      </c>
      <c r="F1148" s="6">
        <v>121.82513012702572</v>
      </c>
    </row>
    <row r="1149" spans="1:6">
      <c r="A1149" s="1">
        <v>9124741</v>
      </c>
      <c r="B1149" s="1">
        <v>0.96456821553776384</v>
      </c>
      <c r="C1149" s="1">
        <v>22</v>
      </c>
      <c r="D1149" s="1">
        <v>176</v>
      </c>
      <c r="E1149" s="2">
        <v>43319</v>
      </c>
      <c r="F1149" s="6">
        <v>22.621604580279296</v>
      </c>
    </row>
    <row r="1150" spans="1:6">
      <c r="A1150" s="1">
        <v>9124744</v>
      </c>
      <c r="B1150" s="1">
        <v>0.87371307932745768</v>
      </c>
      <c r="C1150" s="1">
        <v>1</v>
      </c>
      <c r="D1150" s="1">
        <v>468</v>
      </c>
      <c r="E1150" s="2">
        <v>42854</v>
      </c>
      <c r="F1150" s="6">
        <v>5.4754045339453103</v>
      </c>
    </row>
    <row r="1151" spans="1:6">
      <c r="A1151" s="1">
        <v>9124747</v>
      </c>
      <c r="B1151" s="1">
        <v>0.18076597293557273</v>
      </c>
      <c r="C1151" s="1">
        <v>44</v>
      </c>
      <c r="D1151" s="1">
        <v>329</v>
      </c>
      <c r="E1151" s="2">
        <v>43066</v>
      </c>
      <c r="F1151" s="6">
        <v>111.70203493384815</v>
      </c>
    </row>
    <row r="1152" spans="1:6">
      <c r="A1152" s="1">
        <v>9124750</v>
      </c>
      <c r="B1152" s="1">
        <v>0.36551045822563377</v>
      </c>
      <c r="C1152" s="1">
        <v>1</v>
      </c>
      <c r="D1152" s="1">
        <v>430</v>
      </c>
      <c r="E1152" s="2">
        <v>42960</v>
      </c>
      <c r="F1152" s="6">
        <v>9.7497740390864269</v>
      </c>
    </row>
    <row r="1153" spans="1:6">
      <c r="A1153" s="1">
        <v>9124753</v>
      </c>
      <c r="B1153" s="1">
        <v>0.60952442283485564</v>
      </c>
      <c r="C1153" s="1">
        <v>249</v>
      </c>
      <c r="D1153" s="1">
        <v>358</v>
      </c>
      <c r="E1153" s="2">
        <v>43116</v>
      </c>
      <c r="F1153" s="6">
        <v>8.6136694808507812</v>
      </c>
    </row>
    <row r="1154" spans="1:6">
      <c r="A1154" s="1">
        <v>9124756</v>
      </c>
      <c r="B1154" s="1">
        <v>8.7206339690745982E-2</v>
      </c>
      <c r="C1154" s="1">
        <v>54</v>
      </c>
      <c r="D1154" s="1">
        <v>84</v>
      </c>
      <c r="E1154" s="2">
        <v>42751</v>
      </c>
      <c r="F1154" s="6">
        <v>13.451860656240711</v>
      </c>
    </row>
    <row r="1155" spans="1:6">
      <c r="A1155" s="1">
        <v>9124759</v>
      </c>
      <c r="B1155" s="1">
        <v>0.37998060573565584</v>
      </c>
      <c r="C1155" s="1">
        <v>62</v>
      </c>
      <c r="D1155" s="1">
        <v>22</v>
      </c>
      <c r="E1155" s="2">
        <v>43376</v>
      </c>
      <c r="F1155" s="6">
        <v>101.5952378818149</v>
      </c>
    </row>
    <row r="1156" spans="1:6">
      <c r="A1156" s="1">
        <v>9124762</v>
      </c>
      <c r="B1156" s="1">
        <v>0.68107173313057656</v>
      </c>
      <c r="C1156" s="1">
        <v>25</v>
      </c>
      <c r="D1156" s="1">
        <v>176</v>
      </c>
      <c r="E1156" s="2">
        <v>43015</v>
      </c>
      <c r="F1156" s="6">
        <v>11.927260881430367</v>
      </c>
    </row>
    <row r="1157" spans="1:6">
      <c r="A1157" s="1">
        <v>9124765</v>
      </c>
      <c r="B1157" s="1">
        <v>0.66362875316438186</v>
      </c>
      <c r="C1157" s="1">
        <v>228</v>
      </c>
      <c r="D1157" s="1">
        <v>509</v>
      </c>
      <c r="E1157" s="2">
        <v>42900</v>
      </c>
      <c r="F1157" s="6">
        <v>61.444866194052977</v>
      </c>
    </row>
    <row r="1158" spans="1:6">
      <c r="A1158" s="1">
        <v>9124768</v>
      </c>
      <c r="B1158" s="1">
        <v>0.60388107028819593</v>
      </c>
      <c r="C1158" s="1">
        <v>150</v>
      </c>
      <c r="D1158" s="1">
        <v>592</v>
      </c>
      <c r="E1158" s="2">
        <v>42895</v>
      </c>
      <c r="F1158" s="6">
        <v>9.9159854112988839</v>
      </c>
    </row>
    <row r="1159" spans="1:6">
      <c r="A1159" s="1">
        <v>9124771</v>
      </c>
      <c r="B1159" s="1">
        <v>0.1482265575762467</v>
      </c>
      <c r="C1159" s="1">
        <v>69</v>
      </c>
      <c r="D1159" s="1">
        <v>512</v>
      </c>
      <c r="E1159" s="2">
        <v>43197</v>
      </c>
      <c r="F1159" s="6">
        <v>49.960801592529862</v>
      </c>
    </row>
    <row r="1160" spans="1:6">
      <c r="A1160" s="1">
        <v>9124774</v>
      </c>
      <c r="B1160" s="1">
        <v>0.70600970191013745</v>
      </c>
      <c r="C1160" s="1">
        <v>3</v>
      </c>
      <c r="D1160" s="1">
        <v>103</v>
      </c>
      <c r="E1160" s="2">
        <v>42932</v>
      </c>
      <c r="F1160" s="6">
        <v>154.45723923759442</v>
      </c>
    </row>
    <row r="1161" spans="1:6">
      <c r="A1161" s="1">
        <v>9124777</v>
      </c>
      <c r="B1161" s="1">
        <v>0.94913495220153465</v>
      </c>
      <c r="C1161" s="1">
        <v>17</v>
      </c>
      <c r="D1161" s="1">
        <v>176</v>
      </c>
      <c r="E1161" s="2">
        <v>43491</v>
      </c>
      <c r="F1161" s="6">
        <v>79.590783877815099</v>
      </c>
    </row>
    <row r="1162" spans="1:6">
      <c r="A1162" s="1">
        <v>9124780</v>
      </c>
      <c r="B1162" s="1">
        <v>2.4385955784975266E-2</v>
      </c>
      <c r="C1162" s="1">
        <v>3</v>
      </c>
      <c r="D1162" s="1">
        <v>145</v>
      </c>
      <c r="E1162" s="2">
        <v>43053</v>
      </c>
      <c r="F1162" s="6">
        <v>92.915140881057781</v>
      </c>
    </row>
    <row r="1163" spans="1:6">
      <c r="A1163" s="1">
        <v>9124783</v>
      </c>
      <c r="B1163" s="1">
        <v>9.8411668444178257E-3</v>
      </c>
      <c r="C1163" s="1">
        <v>31</v>
      </c>
      <c r="D1163" s="1">
        <v>54</v>
      </c>
      <c r="E1163" s="2">
        <v>43472</v>
      </c>
      <c r="F1163" s="6">
        <v>80.243568484520935</v>
      </c>
    </row>
    <row r="1164" spans="1:6">
      <c r="A1164" s="1">
        <v>9124786</v>
      </c>
      <c r="B1164" s="1">
        <v>0.68573838040980151</v>
      </c>
      <c r="C1164" s="1">
        <v>134</v>
      </c>
      <c r="D1164" s="1">
        <v>122</v>
      </c>
      <c r="E1164" s="2">
        <v>42861</v>
      </c>
      <c r="F1164" s="6">
        <v>25.032763175393292</v>
      </c>
    </row>
    <row r="1165" spans="1:6">
      <c r="A1165" s="1">
        <v>9124789</v>
      </c>
      <c r="B1165" s="1">
        <v>0.94946538873280195</v>
      </c>
      <c r="C1165" s="1">
        <v>46</v>
      </c>
      <c r="D1165" s="1">
        <v>391</v>
      </c>
      <c r="E1165" s="2">
        <v>42943</v>
      </c>
      <c r="F1165" s="6">
        <v>3.2094799635771585</v>
      </c>
    </row>
    <row r="1166" spans="1:6">
      <c r="A1166" s="1">
        <v>9124792</v>
      </c>
      <c r="B1166" s="1">
        <v>0.32305284237608045</v>
      </c>
      <c r="C1166" s="1">
        <v>113</v>
      </c>
      <c r="D1166" s="1">
        <v>259</v>
      </c>
      <c r="E1166" s="2">
        <v>42744</v>
      </c>
      <c r="F1166" s="6">
        <v>48.480358306482067</v>
      </c>
    </row>
    <row r="1167" spans="1:6">
      <c r="A1167" s="1">
        <v>9124795</v>
      </c>
      <c r="B1167" s="1">
        <v>0.12212116833753017</v>
      </c>
      <c r="C1167" s="1">
        <v>88</v>
      </c>
      <c r="D1167" s="1">
        <v>592</v>
      </c>
      <c r="E1167" s="2">
        <v>42983</v>
      </c>
      <c r="F1167" s="6">
        <v>16.850028179325015</v>
      </c>
    </row>
    <row r="1168" spans="1:6">
      <c r="A1168" s="1">
        <v>9124798</v>
      </c>
      <c r="B1168" s="1">
        <v>0.11310905933295723</v>
      </c>
      <c r="C1168" s="1">
        <v>14</v>
      </c>
      <c r="D1168" s="1">
        <v>358</v>
      </c>
      <c r="E1168" s="2">
        <v>43336</v>
      </c>
      <c r="F1168" s="6">
        <v>71.696294595722264</v>
      </c>
    </row>
    <row r="1169" spans="1:6">
      <c r="A1169" s="1">
        <v>9124801</v>
      </c>
      <c r="B1169" s="1">
        <v>0.95063352350113406</v>
      </c>
      <c r="C1169" s="1">
        <v>1</v>
      </c>
      <c r="D1169" s="1">
        <v>182</v>
      </c>
      <c r="E1169" s="2">
        <v>43299</v>
      </c>
      <c r="F1169" s="6">
        <v>8.2507743318748368</v>
      </c>
    </row>
    <row r="1170" spans="1:6">
      <c r="A1170" s="1">
        <v>9124804</v>
      </c>
      <c r="B1170" s="1">
        <v>0.94995024606880507</v>
      </c>
      <c r="C1170" s="1">
        <v>41</v>
      </c>
      <c r="D1170" s="1">
        <v>510</v>
      </c>
      <c r="E1170" s="2">
        <v>43246</v>
      </c>
      <c r="F1170" s="6">
        <v>38.885962196374983</v>
      </c>
    </row>
    <row r="1171" spans="1:6">
      <c r="A1171" s="1">
        <v>9124807</v>
      </c>
      <c r="B1171" s="1">
        <v>0.1987796826241871</v>
      </c>
      <c r="C1171" s="1">
        <v>163</v>
      </c>
      <c r="D1171" s="1">
        <v>597</v>
      </c>
      <c r="E1171" s="2">
        <v>42967</v>
      </c>
      <c r="F1171" s="6">
        <v>10.651008073809345</v>
      </c>
    </row>
    <row r="1172" spans="1:6">
      <c r="A1172" s="1">
        <v>9124810</v>
      </c>
      <c r="B1172" s="1">
        <v>0.21921701574867491</v>
      </c>
      <c r="C1172" s="1">
        <v>128</v>
      </c>
      <c r="D1172" s="1">
        <v>575</v>
      </c>
      <c r="E1172" s="2">
        <v>42857</v>
      </c>
      <c r="F1172" s="6">
        <v>5.8990396409760173</v>
      </c>
    </row>
    <row r="1173" spans="1:6">
      <c r="A1173" s="1">
        <v>9124813</v>
      </c>
      <c r="B1173" s="1">
        <v>0.34425158975012515</v>
      </c>
      <c r="C1173" s="1">
        <v>71</v>
      </c>
      <c r="D1173" s="1">
        <v>510</v>
      </c>
      <c r="E1173" s="2">
        <v>42921</v>
      </c>
      <c r="F1173" s="6">
        <v>88.24661379312343</v>
      </c>
    </row>
    <row r="1174" spans="1:6">
      <c r="A1174" s="1">
        <v>9124816</v>
      </c>
      <c r="B1174" s="1">
        <v>0.83112674159355704</v>
      </c>
      <c r="C1174" s="1">
        <v>48</v>
      </c>
      <c r="D1174" s="1">
        <v>487</v>
      </c>
      <c r="E1174" s="2">
        <v>43236</v>
      </c>
      <c r="F1174" s="6">
        <v>7.5372427595071541</v>
      </c>
    </row>
    <row r="1175" spans="1:6">
      <c r="A1175" s="1">
        <v>9124819</v>
      </c>
      <c r="B1175" s="1">
        <v>0.85709029708845252</v>
      </c>
      <c r="C1175" s="1">
        <v>43</v>
      </c>
      <c r="D1175" s="1">
        <v>359</v>
      </c>
      <c r="E1175" s="2">
        <v>42936</v>
      </c>
      <c r="F1175" s="6">
        <v>42.032312340930659</v>
      </c>
    </row>
    <row r="1176" spans="1:6">
      <c r="A1176" s="1">
        <v>9124822</v>
      </c>
      <c r="B1176" s="1">
        <v>0.9901576748706864</v>
      </c>
      <c r="C1176" s="1">
        <v>9</v>
      </c>
      <c r="D1176" s="1">
        <v>22</v>
      </c>
      <c r="E1176" s="2">
        <v>43412</v>
      </c>
      <c r="F1176" s="6">
        <v>41.148863713097811</v>
      </c>
    </row>
    <row r="1177" spans="1:6">
      <c r="A1177" s="1">
        <v>9124825</v>
      </c>
      <c r="B1177" s="1">
        <v>0.64013971004482739</v>
      </c>
      <c r="C1177" s="1">
        <v>43</v>
      </c>
      <c r="D1177" s="1">
        <v>176</v>
      </c>
      <c r="E1177" s="2">
        <v>43108</v>
      </c>
      <c r="F1177" s="6">
        <v>75.744905012409006</v>
      </c>
    </row>
    <row r="1178" spans="1:6">
      <c r="A1178" s="1">
        <v>9124828</v>
      </c>
      <c r="B1178" s="1">
        <v>0.55419760998945766</v>
      </c>
      <c r="C1178" s="1">
        <v>227</v>
      </c>
      <c r="D1178" s="1">
        <v>201</v>
      </c>
      <c r="E1178" s="2">
        <v>43227</v>
      </c>
      <c r="F1178" s="6">
        <v>8.6306161869647955</v>
      </c>
    </row>
    <row r="1179" spans="1:6">
      <c r="A1179" s="1">
        <v>9124831</v>
      </c>
      <c r="B1179" s="1">
        <v>0.60493028959850814</v>
      </c>
      <c r="C1179" s="1">
        <v>108</v>
      </c>
      <c r="D1179" s="1">
        <v>22</v>
      </c>
      <c r="E1179" s="2">
        <v>43495</v>
      </c>
      <c r="F1179" s="6">
        <v>66.176947633506117</v>
      </c>
    </row>
    <row r="1180" spans="1:6">
      <c r="A1180" s="1">
        <v>9124834</v>
      </c>
      <c r="B1180" s="1">
        <v>3.2895674635551431E-2</v>
      </c>
      <c r="C1180" s="1">
        <v>130</v>
      </c>
      <c r="D1180" s="1">
        <v>197</v>
      </c>
      <c r="E1180" s="2">
        <v>42813</v>
      </c>
      <c r="F1180" s="6">
        <v>51.028724155216764</v>
      </c>
    </row>
    <row r="1181" spans="1:6">
      <c r="A1181" s="1">
        <v>9124837</v>
      </c>
      <c r="B1181" s="1">
        <v>0.61484069726819535</v>
      </c>
      <c r="C1181" s="1">
        <v>56</v>
      </c>
      <c r="D1181" s="1">
        <v>272</v>
      </c>
      <c r="E1181" s="2">
        <v>43397</v>
      </c>
      <c r="F1181" s="6">
        <v>289.97672282886242</v>
      </c>
    </row>
    <row r="1182" spans="1:6">
      <c r="A1182" s="1">
        <v>9124840</v>
      </c>
      <c r="B1182" s="1">
        <v>0.59407103989771237</v>
      </c>
      <c r="C1182" s="1">
        <v>98</v>
      </c>
      <c r="D1182" s="1">
        <v>197</v>
      </c>
      <c r="E1182" s="2">
        <v>42918</v>
      </c>
      <c r="F1182" s="6">
        <v>16.929601812832701</v>
      </c>
    </row>
    <row r="1183" spans="1:6">
      <c r="A1183" s="1">
        <v>9124843</v>
      </c>
      <c r="B1183" s="1">
        <v>0.43681653655408925</v>
      </c>
      <c r="C1183" s="1">
        <v>1</v>
      </c>
      <c r="D1183" s="1">
        <v>592</v>
      </c>
      <c r="E1183" s="2">
        <v>43357</v>
      </c>
      <c r="F1183" s="6">
        <v>34.719231987914675</v>
      </c>
    </row>
    <row r="1184" spans="1:6">
      <c r="A1184" s="1">
        <v>9124846</v>
      </c>
      <c r="B1184" s="1">
        <v>0.38598579439304848</v>
      </c>
      <c r="C1184" s="1">
        <v>17</v>
      </c>
      <c r="D1184" s="1">
        <v>22</v>
      </c>
      <c r="E1184" s="2">
        <v>43106</v>
      </c>
      <c r="F1184" s="6">
        <v>12.147183887493892</v>
      </c>
    </row>
    <row r="1185" spans="1:6">
      <c r="A1185" s="1">
        <v>9124849</v>
      </c>
      <c r="B1185" s="1">
        <v>0.63289128467157008</v>
      </c>
      <c r="C1185" s="1">
        <v>2</v>
      </c>
      <c r="D1185" s="1">
        <v>394</v>
      </c>
      <c r="E1185" s="2">
        <v>43021</v>
      </c>
      <c r="F1185" s="6">
        <v>388.56382008653725</v>
      </c>
    </row>
    <row r="1186" spans="1:6">
      <c r="A1186" s="1">
        <v>9124852</v>
      </c>
      <c r="B1186" s="1">
        <v>0.20736958874830513</v>
      </c>
      <c r="C1186" s="1">
        <v>21</v>
      </c>
      <c r="D1186" s="1">
        <v>471</v>
      </c>
      <c r="E1186" s="2">
        <v>42953</v>
      </c>
      <c r="F1186" s="6">
        <v>59.189109298125615</v>
      </c>
    </row>
    <row r="1187" spans="1:6">
      <c r="A1187" s="1">
        <v>9124855</v>
      </c>
      <c r="B1187" s="1">
        <v>0.35701656729586972</v>
      </c>
      <c r="C1187" s="1">
        <v>25</v>
      </c>
      <c r="D1187" s="1">
        <v>156</v>
      </c>
      <c r="E1187" s="2">
        <v>43346</v>
      </c>
      <c r="F1187" s="6">
        <v>4.39995834203852</v>
      </c>
    </row>
    <row r="1188" spans="1:6">
      <c r="A1188" s="1">
        <v>9124858</v>
      </c>
      <c r="B1188" s="1">
        <v>0.5129656269938454</v>
      </c>
      <c r="C1188" s="1">
        <v>9</v>
      </c>
      <c r="D1188" s="1">
        <v>258</v>
      </c>
      <c r="E1188" s="2">
        <v>43397</v>
      </c>
      <c r="F1188" s="6">
        <v>54.43086807884454</v>
      </c>
    </row>
    <row r="1189" spans="1:6">
      <c r="A1189" s="1">
        <v>9124861</v>
      </c>
      <c r="B1189" s="1">
        <v>0.88337052597262111</v>
      </c>
      <c r="C1189" s="1">
        <v>35</v>
      </c>
      <c r="D1189" s="1">
        <v>348</v>
      </c>
      <c r="E1189" s="2">
        <v>42956</v>
      </c>
      <c r="F1189" s="6">
        <v>63.429089878267852</v>
      </c>
    </row>
    <row r="1190" spans="1:6">
      <c r="A1190" s="1">
        <v>9124864</v>
      </c>
      <c r="B1190" s="1">
        <v>0.54280318429066687</v>
      </c>
      <c r="C1190" s="1">
        <v>15</v>
      </c>
      <c r="D1190" s="1">
        <v>431</v>
      </c>
      <c r="E1190" s="2">
        <v>42796</v>
      </c>
      <c r="F1190" s="6">
        <v>23.312213160157029</v>
      </c>
    </row>
    <row r="1191" spans="1:6">
      <c r="A1191" s="1">
        <v>9124867</v>
      </c>
      <c r="B1191" s="1">
        <v>0.83008040798836136</v>
      </c>
      <c r="C1191" s="1">
        <v>6</v>
      </c>
      <c r="D1191" s="1">
        <v>139</v>
      </c>
      <c r="E1191" s="2">
        <v>42936</v>
      </c>
      <c r="F1191" s="6">
        <v>4.3427821514131582</v>
      </c>
    </row>
    <row r="1192" spans="1:6">
      <c r="A1192" s="1">
        <v>9124870</v>
      </c>
      <c r="B1192" s="1">
        <v>0.46440250924236059</v>
      </c>
      <c r="C1192" s="1">
        <v>45</v>
      </c>
      <c r="D1192" s="1">
        <v>592</v>
      </c>
      <c r="E1192" s="2">
        <v>43140</v>
      </c>
      <c r="F1192" s="6">
        <v>250.99103259546033</v>
      </c>
    </row>
    <row r="1193" spans="1:6">
      <c r="A1193" s="1">
        <v>9124873</v>
      </c>
      <c r="B1193" s="1">
        <v>0.94650431176517558</v>
      </c>
      <c r="C1193" s="1">
        <v>21</v>
      </c>
      <c r="D1193" s="1">
        <v>146</v>
      </c>
      <c r="E1193" s="2">
        <v>43495</v>
      </c>
      <c r="F1193" s="6">
        <v>3.3196242835317498</v>
      </c>
    </row>
    <row r="1194" spans="1:6">
      <c r="A1194" s="1">
        <v>9124876</v>
      </c>
      <c r="B1194" s="1">
        <v>0.83088154249974133</v>
      </c>
      <c r="C1194" s="1">
        <v>10</v>
      </c>
      <c r="D1194" s="1">
        <v>551</v>
      </c>
      <c r="E1194" s="2">
        <v>42881</v>
      </c>
      <c r="F1194" s="6">
        <v>32.27844137523612</v>
      </c>
    </row>
    <row r="1195" spans="1:6">
      <c r="A1195" s="1">
        <v>9124879</v>
      </c>
      <c r="B1195" s="1">
        <v>0.8804701953372257</v>
      </c>
      <c r="C1195" s="1">
        <v>90</v>
      </c>
      <c r="D1195" s="1">
        <v>393</v>
      </c>
      <c r="E1195" s="2">
        <v>43061</v>
      </c>
      <c r="F1195" s="6">
        <v>3.7134852074447133</v>
      </c>
    </row>
    <row r="1196" spans="1:6">
      <c r="A1196" s="1">
        <v>9124882</v>
      </c>
      <c r="B1196" s="1">
        <v>0.81178490361343936</v>
      </c>
      <c r="C1196" s="1">
        <v>91</v>
      </c>
      <c r="D1196" s="1">
        <v>41</v>
      </c>
      <c r="E1196" s="2">
        <v>43128</v>
      </c>
      <c r="F1196" s="6">
        <v>156.08451989196115</v>
      </c>
    </row>
    <row r="1197" spans="1:6">
      <c r="A1197" s="1">
        <v>9124885</v>
      </c>
      <c r="B1197" s="1">
        <v>0.32915746572873394</v>
      </c>
      <c r="C1197" s="1">
        <v>59</v>
      </c>
      <c r="D1197" s="1">
        <v>176</v>
      </c>
      <c r="E1197" s="2">
        <v>43310</v>
      </c>
      <c r="F1197" s="6">
        <v>108.28928771146244</v>
      </c>
    </row>
    <row r="1198" spans="1:6">
      <c r="A1198" s="1">
        <v>9124888</v>
      </c>
      <c r="B1198" s="1">
        <v>0.61397595444041564</v>
      </c>
      <c r="C1198" s="1">
        <v>23</v>
      </c>
      <c r="D1198" s="1">
        <v>359</v>
      </c>
      <c r="E1198" s="2">
        <v>43041</v>
      </c>
      <c r="F1198" s="6">
        <v>3.3516931316354581</v>
      </c>
    </row>
    <row r="1199" spans="1:6">
      <c r="A1199" s="1">
        <v>9124891</v>
      </c>
      <c r="B1199" s="1">
        <v>0.37258584352442159</v>
      </c>
      <c r="C1199" s="1">
        <v>7</v>
      </c>
      <c r="D1199" s="1">
        <v>575</v>
      </c>
      <c r="E1199" s="2">
        <v>43178</v>
      </c>
      <c r="F1199" s="6">
        <v>4.1575922534999545</v>
      </c>
    </row>
    <row r="1200" spans="1:6">
      <c r="A1200" s="1">
        <v>9124894</v>
      </c>
      <c r="B1200" s="1">
        <v>0.80761122868308655</v>
      </c>
      <c r="C1200" s="1">
        <v>17</v>
      </c>
      <c r="D1200" s="1">
        <v>462</v>
      </c>
      <c r="E1200" s="2">
        <v>43167</v>
      </c>
      <c r="F1200" s="6">
        <v>54.784865256600085</v>
      </c>
    </row>
    <row r="1201" spans="1:6">
      <c r="A1201" s="1">
        <v>9124897</v>
      </c>
      <c r="B1201" s="1">
        <v>0.6228439003895877</v>
      </c>
      <c r="C1201" s="1">
        <v>35</v>
      </c>
      <c r="D1201" s="1">
        <v>510</v>
      </c>
      <c r="E1201" s="2">
        <v>43283</v>
      </c>
      <c r="F1201" s="6">
        <v>29.18000388505925</v>
      </c>
    </row>
    <row r="1202" spans="1:6">
      <c r="A1202" s="1">
        <v>9124900</v>
      </c>
      <c r="B1202" s="1">
        <v>0.81755905667384754</v>
      </c>
      <c r="C1202" s="1">
        <v>2</v>
      </c>
      <c r="D1202" s="1">
        <v>366</v>
      </c>
      <c r="E1202" s="2">
        <v>43486</v>
      </c>
      <c r="F1202" s="6">
        <v>53.32651021737373</v>
      </c>
    </row>
    <row r="1203" spans="1:6">
      <c r="A1203" s="1">
        <v>9124903</v>
      </c>
      <c r="B1203" s="1">
        <v>0.24742444861121993</v>
      </c>
      <c r="C1203" s="1">
        <v>12</v>
      </c>
      <c r="D1203" s="1">
        <v>348</v>
      </c>
      <c r="E1203" s="2">
        <v>43363</v>
      </c>
      <c r="F1203" s="6">
        <v>46.674153325607094</v>
      </c>
    </row>
    <row r="1204" spans="1:6">
      <c r="A1204" s="1">
        <v>9124906</v>
      </c>
      <c r="B1204" s="1">
        <v>0.43135057476981076</v>
      </c>
      <c r="C1204" s="1">
        <v>12</v>
      </c>
      <c r="D1204" s="1">
        <v>77</v>
      </c>
      <c r="E1204" s="2">
        <v>43200</v>
      </c>
      <c r="F1204" s="6">
        <v>160.25596816377976</v>
      </c>
    </row>
    <row r="1205" spans="1:6">
      <c r="A1205" s="1">
        <v>9124909</v>
      </c>
      <c r="B1205" s="1">
        <v>0.62124602687181729</v>
      </c>
      <c r="C1205" s="1">
        <v>50</v>
      </c>
      <c r="D1205" s="1">
        <v>176</v>
      </c>
      <c r="E1205" s="2">
        <v>43063</v>
      </c>
      <c r="F1205" s="6">
        <v>53.137988582926916</v>
      </c>
    </row>
    <row r="1206" spans="1:6">
      <c r="A1206" s="1">
        <v>9124912</v>
      </c>
      <c r="B1206" s="1">
        <v>0.9808770631844328</v>
      </c>
      <c r="C1206" s="1">
        <v>1</v>
      </c>
      <c r="D1206" s="1">
        <v>90</v>
      </c>
      <c r="E1206" s="2">
        <v>43014</v>
      </c>
      <c r="F1206" s="6">
        <v>29.63884491779606</v>
      </c>
    </row>
    <row r="1207" spans="1:6">
      <c r="A1207" s="1">
        <v>9124915</v>
      </c>
      <c r="B1207" s="1">
        <v>0.24713460162005496</v>
      </c>
      <c r="C1207" s="1">
        <v>13</v>
      </c>
      <c r="D1207" s="1">
        <v>564</v>
      </c>
      <c r="E1207" s="2">
        <v>43001</v>
      </c>
      <c r="F1207" s="6">
        <v>38.743641567453928</v>
      </c>
    </row>
    <row r="1208" spans="1:6">
      <c r="A1208" s="1">
        <v>9124918</v>
      </c>
      <c r="B1208" s="1">
        <v>0.11619828766725926</v>
      </c>
      <c r="C1208" s="1">
        <v>12</v>
      </c>
      <c r="D1208" s="1">
        <v>176</v>
      </c>
      <c r="E1208" s="2">
        <v>42846</v>
      </c>
      <c r="F1208" s="6">
        <v>11.267736315947621</v>
      </c>
    </row>
    <row r="1209" spans="1:6">
      <c r="A1209" s="1">
        <v>9124921</v>
      </c>
      <c r="B1209" s="1">
        <v>0.65303559119045018</v>
      </c>
      <c r="C1209" s="1">
        <v>13</v>
      </c>
      <c r="D1209" s="1">
        <v>176</v>
      </c>
      <c r="E1209" s="2">
        <v>43435</v>
      </c>
      <c r="F1209" s="6">
        <v>160.79086000913162</v>
      </c>
    </row>
    <row r="1210" spans="1:6">
      <c r="A1210" s="1">
        <v>9124924</v>
      </c>
      <c r="B1210" s="1">
        <v>9.5262707412844261E-2</v>
      </c>
      <c r="C1210" s="1">
        <v>16</v>
      </c>
      <c r="D1210" s="1">
        <v>532</v>
      </c>
      <c r="E1210" s="2">
        <v>43045</v>
      </c>
      <c r="F1210" s="6">
        <v>45.885253986724074</v>
      </c>
    </row>
    <row r="1211" spans="1:6">
      <c r="A1211" s="1">
        <v>9124927</v>
      </c>
      <c r="B1211" s="1">
        <v>0.30133762650721674</v>
      </c>
      <c r="C1211" s="1">
        <v>133</v>
      </c>
      <c r="D1211" s="1">
        <v>420</v>
      </c>
      <c r="E1211" s="2">
        <v>43156</v>
      </c>
      <c r="F1211" s="6">
        <v>16.275854553198251</v>
      </c>
    </row>
    <row r="1212" spans="1:6">
      <c r="A1212" s="1">
        <v>9124930</v>
      </c>
      <c r="B1212" s="1">
        <v>0.69806829813329185</v>
      </c>
      <c r="C1212" s="1">
        <v>3</v>
      </c>
      <c r="D1212" s="1">
        <v>413</v>
      </c>
      <c r="E1212" s="2">
        <v>43452</v>
      </c>
      <c r="F1212" s="6">
        <v>63.859061450239963</v>
      </c>
    </row>
    <row r="1213" spans="1:6">
      <c r="A1213" s="1">
        <v>9124933</v>
      </c>
      <c r="B1213" s="1">
        <v>0.3041550735361751</v>
      </c>
      <c r="C1213" s="1">
        <v>93</v>
      </c>
      <c r="D1213" s="1">
        <v>448</v>
      </c>
      <c r="E1213" s="2">
        <v>43217</v>
      </c>
      <c r="F1213" s="6">
        <v>70.16524600424826</v>
      </c>
    </row>
    <row r="1214" spans="1:6">
      <c r="A1214" s="1">
        <v>9124936</v>
      </c>
      <c r="B1214" s="1">
        <v>0.34082182606862776</v>
      </c>
      <c r="C1214" s="1">
        <v>1</v>
      </c>
      <c r="D1214" s="1">
        <v>451</v>
      </c>
      <c r="E1214" s="2">
        <v>42799</v>
      </c>
      <c r="F1214" s="6">
        <v>24.804436163996577</v>
      </c>
    </row>
    <row r="1215" spans="1:6">
      <c r="A1215" s="1">
        <v>9124939</v>
      </c>
      <c r="B1215" s="1">
        <v>0.49122547727586807</v>
      </c>
      <c r="C1215" s="1">
        <v>149</v>
      </c>
      <c r="D1215" s="1">
        <v>244</v>
      </c>
      <c r="E1215" s="2">
        <v>43391</v>
      </c>
      <c r="F1215" s="6">
        <v>81.01735558532198</v>
      </c>
    </row>
    <row r="1216" spans="1:6">
      <c r="A1216" s="1">
        <v>9124942</v>
      </c>
      <c r="B1216" s="1">
        <v>2.4772177811982043E-2</v>
      </c>
      <c r="C1216" s="1">
        <v>23</v>
      </c>
      <c r="D1216" s="1">
        <v>343</v>
      </c>
      <c r="E1216" s="2">
        <v>43055</v>
      </c>
      <c r="F1216" s="6">
        <v>14.310738581071659</v>
      </c>
    </row>
    <row r="1217" spans="1:6">
      <c r="A1217" s="1">
        <v>9124945</v>
      </c>
      <c r="B1217" s="1">
        <v>0.83028927411087605</v>
      </c>
      <c r="C1217" s="1">
        <v>4</v>
      </c>
      <c r="D1217" s="1">
        <v>598</v>
      </c>
      <c r="E1217" s="2">
        <v>42919</v>
      </c>
      <c r="F1217" s="6">
        <v>111.56003358493393</v>
      </c>
    </row>
    <row r="1218" spans="1:6">
      <c r="A1218" s="1">
        <v>9124948</v>
      </c>
      <c r="B1218" s="1">
        <v>0.33215333493430899</v>
      </c>
      <c r="C1218" s="1">
        <v>2</v>
      </c>
      <c r="D1218" s="1">
        <v>40</v>
      </c>
      <c r="E1218" s="2">
        <v>42882</v>
      </c>
      <c r="F1218" s="6">
        <v>71.131941663527186</v>
      </c>
    </row>
    <row r="1219" spans="1:6">
      <c r="A1219" s="1">
        <v>9124951</v>
      </c>
      <c r="B1219" s="1">
        <v>0.50863968287246408</v>
      </c>
      <c r="C1219" s="1">
        <v>43</v>
      </c>
      <c r="D1219" s="1">
        <v>197</v>
      </c>
      <c r="E1219" s="2">
        <v>43031</v>
      </c>
      <c r="F1219" s="6">
        <v>7.6644760396114169</v>
      </c>
    </row>
    <row r="1220" spans="1:6">
      <c r="A1220" s="1">
        <v>9124954</v>
      </c>
      <c r="B1220" s="1">
        <v>0.19303631630163287</v>
      </c>
      <c r="C1220" s="1">
        <v>14</v>
      </c>
      <c r="D1220" s="1">
        <v>564</v>
      </c>
      <c r="E1220" s="2">
        <v>43151</v>
      </c>
      <c r="F1220" s="6">
        <v>36.320329453921524</v>
      </c>
    </row>
    <row r="1221" spans="1:6">
      <c r="A1221" s="1">
        <v>9124957</v>
      </c>
      <c r="B1221" s="1">
        <v>0.72884343920505912</v>
      </c>
      <c r="C1221" s="1">
        <v>139</v>
      </c>
      <c r="D1221" s="1">
        <v>458</v>
      </c>
      <c r="E1221" s="2">
        <v>42763</v>
      </c>
      <c r="F1221" s="6">
        <v>17.353886181625292</v>
      </c>
    </row>
    <row r="1222" spans="1:6">
      <c r="A1222" s="1">
        <v>9124960</v>
      </c>
      <c r="B1222" s="1">
        <v>0.75823741100941111</v>
      </c>
      <c r="C1222" s="1">
        <v>4</v>
      </c>
      <c r="D1222" s="1">
        <v>334</v>
      </c>
      <c r="E1222" s="2">
        <v>42811</v>
      </c>
      <c r="F1222" s="6">
        <v>172.17568721944721</v>
      </c>
    </row>
    <row r="1223" spans="1:6">
      <c r="A1223" s="1">
        <v>9124963</v>
      </c>
      <c r="B1223" s="1">
        <v>0.80666616432796157</v>
      </c>
      <c r="C1223" s="1">
        <v>2</v>
      </c>
      <c r="D1223" s="1">
        <v>458</v>
      </c>
      <c r="E1223" s="2">
        <v>42792</v>
      </c>
      <c r="F1223" s="6">
        <v>53.921283556508875</v>
      </c>
    </row>
    <row r="1224" spans="1:6">
      <c r="A1224" s="1">
        <v>9124966</v>
      </c>
      <c r="B1224" s="1">
        <v>0.82766602493632546</v>
      </c>
      <c r="C1224" s="1">
        <v>253</v>
      </c>
      <c r="D1224" s="1">
        <v>420</v>
      </c>
      <c r="E1224" s="2">
        <v>43366</v>
      </c>
      <c r="F1224" s="6">
        <v>166.13822877838527</v>
      </c>
    </row>
    <row r="1225" spans="1:6">
      <c r="A1225" s="1">
        <v>9124969</v>
      </c>
      <c r="B1225" s="1">
        <v>0.43165461747621403</v>
      </c>
      <c r="C1225" s="1">
        <v>7</v>
      </c>
      <c r="D1225" s="1">
        <v>570</v>
      </c>
      <c r="E1225" s="2">
        <v>43287</v>
      </c>
      <c r="F1225" s="6">
        <v>107.22837903911237</v>
      </c>
    </row>
    <row r="1226" spans="1:6">
      <c r="A1226" s="1">
        <v>9124972</v>
      </c>
      <c r="B1226" s="1">
        <v>0.36420550382316719</v>
      </c>
      <c r="C1226" s="1">
        <v>42</v>
      </c>
      <c r="D1226" s="1">
        <v>318</v>
      </c>
      <c r="E1226" s="2">
        <v>43282</v>
      </c>
      <c r="F1226" s="6">
        <v>42.8383012254655</v>
      </c>
    </row>
    <row r="1227" spans="1:6">
      <c r="A1227" s="1">
        <v>9124975</v>
      </c>
      <c r="B1227" s="1">
        <v>0.71816264471357016</v>
      </c>
      <c r="C1227" s="1">
        <v>3</v>
      </c>
      <c r="D1227" s="1">
        <v>451</v>
      </c>
      <c r="E1227" s="2">
        <v>43220</v>
      </c>
      <c r="F1227" s="6">
        <v>61.959193951378765</v>
      </c>
    </row>
    <row r="1228" spans="1:6">
      <c r="A1228" s="1">
        <v>9124978</v>
      </c>
      <c r="B1228" s="1">
        <v>0.60828228362889114</v>
      </c>
      <c r="C1228" s="1">
        <v>1</v>
      </c>
      <c r="D1228" s="1">
        <v>330</v>
      </c>
      <c r="E1228" s="2">
        <v>43073</v>
      </c>
      <c r="F1228" s="6">
        <v>50.157192050547046</v>
      </c>
    </row>
    <row r="1229" spans="1:6">
      <c r="A1229" s="1">
        <v>9124981</v>
      </c>
      <c r="B1229" s="1">
        <v>0.14948586918020002</v>
      </c>
      <c r="C1229" s="1">
        <v>150</v>
      </c>
      <c r="D1229" s="1">
        <v>139</v>
      </c>
      <c r="E1229" s="2">
        <v>43184</v>
      </c>
      <c r="F1229" s="6">
        <v>77.578186917105086</v>
      </c>
    </row>
    <row r="1230" spans="1:6">
      <c r="A1230" s="1">
        <v>9124984</v>
      </c>
      <c r="B1230" s="1">
        <v>0.77870086756415968</v>
      </c>
      <c r="C1230" s="1">
        <v>2</v>
      </c>
      <c r="D1230" s="1">
        <v>458</v>
      </c>
      <c r="E1230" s="2">
        <v>42746</v>
      </c>
      <c r="F1230" s="6">
        <v>22.833715395362049</v>
      </c>
    </row>
    <row r="1231" spans="1:6">
      <c r="A1231" s="1">
        <v>9124987</v>
      </c>
      <c r="B1231" s="1">
        <v>0.21332929339309259</v>
      </c>
      <c r="C1231" s="1">
        <v>61</v>
      </c>
      <c r="D1231" s="1">
        <v>176</v>
      </c>
      <c r="E1231" s="2">
        <v>43183</v>
      </c>
      <c r="F1231" s="6">
        <v>11.885035939498716</v>
      </c>
    </row>
    <row r="1232" spans="1:6">
      <c r="A1232" s="1">
        <v>9124990</v>
      </c>
      <c r="B1232" s="1">
        <v>0.53628605465513779</v>
      </c>
      <c r="C1232" s="1">
        <v>8</v>
      </c>
      <c r="D1232" s="1">
        <v>451</v>
      </c>
      <c r="E1232" s="2">
        <v>43044</v>
      </c>
      <c r="F1232" s="6">
        <v>186.21596705088598</v>
      </c>
    </row>
    <row r="1233" spans="1:6">
      <c r="A1233" s="1">
        <v>9124993</v>
      </c>
      <c r="B1233" s="1">
        <v>0.87798538559366446</v>
      </c>
      <c r="C1233" s="1">
        <v>1</v>
      </c>
      <c r="D1233" s="1">
        <v>98</v>
      </c>
      <c r="E1233" s="2">
        <v>43112</v>
      </c>
      <c r="F1233" s="6">
        <v>14.519529947553169</v>
      </c>
    </row>
    <row r="1234" spans="1:6">
      <c r="A1234" s="1">
        <v>9124996</v>
      </c>
      <c r="B1234" s="1">
        <v>0.62654878067364417</v>
      </c>
      <c r="C1234" s="1">
        <v>51</v>
      </c>
      <c r="D1234" s="1">
        <v>146</v>
      </c>
      <c r="E1234" s="2">
        <v>42902</v>
      </c>
      <c r="F1234" s="6">
        <v>8.6616324598509173</v>
      </c>
    </row>
    <row r="1235" spans="1:6">
      <c r="A1235" s="1">
        <v>9124999</v>
      </c>
      <c r="B1235" s="1">
        <v>1.4979004941028995E-2</v>
      </c>
      <c r="C1235" s="1">
        <v>28</v>
      </c>
      <c r="D1235" s="1">
        <v>263</v>
      </c>
      <c r="E1235" s="2">
        <v>43429</v>
      </c>
      <c r="F1235" s="6">
        <v>26.318053722209086</v>
      </c>
    </row>
    <row r="1236" spans="1:6">
      <c r="A1236" s="1">
        <v>9125002</v>
      </c>
      <c r="B1236" s="1">
        <v>0.85532960236178635</v>
      </c>
      <c r="C1236" s="1">
        <v>15</v>
      </c>
      <c r="D1236" s="1">
        <v>145</v>
      </c>
      <c r="E1236" s="2">
        <v>42820</v>
      </c>
      <c r="F1236" s="6">
        <v>31.152011243845816</v>
      </c>
    </row>
    <row r="1237" spans="1:6">
      <c r="A1237" s="1">
        <v>9125005</v>
      </c>
      <c r="B1237" s="1">
        <v>0.36846195771891643</v>
      </c>
      <c r="C1237" s="1">
        <v>13</v>
      </c>
      <c r="D1237" s="1">
        <v>592</v>
      </c>
      <c r="E1237" s="2">
        <v>42987</v>
      </c>
      <c r="F1237" s="6">
        <v>97.137934227792542</v>
      </c>
    </row>
    <row r="1238" spans="1:6">
      <c r="A1238" s="1">
        <v>9125008</v>
      </c>
      <c r="B1238" s="1">
        <v>0.36563406080597438</v>
      </c>
      <c r="C1238" s="1">
        <v>4</v>
      </c>
      <c r="D1238" s="1">
        <v>510</v>
      </c>
      <c r="E1238" s="2">
        <v>42870</v>
      </c>
      <c r="F1238" s="6">
        <v>121.61034243060482</v>
      </c>
    </row>
    <row r="1239" spans="1:6">
      <c r="A1239" s="1">
        <v>9125011</v>
      </c>
      <c r="B1239" s="1">
        <v>0.16072804495688764</v>
      </c>
      <c r="C1239" s="1">
        <v>4</v>
      </c>
      <c r="D1239" s="1">
        <v>495</v>
      </c>
      <c r="E1239" s="2">
        <v>43329</v>
      </c>
      <c r="F1239" s="6">
        <v>87.56901204577602</v>
      </c>
    </row>
    <row r="1240" spans="1:6">
      <c r="A1240" s="1">
        <v>9125014</v>
      </c>
      <c r="B1240" s="1">
        <v>0.53980242493925168</v>
      </c>
      <c r="C1240" s="1">
        <v>95</v>
      </c>
      <c r="D1240" s="1">
        <v>510</v>
      </c>
      <c r="E1240" s="2">
        <v>43149</v>
      </c>
      <c r="F1240" s="6">
        <v>65.540032761072865</v>
      </c>
    </row>
    <row r="1241" spans="1:6">
      <c r="A1241" s="1">
        <v>9125017</v>
      </c>
      <c r="B1241" s="1">
        <v>0.98929286179245401</v>
      </c>
      <c r="C1241" s="1">
        <v>1</v>
      </c>
      <c r="D1241" s="1">
        <v>366</v>
      </c>
      <c r="E1241" s="2">
        <v>43423</v>
      </c>
      <c r="F1241" s="6">
        <v>40.011244675084782</v>
      </c>
    </row>
    <row r="1242" spans="1:6">
      <c r="A1242" s="1">
        <v>9125020</v>
      </c>
      <c r="B1242" s="1">
        <v>0.49173692294344906</v>
      </c>
      <c r="C1242" s="1">
        <v>50</v>
      </c>
      <c r="D1242" s="1">
        <v>413</v>
      </c>
      <c r="E1242" s="2">
        <v>43456</v>
      </c>
      <c r="F1242" s="6">
        <v>47.295821087316767</v>
      </c>
    </row>
    <row r="1243" spans="1:6">
      <c r="A1243" s="1">
        <v>9125023</v>
      </c>
      <c r="B1243" s="1">
        <v>0.89641903760295993</v>
      </c>
      <c r="C1243" s="1">
        <v>18</v>
      </c>
      <c r="D1243" s="1">
        <v>61</v>
      </c>
      <c r="E1243" s="2">
        <v>43198</v>
      </c>
      <c r="F1243" s="6">
        <v>3.9519834613934308</v>
      </c>
    </row>
    <row r="1244" spans="1:6">
      <c r="A1244" s="1">
        <v>9125026</v>
      </c>
      <c r="B1244" s="1">
        <v>0.56862388740558123</v>
      </c>
      <c r="C1244" s="1">
        <v>70</v>
      </c>
      <c r="D1244" s="1">
        <v>334</v>
      </c>
      <c r="E1244" s="2">
        <v>43428</v>
      </c>
      <c r="F1244" s="6">
        <v>37.118932121906326</v>
      </c>
    </row>
    <row r="1245" spans="1:6">
      <c r="A1245" s="1">
        <v>9125029</v>
      </c>
      <c r="B1245" s="1">
        <v>0.50369625138613772</v>
      </c>
      <c r="C1245" s="1">
        <v>3</v>
      </c>
      <c r="D1245" s="1">
        <v>326</v>
      </c>
      <c r="E1245" s="2">
        <v>43171</v>
      </c>
      <c r="F1245" s="6">
        <v>3.0007058106870321</v>
      </c>
    </row>
    <row r="1246" spans="1:6">
      <c r="A1246" s="1">
        <v>9125032</v>
      </c>
      <c r="B1246" s="1">
        <v>0.69343298980883805</v>
      </c>
      <c r="C1246" s="1">
        <v>2</v>
      </c>
      <c r="D1246" s="1">
        <v>182</v>
      </c>
      <c r="E1246" s="2">
        <v>42807</v>
      </c>
      <c r="F1246" s="6">
        <v>287.65322601171556</v>
      </c>
    </row>
    <row r="1247" spans="1:6">
      <c r="A1247" s="1">
        <v>9125035</v>
      </c>
      <c r="B1247" s="1">
        <v>0.60146464577413805</v>
      </c>
      <c r="C1247" s="1">
        <v>61</v>
      </c>
      <c r="D1247" s="1">
        <v>420</v>
      </c>
      <c r="E1247" s="2">
        <v>43205</v>
      </c>
      <c r="F1247" s="6">
        <v>4.2611996867909925</v>
      </c>
    </row>
    <row r="1248" spans="1:6">
      <c r="A1248" s="1">
        <v>9125038</v>
      </c>
      <c r="B1248" s="1">
        <v>0.70860965407102738</v>
      </c>
      <c r="C1248" s="1">
        <v>6</v>
      </c>
      <c r="D1248" s="1">
        <v>146</v>
      </c>
      <c r="E1248" s="2">
        <v>42903</v>
      </c>
      <c r="F1248" s="6">
        <v>6.229025158502524</v>
      </c>
    </row>
    <row r="1249" spans="1:6">
      <c r="A1249" s="1">
        <v>9125041</v>
      </c>
      <c r="B1249" s="1">
        <v>5.5780095195909096E-2</v>
      </c>
      <c r="C1249" s="1">
        <v>28</v>
      </c>
      <c r="D1249" s="1">
        <v>88</v>
      </c>
      <c r="E1249" s="2">
        <v>43116</v>
      </c>
      <c r="F1249" s="6">
        <v>60.847123342871299</v>
      </c>
    </row>
    <row r="1250" spans="1:6">
      <c r="A1250" s="1">
        <v>9125044</v>
      </c>
      <c r="B1250" s="1">
        <v>0.52622811905914813</v>
      </c>
      <c r="C1250" s="1">
        <v>22</v>
      </c>
      <c r="D1250" s="1">
        <v>182</v>
      </c>
      <c r="E1250" s="2">
        <v>42773</v>
      </c>
      <c r="F1250" s="6">
        <v>42.632093034737075</v>
      </c>
    </row>
    <row r="1251" spans="1:6">
      <c r="A1251" s="1">
        <v>9125047</v>
      </c>
      <c r="B1251" s="1">
        <v>0.27422166728962738</v>
      </c>
      <c r="C1251" s="1">
        <v>5</v>
      </c>
      <c r="D1251" s="1">
        <v>176</v>
      </c>
      <c r="E1251" s="2">
        <v>43065</v>
      </c>
      <c r="F1251" s="6">
        <v>54.836131431158208</v>
      </c>
    </row>
    <row r="1252" spans="1:6">
      <c r="A1252" s="1">
        <v>9125050</v>
      </c>
      <c r="B1252" s="1">
        <v>0.14385965008570278</v>
      </c>
      <c r="C1252" s="1">
        <v>13</v>
      </c>
      <c r="D1252" s="1">
        <v>343</v>
      </c>
      <c r="E1252" s="2">
        <v>42936</v>
      </c>
      <c r="F1252" s="6">
        <v>3.01581634823838</v>
      </c>
    </row>
    <row r="1253" spans="1:6">
      <c r="A1253" s="1">
        <v>9125053</v>
      </c>
      <c r="B1253" s="1">
        <v>0.86239658753622728</v>
      </c>
      <c r="C1253" s="1">
        <v>12</v>
      </c>
      <c r="D1253" s="1">
        <v>126</v>
      </c>
      <c r="E1253" s="2">
        <v>42766</v>
      </c>
      <c r="F1253" s="6">
        <v>29.604926575487685</v>
      </c>
    </row>
    <row r="1254" spans="1:6">
      <c r="A1254" s="1">
        <v>9125056</v>
      </c>
      <c r="B1254" s="1">
        <v>0.5663799670711861</v>
      </c>
      <c r="C1254" s="1">
        <v>86</v>
      </c>
      <c r="D1254" s="1">
        <v>541</v>
      </c>
      <c r="E1254" s="2">
        <v>43303</v>
      </c>
      <c r="F1254" s="6">
        <v>4.9491102896861339</v>
      </c>
    </row>
    <row r="1255" spans="1:6">
      <c r="A1255" s="1">
        <v>9125059</v>
      </c>
      <c r="B1255" s="1">
        <v>0.94131518046965545</v>
      </c>
      <c r="C1255" s="1">
        <v>10</v>
      </c>
      <c r="D1255" s="1">
        <v>492</v>
      </c>
      <c r="E1255" s="2">
        <v>42876</v>
      </c>
      <c r="F1255" s="6">
        <v>193.5871277915351</v>
      </c>
    </row>
    <row r="1256" spans="1:6">
      <c r="A1256" s="1">
        <v>9125062</v>
      </c>
      <c r="B1256" s="1">
        <v>0.8916324128410078</v>
      </c>
      <c r="C1256" s="1">
        <v>2</v>
      </c>
      <c r="D1256" s="1">
        <v>273</v>
      </c>
      <c r="E1256" s="2">
        <v>42975</v>
      </c>
      <c r="F1256" s="6">
        <v>27.965580711427425</v>
      </c>
    </row>
    <row r="1257" spans="1:6">
      <c r="A1257" s="1">
        <v>9125065</v>
      </c>
      <c r="B1257" s="1">
        <v>0.63122323886525844</v>
      </c>
      <c r="C1257" s="1">
        <v>10</v>
      </c>
      <c r="D1257" s="1">
        <v>293</v>
      </c>
      <c r="E1257" s="2">
        <v>43004</v>
      </c>
      <c r="F1257" s="6">
        <v>125.98536522232916</v>
      </c>
    </row>
    <row r="1258" spans="1:6">
      <c r="A1258" s="1">
        <v>9125068</v>
      </c>
      <c r="B1258" s="1">
        <v>0.40218301872780793</v>
      </c>
      <c r="C1258" s="1">
        <v>10</v>
      </c>
      <c r="D1258" s="1">
        <v>41</v>
      </c>
      <c r="E1258" s="2">
        <v>43423</v>
      </c>
      <c r="F1258" s="6">
        <v>26.986367562839355</v>
      </c>
    </row>
    <row r="1259" spans="1:6">
      <c r="A1259" s="1">
        <v>9125071</v>
      </c>
      <c r="B1259" s="1">
        <v>0.25595695694693876</v>
      </c>
      <c r="C1259" s="1">
        <v>17</v>
      </c>
      <c r="D1259" s="1">
        <v>510</v>
      </c>
      <c r="E1259" s="2">
        <v>43013</v>
      </c>
      <c r="F1259" s="6">
        <v>235.24766901911966</v>
      </c>
    </row>
    <row r="1260" spans="1:6">
      <c r="A1260" s="1">
        <v>9125074</v>
      </c>
      <c r="B1260" s="1">
        <v>0.63236150922342116</v>
      </c>
      <c r="C1260" s="1">
        <v>22</v>
      </c>
      <c r="D1260" s="1">
        <v>512</v>
      </c>
      <c r="E1260" s="2">
        <v>43459</v>
      </c>
      <c r="F1260" s="6">
        <v>15.069722257622436</v>
      </c>
    </row>
    <row r="1261" spans="1:6">
      <c r="A1261" s="1">
        <v>9125077</v>
      </c>
      <c r="B1261" s="1">
        <v>0.59917522176047111</v>
      </c>
      <c r="C1261" s="1">
        <v>24</v>
      </c>
      <c r="D1261" s="1">
        <v>492</v>
      </c>
      <c r="E1261" s="2">
        <v>43481</v>
      </c>
      <c r="F1261" s="6">
        <v>157.80903706327672</v>
      </c>
    </row>
    <row r="1262" spans="1:6">
      <c r="A1262" s="1">
        <v>9125080</v>
      </c>
      <c r="B1262" s="1">
        <v>0.23618281792136753</v>
      </c>
      <c r="C1262" s="1">
        <v>127</v>
      </c>
      <c r="D1262" s="1">
        <v>41</v>
      </c>
      <c r="E1262" s="2">
        <v>42902</v>
      </c>
      <c r="F1262" s="6">
        <v>271.73957908326173</v>
      </c>
    </row>
    <row r="1263" spans="1:6">
      <c r="A1263" s="1">
        <v>9125083</v>
      </c>
      <c r="B1263" s="1">
        <v>0.47465649579909985</v>
      </c>
      <c r="C1263" s="1">
        <v>110</v>
      </c>
      <c r="D1263" s="1">
        <v>149</v>
      </c>
      <c r="E1263" s="2">
        <v>43409</v>
      </c>
      <c r="F1263" s="6">
        <v>155.95561149665679</v>
      </c>
    </row>
    <row r="1264" spans="1:6">
      <c r="A1264" s="1">
        <v>9125086</v>
      </c>
      <c r="B1264" s="1">
        <v>0.5713424967761821</v>
      </c>
      <c r="C1264" s="1">
        <v>19</v>
      </c>
      <c r="D1264" s="1">
        <v>510</v>
      </c>
      <c r="E1264" s="2">
        <v>43216</v>
      </c>
      <c r="F1264" s="6">
        <v>89.712956396249581</v>
      </c>
    </row>
    <row r="1265" spans="1:6">
      <c r="A1265" s="1">
        <v>9125089</v>
      </c>
      <c r="B1265" s="1">
        <v>0.42173987903450805</v>
      </c>
      <c r="C1265" s="1">
        <v>84</v>
      </c>
      <c r="D1265" s="1">
        <v>577</v>
      </c>
      <c r="E1265" s="2">
        <v>42874</v>
      </c>
      <c r="F1265" s="6">
        <v>13.112261530549482</v>
      </c>
    </row>
    <row r="1266" spans="1:6">
      <c r="A1266" s="1">
        <v>9125092</v>
      </c>
      <c r="B1266" s="1">
        <v>0.25908389554491529</v>
      </c>
      <c r="C1266" s="1">
        <v>196</v>
      </c>
      <c r="D1266" s="1">
        <v>520</v>
      </c>
      <c r="E1266" s="2">
        <v>43218</v>
      </c>
      <c r="F1266" s="6">
        <v>4.5235420286157604</v>
      </c>
    </row>
    <row r="1267" spans="1:6">
      <c r="A1267" s="1">
        <v>9125095</v>
      </c>
      <c r="B1267" s="1">
        <v>0.11271519526734342</v>
      </c>
      <c r="C1267" s="1">
        <v>88</v>
      </c>
      <c r="D1267" s="1">
        <v>445</v>
      </c>
      <c r="E1267" s="2">
        <v>43200</v>
      </c>
      <c r="F1267" s="6">
        <v>3.9211941612845944</v>
      </c>
    </row>
    <row r="1268" spans="1:6">
      <c r="A1268" s="1">
        <v>9125098</v>
      </c>
      <c r="B1268" s="1">
        <v>0.36746949570472964</v>
      </c>
      <c r="C1268" s="1">
        <v>25</v>
      </c>
      <c r="D1268" s="1">
        <v>258</v>
      </c>
      <c r="E1268" s="2">
        <v>43326</v>
      </c>
      <c r="F1268" s="6">
        <v>19.364988742038058</v>
      </c>
    </row>
    <row r="1269" spans="1:6">
      <c r="A1269" s="1">
        <v>9125101</v>
      </c>
      <c r="B1269" s="1">
        <v>0.49974320769615999</v>
      </c>
      <c r="C1269" s="1">
        <v>21</v>
      </c>
      <c r="D1269" s="1">
        <v>510</v>
      </c>
      <c r="E1269" s="2">
        <v>43259</v>
      </c>
      <c r="F1269" s="6">
        <v>34.234737638567992</v>
      </c>
    </row>
    <row r="1270" spans="1:6">
      <c r="A1270" s="1">
        <v>9125104</v>
      </c>
      <c r="B1270" s="1">
        <v>0.94421269284440146</v>
      </c>
      <c r="C1270" s="1">
        <v>2</v>
      </c>
      <c r="D1270" s="1">
        <v>458</v>
      </c>
      <c r="E1270" s="2">
        <v>42786</v>
      </c>
      <c r="F1270" s="6">
        <v>159.00292483435689</v>
      </c>
    </row>
    <row r="1271" spans="1:6">
      <c r="A1271" s="1">
        <v>9125107</v>
      </c>
      <c r="B1271" s="1">
        <v>0.38095405487803291</v>
      </c>
      <c r="C1271" s="1">
        <v>1</v>
      </c>
      <c r="D1271" s="1">
        <v>88</v>
      </c>
      <c r="E1271" s="2">
        <v>43325</v>
      </c>
      <c r="F1271" s="6">
        <v>98.316079895091917</v>
      </c>
    </row>
    <row r="1272" spans="1:6">
      <c r="A1272" s="1">
        <v>9125110</v>
      </c>
      <c r="B1272" s="1">
        <v>0.77194295290263704</v>
      </c>
      <c r="C1272" s="1">
        <v>31</v>
      </c>
      <c r="D1272" s="1">
        <v>348</v>
      </c>
      <c r="E1272" s="2">
        <v>42874</v>
      </c>
      <c r="F1272" s="6">
        <v>4.3614195929391411</v>
      </c>
    </row>
    <row r="1273" spans="1:6">
      <c r="A1273" s="1">
        <v>9125113</v>
      </c>
      <c r="B1273" s="1">
        <v>0.42964404680431445</v>
      </c>
      <c r="C1273" s="1">
        <v>61</v>
      </c>
      <c r="D1273" s="1">
        <v>592</v>
      </c>
      <c r="E1273" s="2">
        <v>43086</v>
      </c>
      <c r="F1273" s="6">
        <v>122.09269876688259</v>
      </c>
    </row>
    <row r="1274" spans="1:6">
      <c r="A1274" s="1">
        <v>9125116</v>
      </c>
      <c r="B1274" s="1">
        <v>0.29829709738344989</v>
      </c>
      <c r="C1274" s="1">
        <v>27</v>
      </c>
      <c r="D1274" s="1">
        <v>592</v>
      </c>
      <c r="E1274" s="2">
        <v>42978</v>
      </c>
      <c r="F1274" s="6">
        <v>63.143717001625362</v>
      </c>
    </row>
    <row r="1275" spans="1:6">
      <c r="A1275" s="1">
        <v>9125119</v>
      </c>
      <c r="B1275" s="1">
        <v>0.98526337211915449</v>
      </c>
      <c r="C1275" s="1">
        <v>439</v>
      </c>
      <c r="D1275" s="1">
        <v>88</v>
      </c>
      <c r="E1275" s="2">
        <v>43085</v>
      </c>
      <c r="F1275" s="6">
        <v>34.732354087182379</v>
      </c>
    </row>
    <row r="1276" spans="1:6">
      <c r="A1276" s="1">
        <v>9125122</v>
      </c>
      <c r="B1276" s="1">
        <v>0.47767807647832405</v>
      </c>
      <c r="C1276" s="1">
        <v>64</v>
      </c>
      <c r="D1276" s="1">
        <v>393</v>
      </c>
      <c r="E1276" s="2">
        <v>43228</v>
      </c>
      <c r="F1276" s="6">
        <v>7.8591156321285949</v>
      </c>
    </row>
    <row r="1277" spans="1:6">
      <c r="A1277" s="1">
        <v>9125125</v>
      </c>
      <c r="B1277" s="1">
        <v>0.16238149030895843</v>
      </c>
      <c r="C1277" s="1">
        <v>20</v>
      </c>
      <c r="D1277" s="1">
        <v>146</v>
      </c>
      <c r="E1277" s="2">
        <v>43444</v>
      </c>
      <c r="F1277" s="6">
        <v>37.012956059021825</v>
      </c>
    </row>
    <row r="1278" spans="1:6">
      <c r="A1278" s="1">
        <v>9125128</v>
      </c>
      <c r="B1278" s="1">
        <v>0.41083050905252505</v>
      </c>
      <c r="C1278" s="1">
        <v>49</v>
      </c>
      <c r="D1278" s="1">
        <v>258</v>
      </c>
      <c r="E1278" s="2">
        <v>42799</v>
      </c>
      <c r="F1278" s="6">
        <v>4.1807452070501387</v>
      </c>
    </row>
    <row r="1279" spans="1:6">
      <c r="A1279" s="1">
        <v>9125131</v>
      </c>
      <c r="B1279" s="1">
        <v>0.47398584071723326</v>
      </c>
      <c r="C1279" s="1">
        <v>31</v>
      </c>
      <c r="D1279" s="1">
        <v>577</v>
      </c>
      <c r="E1279" s="2">
        <v>42814</v>
      </c>
      <c r="F1279" s="6">
        <v>24.971924446487073</v>
      </c>
    </row>
    <row r="1280" spans="1:6">
      <c r="A1280" s="1">
        <v>9125134</v>
      </c>
      <c r="B1280" s="1">
        <v>0.66381672959476412</v>
      </c>
      <c r="C1280" s="1">
        <v>25</v>
      </c>
      <c r="D1280" s="1">
        <v>599</v>
      </c>
      <c r="E1280" s="2">
        <v>43387</v>
      </c>
      <c r="F1280" s="6">
        <v>77.374927669828381</v>
      </c>
    </row>
    <row r="1281" spans="1:6">
      <c r="A1281" s="1">
        <v>9125137</v>
      </c>
      <c r="B1281" s="1">
        <v>0.78600469461566524</v>
      </c>
      <c r="C1281" s="1">
        <v>70</v>
      </c>
      <c r="D1281" s="1">
        <v>541</v>
      </c>
      <c r="E1281" s="2">
        <v>42907</v>
      </c>
      <c r="F1281" s="6">
        <v>120.54632338058852</v>
      </c>
    </row>
    <row r="1282" spans="1:6">
      <c r="A1282" s="1">
        <v>9125140</v>
      </c>
      <c r="B1282" s="1">
        <v>0.76242729947168386</v>
      </c>
      <c r="C1282" s="1">
        <v>14</v>
      </c>
      <c r="D1282" s="1">
        <v>458</v>
      </c>
      <c r="E1282" s="2">
        <v>43113</v>
      </c>
      <c r="F1282" s="6">
        <v>44.200952067028837</v>
      </c>
    </row>
    <row r="1283" spans="1:6">
      <c r="A1283" s="1">
        <v>9125143</v>
      </c>
      <c r="B1283" s="1">
        <v>0.713726331160769</v>
      </c>
      <c r="C1283" s="1">
        <v>345</v>
      </c>
      <c r="D1283" s="1">
        <v>592</v>
      </c>
      <c r="E1283" s="2">
        <v>42774</v>
      </c>
      <c r="F1283" s="6">
        <v>21.10802267498125</v>
      </c>
    </row>
    <row r="1284" spans="1:6">
      <c r="A1284" s="1">
        <v>9125146</v>
      </c>
      <c r="B1284" s="1">
        <v>0.42674829568722694</v>
      </c>
      <c r="C1284" s="1">
        <v>60</v>
      </c>
      <c r="D1284" s="1">
        <v>575</v>
      </c>
      <c r="E1284" s="2">
        <v>43408</v>
      </c>
      <c r="F1284" s="6">
        <v>44.827768147608943</v>
      </c>
    </row>
    <row r="1285" spans="1:6">
      <c r="A1285" s="1">
        <v>9125149</v>
      </c>
      <c r="B1285" s="1">
        <v>0.43275023964139669</v>
      </c>
      <c r="C1285" s="1">
        <v>122</v>
      </c>
      <c r="D1285" s="1">
        <v>38</v>
      </c>
      <c r="E1285" s="2">
        <v>42846</v>
      </c>
      <c r="F1285" s="6">
        <v>6.5796790349026377</v>
      </c>
    </row>
    <row r="1286" spans="1:6">
      <c r="A1286" s="1">
        <v>9125152</v>
      </c>
      <c r="B1286" s="1">
        <v>0.59113107570033729</v>
      </c>
      <c r="C1286" s="1">
        <v>39</v>
      </c>
      <c r="D1286" s="1">
        <v>492</v>
      </c>
      <c r="E1286" s="2">
        <v>43190</v>
      </c>
      <c r="F1286" s="6">
        <v>40.620993017111637</v>
      </c>
    </row>
    <row r="1287" spans="1:6">
      <c r="A1287" s="1">
        <v>9125155</v>
      </c>
      <c r="B1287" s="1">
        <v>0.34141542034443961</v>
      </c>
      <c r="C1287" s="1">
        <v>87</v>
      </c>
      <c r="D1287" s="1">
        <v>221</v>
      </c>
      <c r="E1287" s="2">
        <v>42868</v>
      </c>
      <c r="F1287" s="6">
        <v>19.150194605712215</v>
      </c>
    </row>
    <row r="1288" spans="1:6">
      <c r="A1288" s="1">
        <v>9125158</v>
      </c>
      <c r="B1288" s="1">
        <v>0.64339886545491054</v>
      </c>
      <c r="C1288" s="1">
        <v>30</v>
      </c>
      <c r="D1288" s="1">
        <v>451</v>
      </c>
      <c r="E1288" s="2">
        <v>42747</v>
      </c>
      <c r="F1288" s="6">
        <v>183.39780018610239</v>
      </c>
    </row>
    <row r="1289" spans="1:6">
      <c r="A1289" s="1">
        <v>9125161</v>
      </c>
      <c r="B1289" s="1">
        <v>8.3738594991870752E-2</v>
      </c>
      <c r="C1289" s="1">
        <v>18</v>
      </c>
      <c r="D1289" s="1">
        <v>548</v>
      </c>
      <c r="E1289" s="2">
        <v>42869</v>
      </c>
      <c r="F1289" s="6">
        <v>52.477140271146652</v>
      </c>
    </row>
    <row r="1290" spans="1:6">
      <c r="A1290" s="1">
        <v>9125164</v>
      </c>
      <c r="B1290" s="1">
        <v>0.59597858835953665</v>
      </c>
      <c r="C1290" s="1">
        <v>17</v>
      </c>
      <c r="D1290" s="1">
        <v>512</v>
      </c>
      <c r="E1290" s="2">
        <v>42836</v>
      </c>
      <c r="F1290" s="6">
        <v>320.95520837251479</v>
      </c>
    </row>
    <row r="1291" spans="1:6">
      <c r="A1291" s="1">
        <v>9125167</v>
      </c>
      <c r="B1291" s="1">
        <v>0.99387411251156077</v>
      </c>
      <c r="C1291" s="1">
        <v>6</v>
      </c>
      <c r="D1291" s="1">
        <v>588</v>
      </c>
      <c r="E1291" s="2">
        <v>42862</v>
      </c>
      <c r="F1291" s="6">
        <v>140.25460210210673</v>
      </c>
    </row>
    <row r="1292" spans="1:6">
      <c r="A1292" s="1">
        <v>9125170</v>
      </c>
      <c r="B1292" s="1">
        <v>0.21428242165839928</v>
      </c>
      <c r="C1292" s="1">
        <v>2</v>
      </c>
      <c r="D1292" s="1">
        <v>178</v>
      </c>
      <c r="E1292" s="2">
        <v>43204</v>
      </c>
      <c r="F1292" s="6">
        <v>113.0385153741543</v>
      </c>
    </row>
    <row r="1293" spans="1:6">
      <c r="A1293" s="1">
        <v>9125173</v>
      </c>
      <c r="B1293" s="1">
        <v>0.60020073480374758</v>
      </c>
      <c r="C1293" s="1">
        <v>81</v>
      </c>
      <c r="D1293" s="1">
        <v>216</v>
      </c>
      <c r="E1293" s="2">
        <v>43065</v>
      </c>
      <c r="F1293" s="6">
        <v>80.937448042531415</v>
      </c>
    </row>
    <row r="1294" spans="1:6">
      <c r="A1294" s="1">
        <v>9125176</v>
      </c>
      <c r="B1294" s="1">
        <v>5.5692385371787556E-2</v>
      </c>
      <c r="C1294" s="1">
        <v>14</v>
      </c>
      <c r="D1294" s="1">
        <v>588</v>
      </c>
      <c r="E1294" s="2">
        <v>42855</v>
      </c>
      <c r="F1294" s="6">
        <v>62.309854480718457</v>
      </c>
    </row>
    <row r="1295" spans="1:6">
      <c r="A1295" s="1">
        <v>9125179</v>
      </c>
      <c r="B1295" s="1">
        <v>0.95305276363315305</v>
      </c>
      <c r="C1295" s="1">
        <v>30</v>
      </c>
      <c r="D1295" s="1">
        <v>495</v>
      </c>
      <c r="E1295" s="2">
        <v>43323</v>
      </c>
      <c r="F1295" s="6">
        <v>60.321440172748304</v>
      </c>
    </row>
    <row r="1296" spans="1:6">
      <c r="A1296" s="1">
        <v>9125182</v>
      </c>
      <c r="B1296" s="1">
        <v>0.21687724049565027</v>
      </c>
      <c r="C1296" s="1">
        <v>127</v>
      </c>
      <c r="D1296" s="1">
        <v>293</v>
      </c>
      <c r="E1296" s="2">
        <v>42833</v>
      </c>
      <c r="F1296" s="6">
        <v>31.482767886535669</v>
      </c>
    </row>
    <row r="1297" spans="1:6">
      <c r="A1297" s="1">
        <v>9125185</v>
      </c>
      <c r="B1297" s="1">
        <v>0.32069707072319409</v>
      </c>
      <c r="C1297" s="1">
        <v>192</v>
      </c>
      <c r="D1297" s="1">
        <v>263</v>
      </c>
      <c r="E1297" s="2">
        <v>43235</v>
      </c>
      <c r="F1297" s="6">
        <v>98.472536898236072</v>
      </c>
    </row>
    <row r="1298" spans="1:6">
      <c r="A1298" s="1">
        <v>9125188</v>
      </c>
      <c r="B1298" s="1">
        <v>0.32217647523286441</v>
      </c>
      <c r="C1298" s="1">
        <v>12</v>
      </c>
      <c r="D1298" s="1">
        <v>462</v>
      </c>
      <c r="E1298" s="2">
        <v>43460</v>
      </c>
      <c r="F1298" s="6">
        <v>148.78847240966604</v>
      </c>
    </row>
    <row r="1299" spans="1:6">
      <c r="A1299" s="1">
        <v>9125191</v>
      </c>
      <c r="B1299" s="1">
        <v>0.66492344271687542</v>
      </c>
      <c r="C1299" s="1">
        <v>10</v>
      </c>
      <c r="D1299" s="1">
        <v>346</v>
      </c>
      <c r="E1299" s="2">
        <v>42779</v>
      </c>
      <c r="F1299" s="6">
        <v>119.66723280288834</v>
      </c>
    </row>
    <row r="1300" spans="1:6">
      <c r="A1300" s="1">
        <v>9125194</v>
      </c>
      <c r="B1300" s="1">
        <v>0.65172396922424958</v>
      </c>
      <c r="C1300" s="1">
        <v>2</v>
      </c>
      <c r="D1300" s="1">
        <v>592</v>
      </c>
      <c r="E1300" s="2">
        <v>42839</v>
      </c>
      <c r="F1300" s="6">
        <v>21.730237803920719</v>
      </c>
    </row>
    <row r="1301" spans="1:6">
      <c r="A1301" s="1">
        <v>9125197</v>
      </c>
      <c r="B1301" s="1">
        <v>2.0329352340768381E-2</v>
      </c>
      <c r="C1301" s="1">
        <v>347</v>
      </c>
      <c r="D1301" s="1">
        <v>591</v>
      </c>
      <c r="E1301" s="2">
        <v>43061</v>
      </c>
      <c r="F1301" s="6">
        <v>32.244852693542015</v>
      </c>
    </row>
    <row r="1302" spans="1:6">
      <c r="A1302" s="1">
        <v>9125200</v>
      </c>
      <c r="B1302" s="1">
        <v>0.50502115771402023</v>
      </c>
      <c r="C1302" s="1">
        <v>14</v>
      </c>
      <c r="D1302" s="1">
        <v>597</v>
      </c>
      <c r="E1302" s="2">
        <v>42992</v>
      </c>
      <c r="F1302" s="6">
        <v>3.2731060555881917</v>
      </c>
    </row>
    <row r="1303" spans="1:6">
      <c r="A1303" s="1">
        <v>9125203</v>
      </c>
      <c r="B1303" s="1">
        <v>0.68078129470425552</v>
      </c>
      <c r="C1303" s="1">
        <v>3</v>
      </c>
      <c r="D1303" s="1">
        <v>22</v>
      </c>
      <c r="E1303" s="2">
        <v>43244</v>
      </c>
      <c r="F1303" s="6">
        <v>83.895203171532302</v>
      </c>
    </row>
    <row r="1304" spans="1:6">
      <c r="A1304" s="1">
        <v>9125206</v>
      </c>
      <c r="B1304" s="1">
        <v>7.6427021770764769E-2</v>
      </c>
      <c r="C1304" s="1">
        <v>8</v>
      </c>
      <c r="D1304" s="1">
        <v>134</v>
      </c>
      <c r="E1304" s="2">
        <v>43292</v>
      </c>
      <c r="F1304" s="6">
        <v>13.303932815111368</v>
      </c>
    </row>
    <row r="1305" spans="1:6">
      <c r="A1305" s="1">
        <v>9125209</v>
      </c>
      <c r="B1305" s="1">
        <v>0.15212836639553917</v>
      </c>
      <c r="C1305" s="1">
        <v>2</v>
      </c>
      <c r="D1305" s="1">
        <v>510</v>
      </c>
      <c r="E1305" s="2">
        <v>43161</v>
      </c>
      <c r="F1305" s="6">
        <v>97.937243213711056</v>
      </c>
    </row>
    <row r="1306" spans="1:6">
      <c r="A1306" s="1">
        <v>9125212</v>
      </c>
      <c r="B1306" s="1">
        <v>0.79571361478237501</v>
      </c>
      <c r="C1306" s="1">
        <v>28</v>
      </c>
      <c r="D1306" s="1">
        <v>564</v>
      </c>
      <c r="E1306" s="2">
        <v>43489</v>
      </c>
      <c r="F1306" s="6">
        <v>25.108562250719949</v>
      </c>
    </row>
    <row r="1307" spans="1:6">
      <c r="A1307" s="1">
        <v>9125215</v>
      </c>
      <c r="B1307" s="1">
        <v>0.20333755963888289</v>
      </c>
      <c r="C1307" s="1">
        <v>128</v>
      </c>
      <c r="D1307" s="1">
        <v>369</v>
      </c>
      <c r="E1307" s="2">
        <v>42822</v>
      </c>
      <c r="F1307" s="6">
        <v>191.19952028305266</v>
      </c>
    </row>
    <row r="1308" spans="1:6">
      <c r="A1308" s="1">
        <v>9125218</v>
      </c>
      <c r="B1308" s="1">
        <v>2.4174975177894353E-2</v>
      </c>
      <c r="C1308" s="1">
        <v>14</v>
      </c>
      <c r="D1308" s="1">
        <v>572</v>
      </c>
      <c r="E1308" s="2">
        <v>42819</v>
      </c>
      <c r="F1308" s="6">
        <v>138.14822844894348</v>
      </c>
    </row>
    <row r="1309" spans="1:6">
      <c r="A1309" s="1">
        <v>9125221</v>
      </c>
      <c r="B1309" s="1">
        <v>0.53215438617472577</v>
      </c>
      <c r="C1309" s="1">
        <v>1</v>
      </c>
      <c r="D1309" s="1">
        <v>176</v>
      </c>
      <c r="E1309" s="2">
        <v>43012</v>
      </c>
      <c r="F1309" s="6">
        <v>96.5446498360552</v>
      </c>
    </row>
    <row r="1310" spans="1:6">
      <c r="A1310" s="1">
        <v>9125224</v>
      </c>
      <c r="B1310" s="1">
        <v>0.68019616409782491</v>
      </c>
      <c r="C1310" s="1">
        <v>1</v>
      </c>
      <c r="D1310" s="1">
        <v>359</v>
      </c>
      <c r="E1310" s="2">
        <v>42746</v>
      </c>
      <c r="F1310" s="6">
        <v>122.21753128535033</v>
      </c>
    </row>
    <row r="1311" spans="1:6">
      <c r="A1311" s="1">
        <v>9125227</v>
      </c>
      <c r="B1311" s="1">
        <v>0.66214619629062632</v>
      </c>
      <c r="C1311" s="1">
        <v>214</v>
      </c>
      <c r="D1311" s="1">
        <v>156</v>
      </c>
      <c r="E1311" s="2">
        <v>43099</v>
      </c>
      <c r="F1311" s="6">
        <v>6.196536896626931</v>
      </c>
    </row>
    <row r="1312" spans="1:6">
      <c r="A1312" s="1">
        <v>9125230</v>
      </c>
      <c r="B1312" s="1">
        <v>0.67550717533524396</v>
      </c>
      <c r="C1312" s="1">
        <v>1</v>
      </c>
      <c r="D1312" s="1">
        <v>88</v>
      </c>
      <c r="E1312" s="2">
        <v>42793</v>
      </c>
      <c r="F1312" s="6">
        <v>40.083640335016135</v>
      </c>
    </row>
    <row r="1313" spans="1:6">
      <c r="A1313" s="1">
        <v>9125233</v>
      </c>
      <c r="B1313" s="1">
        <v>0.35398185627072998</v>
      </c>
      <c r="C1313" s="1">
        <v>1</v>
      </c>
      <c r="D1313" s="1">
        <v>421</v>
      </c>
      <c r="E1313" s="2">
        <v>43045</v>
      </c>
      <c r="F1313" s="6">
        <v>28.496643125450458</v>
      </c>
    </row>
    <row r="1314" spans="1:6">
      <c r="A1314" s="1">
        <v>9125236</v>
      </c>
      <c r="B1314" s="1">
        <v>0.46663787363271525</v>
      </c>
      <c r="C1314" s="1">
        <v>2</v>
      </c>
      <c r="D1314" s="1">
        <v>77</v>
      </c>
      <c r="E1314" s="2">
        <v>42738</v>
      </c>
      <c r="F1314" s="6">
        <v>52.856791878679843</v>
      </c>
    </row>
    <row r="1315" spans="1:6">
      <c r="A1315" s="1">
        <v>9125239</v>
      </c>
      <c r="B1315" s="1">
        <v>0.7710168172229922</v>
      </c>
      <c r="C1315" s="1">
        <v>5</v>
      </c>
      <c r="D1315" s="1">
        <v>134</v>
      </c>
      <c r="E1315" s="2">
        <v>42881</v>
      </c>
      <c r="F1315" s="6">
        <v>21.056131417450455</v>
      </c>
    </row>
    <row r="1316" spans="1:6">
      <c r="A1316" s="1">
        <v>9125242</v>
      </c>
      <c r="B1316" s="1">
        <v>0.34853117143473489</v>
      </c>
      <c r="C1316" s="1">
        <v>2</v>
      </c>
      <c r="D1316" s="1">
        <v>510</v>
      </c>
      <c r="E1316" s="2">
        <v>43274</v>
      </c>
      <c r="F1316" s="6">
        <v>145.30855338510872</v>
      </c>
    </row>
    <row r="1317" spans="1:6">
      <c r="A1317" s="1">
        <v>9125245</v>
      </c>
      <c r="B1317" s="1">
        <v>0.83672335493294481</v>
      </c>
      <c r="C1317" s="1">
        <v>1</v>
      </c>
      <c r="D1317" s="1">
        <v>592</v>
      </c>
      <c r="E1317" s="2">
        <v>43106</v>
      </c>
      <c r="F1317" s="6">
        <v>3.4671920544837693</v>
      </c>
    </row>
    <row r="1318" spans="1:6">
      <c r="A1318" s="1">
        <v>9125248</v>
      </c>
      <c r="B1318" s="1">
        <v>0.43355298959109034</v>
      </c>
      <c r="C1318" s="1">
        <v>3</v>
      </c>
      <c r="D1318" s="1">
        <v>509</v>
      </c>
      <c r="E1318" s="2">
        <v>43285</v>
      </c>
      <c r="F1318" s="6">
        <v>9.7306274426629553</v>
      </c>
    </row>
    <row r="1319" spans="1:6">
      <c r="A1319" s="1">
        <v>9125251</v>
      </c>
      <c r="B1319" s="1">
        <v>2.5717709286081636E-3</v>
      </c>
      <c r="C1319" s="1">
        <v>16</v>
      </c>
      <c r="D1319" s="1">
        <v>89</v>
      </c>
      <c r="E1319" s="2">
        <v>43222</v>
      </c>
      <c r="F1319" s="6">
        <v>26.787232373762414</v>
      </c>
    </row>
    <row r="1320" spans="1:6">
      <c r="A1320" s="1">
        <v>9125254</v>
      </c>
      <c r="B1320" s="1">
        <v>0.10832853108533513</v>
      </c>
      <c r="C1320" s="1">
        <v>1</v>
      </c>
      <c r="D1320" s="1">
        <v>176</v>
      </c>
      <c r="E1320" s="2">
        <v>43229</v>
      </c>
      <c r="F1320" s="6">
        <v>118.70128059533549</v>
      </c>
    </row>
    <row r="1321" spans="1:6">
      <c r="A1321" s="1">
        <v>9125257</v>
      </c>
      <c r="B1321" s="1">
        <v>0.38687719571552548</v>
      </c>
      <c r="C1321" s="1">
        <v>1</v>
      </c>
      <c r="D1321" s="1">
        <v>395</v>
      </c>
      <c r="E1321" s="2">
        <v>42799</v>
      </c>
      <c r="F1321" s="6">
        <v>18.126882359448068</v>
      </c>
    </row>
    <row r="1322" spans="1:6">
      <c r="A1322" s="1">
        <v>9125260</v>
      </c>
      <c r="B1322" s="1">
        <v>0.7559164268714591</v>
      </c>
      <c r="C1322" s="1">
        <v>2</v>
      </c>
      <c r="D1322" s="1">
        <v>495</v>
      </c>
      <c r="E1322" s="2">
        <v>43016</v>
      </c>
      <c r="F1322" s="6">
        <v>42.561117229365699</v>
      </c>
    </row>
    <row r="1323" spans="1:6">
      <c r="A1323" s="1">
        <v>9125263</v>
      </c>
      <c r="B1323" s="1">
        <v>0.81751743866982551</v>
      </c>
      <c r="C1323" s="1">
        <v>163</v>
      </c>
      <c r="D1323" s="1">
        <v>140</v>
      </c>
      <c r="E1323" s="2">
        <v>42974</v>
      </c>
      <c r="F1323" s="6">
        <v>128.63013567241339</v>
      </c>
    </row>
    <row r="1324" spans="1:6">
      <c r="A1324" s="1">
        <v>9125266</v>
      </c>
      <c r="B1324" s="1">
        <v>0.37917273534966911</v>
      </c>
      <c r="C1324" s="1">
        <v>28</v>
      </c>
      <c r="D1324" s="1">
        <v>89</v>
      </c>
      <c r="E1324" s="2">
        <v>43150</v>
      </c>
      <c r="F1324" s="6">
        <v>21.108261157556271</v>
      </c>
    </row>
    <row r="1325" spans="1:6">
      <c r="A1325" s="1">
        <v>9125269</v>
      </c>
      <c r="B1325" s="1">
        <v>0.33410928219673774</v>
      </c>
      <c r="C1325" s="1">
        <v>28</v>
      </c>
      <c r="D1325" s="1">
        <v>40</v>
      </c>
      <c r="E1325" s="2">
        <v>43270</v>
      </c>
      <c r="F1325" s="6">
        <v>23.952707147664139</v>
      </c>
    </row>
    <row r="1326" spans="1:6">
      <c r="A1326" s="1">
        <v>9125272</v>
      </c>
      <c r="B1326" s="1">
        <v>0.78124869146014786</v>
      </c>
      <c r="C1326" s="1">
        <v>527</v>
      </c>
      <c r="D1326" s="1">
        <v>139</v>
      </c>
      <c r="E1326" s="2">
        <v>43222</v>
      </c>
      <c r="F1326" s="6">
        <v>7.4489539456575331</v>
      </c>
    </row>
    <row r="1327" spans="1:6">
      <c r="A1327" s="1">
        <v>9125275</v>
      </c>
      <c r="B1327" s="1">
        <v>3.9173567634371409E-2</v>
      </c>
      <c r="C1327" s="1">
        <v>2</v>
      </c>
      <c r="D1327" s="1">
        <v>71</v>
      </c>
      <c r="E1327" s="2">
        <v>43019</v>
      </c>
      <c r="F1327" s="6">
        <v>33.109554900985543</v>
      </c>
    </row>
    <row r="1328" spans="1:6">
      <c r="A1328" s="1">
        <v>9125278</v>
      </c>
      <c r="B1328" s="1">
        <v>4.8869030420330972E-3</v>
      </c>
      <c r="C1328" s="1">
        <v>2</v>
      </c>
      <c r="D1328" s="1">
        <v>592</v>
      </c>
      <c r="E1328" s="2">
        <v>43462</v>
      </c>
      <c r="F1328" s="6">
        <v>78.376658545082293</v>
      </c>
    </row>
    <row r="1329" spans="1:6">
      <c r="A1329" s="1">
        <v>9125281</v>
      </c>
      <c r="B1329" s="1">
        <v>0.12653498882930914</v>
      </c>
      <c r="C1329" s="1">
        <v>2</v>
      </c>
      <c r="D1329" s="1">
        <v>22</v>
      </c>
      <c r="E1329" s="2">
        <v>42917</v>
      </c>
      <c r="F1329" s="6">
        <v>3.3865427696690116</v>
      </c>
    </row>
    <row r="1330" spans="1:6">
      <c r="A1330" s="1">
        <v>9125284</v>
      </c>
      <c r="B1330" s="1">
        <v>0.54321511715827941</v>
      </c>
      <c r="C1330" s="1">
        <v>6</v>
      </c>
      <c r="D1330" s="1">
        <v>474</v>
      </c>
      <c r="E1330" s="2">
        <v>42895</v>
      </c>
      <c r="F1330" s="6">
        <v>96.403599519593456</v>
      </c>
    </row>
    <row r="1331" spans="1:6">
      <c r="A1331" s="1">
        <v>9125287</v>
      </c>
      <c r="B1331" s="1">
        <v>4.4334218445591156E-2</v>
      </c>
      <c r="C1331" s="1">
        <v>18</v>
      </c>
      <c r="D1331" s="1">
        <v>448</v>
      </c>
      <c r="E1331" s="2">
        <v>42813</v>
      </c>
      <c r="F1331" s="6">
        <v>59.872349374279793</v>
      </c>
    </row>
    <row r="1332" spans="1:6">
      <c r="A1332" s="1">
        <v>9125290</v>
      </c>
      <c r="B1332" s="1">
        <v>4.7990241756982299E-2</v>
      </c>
      <c r="C1332" s="1">
        <v>65</v>
      </c>
      <c r="D1332" s="1">
        <v>340</v>
      </c>
      <c r="E1332" s="2">
        <v>42771</v>
      </c>
      <c r="F1332" s="6">
        <v>100.86605932620297</v>
      </c>
    </row>
    <row r="1333" spans="1:6">
      <c r="A1333" s="1">
        <v>9125293</v>
      </c>
      <c r="B1333" s="1">
        <v>0.57153632135692312</v>
      </c>
      <c r="C1333" s="1">
        <v>18</v>
      </c>
      <c r="D1333" s="1">
        <v>365</v>
      </c>
      <c r="E1333" s="2">
        <v>42754</v>
      </c>
      <c r="F1333" s="6">
        <v>61.340264183618565</v>
      </c>
    </row>
    <row r="1334" spans="1:6">
      <c r="A1334" s="1">
        <v>9125296</v>
      </c>
      <c r="B1334" s="1">
        <v>0.30590722050382835</v>
      </c>
      <c r="C1334" s="1">
        <v>3</v>
      </c>
      <c r="D1334" s="1">
        <v>176</v>
      </c>
      <c r="E1334" s="2">
        <v>43176</v>
      </c>
      <c r="F1334" s="6">
        <v>76.540824447780466</v>
      </c>
    </row>
    <row r="1335" spans="1:6">
      <c r="A1335" s="1">
        <v>9125299</v>
      </c>
      <c r="B1335" s="1">
        <v>0.50664948752134897</v>
      </c>
      <c r="C1335" s="1">
        <v>21</v>
      </c>
      <c r="D1335" s="1">
        <v>592</v>
      </c>
      <c r="E1335" s="2">
        <v>43229</v>
      </c>
      <c r="F1335" s="6">
        <v>8.766514081281084</v>
      </c>
    </row>
    <row r="1336" spans="1:6">
      <c r="A1336" s="1">
        <v>9125302</v>
      </c>
      <c r="B1336" s="1">
        <v>0.52681803514738912</v>
      </c>
      <c r="C1336" s="1">
        <v>8</v>
      </c>
      <c r="D1336" s="1">
        <v>22</v>
      </c>
      <c r="E1336" s="2">
        <v>43077</v>
      </c>
      <c r="F1336" s="6">
        <v>39.842509280977296</v>
      </c>
    </row>
    <row r="1337" spans="1:6">
      <c r="A1337" s="1">
        <v>9125305</v>
      </c>
      <c r="B1337" s="1">
        <v>0.40316627800327576</v>
      </c>
      <c r="C1337" s="1">
        <v>18</v>
      </c>
      <c r="D1337" s="1">
        <v>520</v>
      </c>
      <c r="E1337" s="2">
        <v>43287</v>
      </c>
      <c r="F1337" s="6">
        <v>195.09142506697842</v>
      </c>
    </row>
    <row r="1338" spans="1:6">
      <c r="A1338" s="1">
        <v>9125308</v>
      </c>
      <c r="B1338" s="1">
        <v>0.65435952632644911</v>
      </c>
      <c r="C1338" s="1">
        <v>4</v>
      </c>
      <c r="D1338" s="1">
        <v>273</v>
      </c>
      <c r="E1338" s="2">
        <v>42777</v>
      </c>
      <c r="F1338" s="6">
        <v>9.6073285837689806</v>
      </c>
    </row>
    <row r="1339" spans="1:6">
      <c r="A1339" s="1">
        <v>9125311</v>
      </c>
      <c r="B1339" s="1">
        <v>0.33052125483441264</v>
      </c>
      <c r="C1339" s="1">
        <v>132</v>
      </c>
      <c r="D1339" s="1">
        <v>38</v>
      </c>
      <c r="E1339" s="2">
        <v>43453</v>
      </c>
      <c r="F1339" s="6">
        <v>76.93987176739094</v>
      </c>
    </row>
    <row r="1340" spans="1:6">
      <c r="A1340" s="1">
        <v>9125314</v>
      </c>
      <c r="B1340" s="1">
        <v>0.14033738564827403</v>
      </c>
      <c r="C1340" s="1">
        <v>318</v>
      </c>
      <c r="D1340" s="1">
        <v>451</v>
      </c>
      <c r="E1340" s="2">
        <v>42990</v>
      </c>
      <c r="F1340" s="6">
        <v>47.345836445684235</v>
      </c>
    </row>
    <row r="1341" spans="1:6">
      <c r="A1341" s="1">
        <v>9125317</v>
      </c>
      <c r="B1341" s="1">
        <v>0.55467445340386901</v>
      </c>
      <c r="C1341" s="1">
        <v>1</v>
      </c>
      <c r="D1341" s="1">
        <v>176</v>
      </c>
      <c r="E1341" s="2">
        <v>43345</v>
      </c>
      <c r="F1341" s="6">
        <v>30.544971617874719</v>
      </c>
    </row>
    <row r="1342" spans="1:6">
      <c r="A1342" s="1">
        <v>9125320</v>
      </c>
      <c r="B1342" s="1">
        <v>9.2710115158629258E-2</v>
      </c>
      <c r="C1342" s="1">
        <v>6</v>
      </c>
      <c r="D1342" s="1">
        <v>451</v>
      </c>
      <c r="E1342" s="2">
        <v>43349</v>
      </c>
      <c r="F1342" s="6">
        <v>3.7632446384704554</v>
      </c>
    </row>
    <row r="1343" spans="1:6">
      <c r="A1343" s="1">
        <v>9125323</v>
      </c>
      <c r="B1343" s="1">
        <v>0.45027558271713986</v>
      </c>
      <c r="C1343" s="1">
        <v>35</v>
      </c>
      <c r="D1343" s="1">
        <v>575</v>
      </c>
      <c r="E1343" s="2">
        <v>42831</v>
      </c>
      <c r="F1343" s="6">
        <v>66.209003852983699</v>
      </c>
    </row>
    <row r="1344" spans="1:6">
      <c r="A1344" s="1">
        <v>9125326</v>
      </c>
      <c r="B1344" s="1">
        <v>0.28943884286856947</v>
      </c>
      <c r="C1344" s="1">
        <v>6</v>
      </c>
      <c r="D1344" s="1">
        <v>176</v>
      </c>
      <c r="E1344" s="2">
        <v>43222</v>
      </c>
      <c r="F1344" s="6">
        <v>87.382809630899587</v>
      </c>
    </row>
    <row r="1345" spans="1:6">
      <c r="A1345" s="1">
        <v>9125329</v>
      </c>
      <c r="B1345" s="1">
        <v>0.97646920623562561</v>
      </c>
      <c r="C1345" s="1">
        <v>6</v>
      </c>
      <c r="D1345" s="1">
        <v>510</v>
      </c>
      <c r="E1345" s="2">
        <v>43057</v>
      </c>
      <c r="F1345" s="6">
        <v>112.60788786476594</v>
      </c>
    </row>
    <row r="1346" spans="1:6">
      <c r="A1346" s="1">
        <v>9125332</v>
      </c>
      <c r="B1346" s="1">
        <v>0.26017589301904687</v>
      </c>
      <c r="C1346" s="1">
        <v>104</v>
      </c>
      <c r="D1346" s="1">
        <v>510</v>
      </c>
      <c r="E1346" s="2">
        <v>42856</v>
      </c>
      <c r="F1346" s="6">
        <v>37.63003699803518</v>
      </c>
    </row>
    <row r="1347" spans="1:6">
      <c r="A1347" s="1">
        <v>9125335</v>
      </c>
      <c r="B1347" s="1">
        <v>0.95267290196400012</v>
      </c>
      <c r="C1347" s="1">
        <v>113</v>
      </c>
      <c r="D1347" s="1">
        <v>431</v>
      </c>
      <c r="E1347" s="2">
        <v>43246</v>
      </c>
      <c r="F1347" s="6">
        <v>109.21197511113351</v>
      </c>
    </row>
    <row r="1348" spans="1:6">
      <c r="A1348" s="1">
        <v>9125338</v>
      </c>
      <c r="B1348" s="1">
        <v>0.85494612659029467</v>
      </c>
      <c r="C1348" s="1">
        <v>145</v>
      </c>
      <c r="D1348" s="1">
        <v>176</v>
      </c>
      <c r="E1348" s="2">
        <v>43411</v>
      </c>
      <c r="F1348" s="6">
        <v>22.861917638425769</v>
      </c>
    </row>
    <row r="1349" spans="1:6">
      <c r="A1349" s="1">
        <v>9125341</v>
      </c>
      <c r="B1349" s="1">
        <v>0.43037830060208082</v>
      </c>
      <c r="C1349" s="1">
        <v>58</v>
      </c>
      <c r="D1349" s="1">
        <v>564</v>
      </c>
      <c r="E1349" s="2">
        <v>42942</v>
      </c>
      <c r="F1349" s="6">
        <v>27.400765978135709</v>
      </c>
    </row>
    <row r="1350" spans="1:6">
      <c r="A1350" s="1">
        <v>9125344</v>
      </c>
      <c r="B1350" s="1">
        <v>0.60345939913212798</v>
      </c>
      <c r="C1350" s="1">
        <v>47</v>
      </c>
      <c r="D1350" s="1">
        <v>564</v>
      </c>
      <c r="E1350" s="2">
        <v>42763</v>
      </c>
      <c r="F1350" s="6">
        <v>92.575246665659208</v>
      </c>
    </row>
    <row r="1351" spans="1:6">
      <c r="A1351" s="1">
        <v>9125347</v>
      </c>
      <c r="B1351" s="1">
        <v>0.64909414996589754</v>
      </c>
      <c r="C1351" s="1">
        <v>45</v>
      </c>
      <c r="D1351" s="1">
        <v>541</v>
      </c>
      <c r="E1351" s="2">
        <v>43222</v>
      </c>
      <c r="F1351" s="6">
        <v>369.13465920055972</v>
      </c>
    </row>
    <row r="1352" spans="1:6">
      <c r="A1352" s="1">
        <v>9125350</v>
      </c>
      <c r="B1352" s="1">
        <v>0.4730939897547618</v>
      </c>
      <c r="C1352" s="1">
        <v>166</v>
      </c>
      <c r="D1352" s="1">
        <v>132</v>
      </c>
      <c r="E1352" s="2">
        <v>43458</v>
      </c>
      <c r="F1352" s="6">
        <v>10.118573146059479</v>
      </c>
    </row>
    <row r="1353" spans="1:6">
      <c r="A1353" s="1">
        <v>9125353</v>
      </c>
      <c r="B1353" s="1">
        <v>0.21175465994524789</v>
      </c>
      <c r="C1353" s="1">
        <v>2</v>
      </c>
      <c r="D1353" s="1">
        <v>599</v>
      </c>
      <c r="E1353" s="2">
        <v>43354</v>
      </c>
      <c r="F1353" s="6">
        <v>7.1055571045344008</v>
      </c>
    </row>
    <row r="1354" spans="1:6">
      <c r="A1354" s="1">
        <v>9125356</v>
      </c>
      <c r="B1354" s="1">
        <v>0.81992971828111672</v>
      </c>
      <c r="C1354" s="1">
        <v>161</v>
      </c>
      <c r="D1354" s="1">
        <v>263</v>
      </c>
      <c r="E1354" s="2">
        <v>43487</v>
      </c>
      <c r="F1354" s="6">
        <v>31.402938391053855</v>
      </c>
    </row>
    <row r="1355" spans="1:6">
      <c r="A1355" s="1">
        <v>9125359</v>
      </c>
      <c r="B1355" s="1">
        <v>0.68622187936841073</v>
      </c>
      <c r="C1355" s="1">
        <v>63</v>
      </c>
      <c r="D1355" s="1">
        <v>597</v>
      </c>
      <c r="E1355" s="2">
        <v>42930</v>
      </c>
      <c r="F1355" s="6">
        <v>43.129421747206209</v>
      </c>
    </row>
    <row r="1356" spans="1:6">
      <c r="A1356" s="1">
        <v>9125362</v>
      </c>
      <c r="B1356" s="1">
        <v>0.86780345703339223</v>
      </c>
      <c r="C1356" s="1">
        <v>9</v>
      </c>
      <c r="D1356" s="1">
        <v>368</v>
      </c>
      <c r="E1356" s="2">
        <v>42853</v>
      </c>
      <c r="F1356" s="6">
        <v>9.1952766286470613</v>
      </c>
    </row>
    <row r="1357" spans="1:6">
      <c r="A1357" s="1">
        <v>9125365</v>
      </c>
      <c r="B1357" s="1">
        <v>0.75682696740662669</v>
      </c>
      <c r="C1357" s="1">
        <v>4</v>
      </c>
      <c r="D1357" s="1">
        <v>541</v>
      </c>
      <c r="E1357" s="2">
        <v>43287</v>
      </c>
      <c r="F1357" s="6">
        <v>334.3818168498488</v>
      </c>
    </row>
    <row r="1358" spans="1:6">
      <c r="A1358" s="1">
        <v>9125368</v>
      </c>
      <c r="B1358" s="1">
        <v>4.7214578165382326E-2</v>
      </c>
      <c r="C1358" s="1">
        <v>2</v>
      </c>
      <c r="D1358" s="1">
        <v>597</v>
      </c>
      <c r="E1358" s="2">
        <v>43048</v>
      </c>
      <c r="F1358" s="6">
        <v>5.8371475673353297</v>
      </c>
    </row>
    <row r="1359" spans="1:6">
      <c r="A1359" s="1">
        <v>9125371</v>
      </c>
      <c r="B1359" s="1">
        <v>0.29715909653641881</v>
      </c>
      <c r="C1359" s="1">
        <v>7</v>
      </c>
      <c r="D1359" s="1">
        <v>225</v>
      </c>
      <c r="E1359" s="2">
        <v>43483</v>
      </c>
      <c r="F1359" s="6">
        <v>6.3176986435923279</v>
      </c>
    </row>
    <row r="1360" spans="1:6">
      <c r="A1360" s="1">
        <v>9125374</v>
      </c>
      <c r="B1360" s="1">
        <v>0.5070241412567732</v>
      </c>
      <c r="C1360" s="1">
        <v>1</v>
      </c>
      <c r="D1360" s="1">
        <v>592</v>
      </c>
      <c r="E1360" s="2">
        <v>42737</v>
      </c>
      <c r="F1360" s="6">
        <v>26.225494143082702</v>
      </c>
    </row>
    <row r="1361" spans="1:6">
      <c r="A1361" s="1">
        <v>9125377</v>
      </c>
      <c r="B1361" s="1">
        <v>0.14810510639740693</v>
      </c>
      <c r="C1361" s="1">
        <v>122</v>
      </c>
      <c r="D1361" s="1">
        <v>176</v>
      </c>
      <c r="E1361" s="2">
        <v>42836</v>
      </c>
      <c r="F1361" s="6">
        <v>61.174215654601369</v>
      </c>
    </row>
    <row r="1362" spans="1:6">
      <c r="A1362" s="1">
        <v>9125380</v>
      </c>
      <c r="B1362" s="1">
        <v>0.90205878334019607</v>
      </c>
      <c r="C1362" s="1">
        <v>17</v>
      </c>
      <c r="D1362" s="1">
        <v>182</v>
      </c>
      <c r="E1362" s="2">
        <v>42755</v>
      </c>
      <c r="F1362" s="6">
        <v>60.375879965137933</v>
      </c>
    </row>
    <row r="1363" spans="1:6">
      <c r="A1363" s="1">
        <v>9125383</v>
      </c>
      <c r="B1363" s="1">
        <v>0.75099228245402772</v>
      </c>
      <c r="C1363" s="1">
        <v>90</v>
      </c>
      <c r="D1363" s="1">
        <v>77</v>
      </c>
      <c r="E1363" s="2">
        <v>43497</v>
      </c>
      <c r="F1363" s="6">
        <v>28.643171831695472</v>
      </c>
    </row>
    <row r="1364" spans="1:6">
      <c r="A1364" s="1">
        <v>9125386</v>
      </c>
      <c r="B1364" s="1">
        <v>0.45321498154388729</v>
      </c>
      <c r="C1364" s="1">
        <v>101</v>
      </c>
      <c r="D1364" s="1">
        <v>149</v>
      </c>
      <c r="E1364" s="2">
        <v>43426</v>
      </c>
      <c r="F1364" s="6">
        <v>18.83519674325062</v>
      </c>
    </row>
    <row r="1365" spans="1:6">
      <c r="A1365" s="1">
        <v>9125389</v>
      </c>
      <c r="B1365" s="1">
        <v>0.81217840398762753</v>
      </c>
      <c r="C1365" s="1">
        <v>105</v>
      </c>
      <c r="D1365" s="1">
        <v>348</v>
      </c>
      <c r="E1365" s="2">
        <v>43400</v>
      </c>
      <c r="F1365" s="6">
        <v>25.661092145503083</v>
      </c>
    </row>
    <row r="1366" spans="1:6">
      <c r="A1366" s="1">
        <v>9125392</v>
      </c>
      <c r="B1366" s="1">
        <v>0.84056051960033717</v>
      </c>
      <c r="C1366" s="1">
        <v>6</v>
      </c>
      <c r="D1366" s="1">
        <v>564</v>
      </c>
      <c r="E1366" s="2">
        <v>43443</v>
      </c>
      <c r="F1366" s="6">
        <v>8.8808305651052883</v>
      </c>
    </row>
    <row r="1367" spans="1:6">
      <c r="A1367" s="1">
        <v>9125395</v>
      </c>
      <c r="B1367" s="1">
        <v>0.24100644767081192</v>
      </c>
      <c r="C1367" s="1">
        <v>210</v>
      </c>
      <c r="D1367" s="1">
        <v>243</v>
      </c>
      <c r="E1367" s="2">
        <v>42851</v>
      </c>
      <c r="F1367" s="6">
        <v>262.90183110778213</v>
      </c>
    </row>
    <row r="1368" spans="1:6">
      <c r="A1368" s="1">
        <v>9125398</v>
      </c>
      <c r="B1368" s="1">
        <v>0.87415625070412684</v>
      </c>
      <c r="C1368" s="1">
        <v>234</v>
      </c>
      <c r="D1368" s="1">
        <v>235</v>
      </c>
      <c r="E1368" s="2">
        <v>43344</v>
      </c>
      <c r="F1368" s="6">
        <v>35.272930279831982</v>
      </c>
    </row>
    <row r="1369" spans="1:6">
      <c r="A1369" s="1">
        <v>9125401</v>
      </c>
      <c r="B1369" s="1">
        <v>0.13556405687619644</v>
      </c>
      <c r="C1369" s="1">
        <v>18</v>
      </c>
      <c r="D1369" s="1">
        <v>149</v>
      </c>
      <c r="E1369" s="2">
        <v>43344</v>
      </c>
      <c r="F1369" s="6">
        <v>19.427835846172766</v>
      </c>
    </row>
    <row r="1370" spans="1:6">
      <c r="A1370" s="1">
        <v>9125404</v>
      </c>
      <c r="B1370" s="1">
        <v>0.37659275584055218</v>
      </c>
      <c r="C1370" s="1">
        <v>141</v>
      </c>
      <c r="D1370" s="1">
        <v>149</v>
      </c>
      <c r="E1370" s="2">
        <v>43384</v>
      </c>
      <c r="F1370" s="6">
        <v>225.32949438490053</v>
      </c>
    </row>
    <row r="1371" spans="1:6">
      <c r="A1371" s="1">
        <v>9125407</v>
      </c>
      <c r="B1371" s="1">
        <v>0.3587168687664043</v>
      </c>
      <c r="C1371" s="1">
        <v>24</v>
      </c>
      <c r="D1371" s="1">
        <v>154</v>
      </c>
      <c r="E1371" s="2">
        <v>42943</v>
      </c>
      <c r="F1371" s="6">
        <v>41.396302481697262</v>
      </c>
    </row>
    <row r="1372" spans="1:6">
      <c r="A1372" s="1">
        <v>9125410</v>
      </c>
      <c r="B1372" s="1">
        <v>0.15445008507836966</v>
      </c>
      <c r="C1372" s="1">
        <v>99</v>
      </c>
      <c r="D1372" s="1">
        <v>176</v>
      </c>
      <c r="E1372" s="2">
        <v>43451</v>
      </c>
      <c r="F1372" s="6">
        <v>50.931798902328303</v>
      </c>
    </row>
    <row r="1373" spans="1:6">
      <c r="A1373" s="1">
        <v>9125413</v>
      </c>
      <c r="B1373" s="1">
        <v>0.62368489152662054</v>
      </c>
      <c r="C1373" s="1">
        <v>24</v>
      </c>
      <c r="D1373" s="1">
        <v>197</v>
      </c>
      <c r="E1373" s="2">
        <v>43340</v>
      </c>
      <c r="F1373" s="6">
        <v>7.5130758167777723</v>
      </c>
    </row>
    <row r="1374" spans="1:6">
      <c r="A1374" s="1">
        <v>9125416</v>
      </c>
      <c r="B1374" s="1">
        <v>0.61540262907316035</v>
      </c>
      <c r="C1374" s="1">
        <v>86</v>
      </c>
      <c r="D1374" s="1">
        <v>510</v>
      </c>
      <c r="E1374" s="2">
        <v>42757</v>
      </c>
      <c r="F1374" s="6">
        <v>4.4208292941926626</v>
      </c>
    </row>
    <row r="1375" spans="1:6">
      <c r="A1375" s="1">
        <v>9125419</v>
      </c>
      <c r="B1375" s="1">
        <v>0.4452839696983214</v>
      </c>
      <c r="C1375" s="1">
        <v>19</v>
      </c>
      <c r="D1375" s="1">
        <v>430</v>
      </c>
      <c r="E1375" s="2">
        <v>42931</v>
      </c>
      <c r="F1375" s="6">
        <v>8.3972300891431679</v>
      </c>
    </row>
    <row r="1376" spans="1:6">
      <c r="A1376" s="1">
        <v>9125422</v>
      </c>
      <c r="B1376" s="1">
        <v>0.33144661755855842</v>
      </c>
      <c r="C1376" s="1">
        <v>225</v>
      </c>
      <c r="D1376" s="1">
        <v>510</v>
      </c>
      <c r="E1376" s="2">
        <v>43173</v>
      </c>
      <c r="F1376" s="6">
        <v>59.218777245857851</v>
      </c>
    </row>
    <row r="1377" spans="1:6">
      <c r="A1377" s="1">
        <v>9125425</v>
      </c>
      <c r="B1377" s="1">
        <v>0.18269677692625386</v>
      </c>
      <c r="C1377" s="1">
        <v>22</v>
      </c>
      <c r="D1377" s="1">
        <v>510</v>
      </c>
      <c r="E1377" s="2">
        <v>42865</v>
      </c>
      <c r="F1377" s="6">
        <v>106.46431222206409</v>
      </c>
    </row>
    <row r="1378" spans="1:6">
      <c r="A1378" s="1">
        <v>9125428</v>
      </c>
      <c r="B1378" s="1">
        <v>0.85975288584576337</v>
      </c>
      <c r="C1378" s="1">
        <v>41</v>
      </c>
      <c r="D1378" s="1">
        <v>67</v>
      </c>
      <c r="E1378" s="2">
        <v>42824</v>
      </c>
      <c r="F1378" s="6">
        <v>5.8786881013336956</v>
      </c>
    </row>
    <row r="1379" spans="1:6">
      <c r="A1379" s="1">
        <v>9125431</v>
      </c>
      <c r="B1379" s="1">
        <v>0.9284073248229967</v>
      </c>
      <c r="C1379" s="1">
        <v>45</v>
      </c>
      <c r="D1379" s="1">
        <v>176</v>
      </c>
      <c r="E1379" s="2">
        <v>43403</v>
      </c>
      <c r="F1379" s="6">
        <v>4.4454286716872193</v>
      </c>
    </row>
    <row r="1380" spans="1:6">
      <c r="A1380" s="1">
        <v>9125434</v>
      </c>
      <c r="B1380" s="1">
        <v>0.97158922722014363</v>
      </c>
      <c r="C1380" s="1">
        <v>18</v>
      </c>
      <c r="D1380" s="1">
        <v>90</v>
      </c>
      <c r="E1380" s="2">
        <v>43044</v>
      </c>
      <c r="F1380" s="6">
        <v>53.777269386420684</v>
      </c>
    </row>
    <row r="1381" spans="1:6">
      <c r="A1381" s="1">
        <v>9125437</v>
      </c>
      <c r="B1381" s="1">
        <v>0.59316980663195862</v>
      </c>
      <c r="C1381" s="1">
        <v>1</v>
      </c>
      <c r="D1381" s="1">
        <v>510</v>
      </c>
      <c r="E1381" s="2">
        <v>42923</v>
      </c>
      <c r="F1381" s="6">
        <v>45.158405528363488</v>
      </c>
    </row>
    <row r="1382" spans="1:6">
      <c r="A1382" s="1">
        <v>9125440</v>
      </c>
      <c r="B1382" s="1">
        <v>0.73831850681085442</v>
      </c>
      <c r="C1382" s="1">
        <v>2</v>
      </c>
      <c r="D1382" s="1">
        <v>510</v>
      </c>
      <c r="E1382" s="2">
        <v>42996</v>
      </c>
      <c r="F1382" s="6">
        <v>6.859685238365306</v>
      </c>
    </row>
    <row r="1383" spans="1:6">
      <c r="A1383" s="1">
        <v>9125443</v>
      </c>
      <c r="B1383" s="1">
        <v>0.19179981237842381</v>
      </c>
      <c r="C1383" s="1">
        <v>63</v>
      </c>
      <c r="D1383" s="1">
        <v>326</v>
      </c>
      <c r="E1383" s="2">
        <v>43476</v>
      </c>
      <c r="F1383" s="6">
        <v>63.996185040106191</v>
      </c>
    </row>
    <row r="1384" spans="1:6">
      <c r="A1384" s="1">
        <v>9125446</v>
      </c>
      <c r="B1384" s="1">
        <v>0.36912890565427403</v>
      </c>
      <c r="C1384" s="1">
        <v>10</v>
      </c>
      <c r="D1384" s="1">
        <v>258</v>
      </c>
      <c r="E1384" s="2">
        <v>42939</v>
      </c>
      <c r="F1384" s="6">
        <v>189.9722193582804</v>
      </c>
    </row>
    <row r="1385" spans="1:6">
      <c r="A1385" s="1">
        <v>9125449</v>
      </c>
      <c r="B1385" s="1">
        <v>0.30586196623100059</v>
      </c>
      <c r="C1385" s="1">
        <v>36</v>
      </c>
      <c r="D1385" s="1">
        <v>176</v>
      </c>
      <c r="E1385" s="2">
        <v>42962</v>
      </c>
      <c r="F1385" s="6">
        <v>296.82921254201364</v>
      </c>
    </row>
    <row r="1386" spans="1:6">
      <c r="A1386" s="1">
        <v>9125452</v>
      </c>
      <c r="B1386" s="1">
        <v>0.31554917303451668</v>
      </c>
      <c r="C1386" s="1">
        <v>46</v>
      </c>
      <c r="D1386" s="1">
        <v>458</v>
      </c>
      <c r="E1386" s="2">
        <v>43266</v>
      </c>
      <c r="F1386" s="6">
        <v>5.828829999983415</v>
      </c>
    </row>
    <row r="1387" spans="1:6">
      <c r="A1387" s="1">
        <v>9125455</v>
      </c>
      <c r="B1387" s="1">
        <v>0.90913192455575675</v>
      </c>
      <c r="C1387" s="1">
        <v>10</v>
      </c>
      <c r="D1387" s="1">
        <v>597</v>
      </c>
      <c r="E1387" s="2">
        <v>43200</v>
      </c>
      <c r="F1387" s="6">
        <v>69.79369941284429</v>
      </c>
    </row>
    <row r="1388" spans="1:6">
      <c r="A1388" s="1">
        <v>9125458</v>
      </c>
      <c r="B1388" s="1">
        <v>0.8919163044691617</v>
      </c>
      <c r="C1388" s="1">
        <v>26</v>
      </c>
      <c r="D1388" s="1">
        <v>592</v>
      </c>
      <c r="E1388" s="2">
        <v>43387</v>
      </c>
      <c r="F1388" s="6">
        <v>18.738745096993274</v>
      </c>
    </row>
    <row r="1389" spans="1:6">
      <c r="A1389" s="1">
        <v>9125461</v>
      </c>
      <c r="B1389" s="1">
        <v>0.63834985741422079</v>
      </c>
      <c r="C1389" s="1">
        <v>9</v>
      </c>
      <c r="D1389" s="1">
        <v>182</v>
      </c>
      <c r="E1389" s="2">
        <v>43109</v>
      </c>
      <c r="F1389" s="6">
        <v>120.59572894138873</v>
      </c>
    </row>
    <row r="1390" spans="1:6">
      <c r="A1390" s="1">
        <v>9125464</v>
      </c>
      <c r="B1390" s="1">
        <v>0.96583326458195162</v>
      </c>
      <c r="C1390" s="1">
        <v>94</v>
      </c>
      <c r="D1390" s="1">
        <v>599</v>
      </c>
      <c r="E1390" s="2">
        <v>43379</v>
      </c>
      <c r="F1390" s="6">
        <v>59.863147571736718</v>
      </c>
    </row>
    <row r="1391" spans="1:6">
      <c r="A1391" s="1">
        <v>9125467</v>
      </c>
      <c r="B1391" s="1">
        <v>0.36957710504396268</v>
      </c>
      <c r="C1391" s="1">
        <v>2</v>
      </c>
      <c r="D1391" s="1">
        <v>366</v>
      </c>
      <c r="E1391" s="2">
        <v>43314</v>
      </c>
      <c r="F1391" s="6">
        <v>23.556612468175985</v>
      </c>
    </row>
    <row r="1392" spans="1:6">
      <c r="A1392" s="1">
        <v>9125470</v>
      </c>
      <c r="B1392" s="1">
        <v>0.6845527378193571</v>
      </c>
      <c r="C1392" s="1">
        <v>8</v>
      </c>
      <c r="D1392" s="1">
        <v>495</v>
      </c>
      <c r="E1392" s="2">
        <v>43082</v>
      </c>
      <c r="F1392" s="6">
        <v>16.78690715242687</v>
      </c>
    </row>
    <row r="1393" spans="1:6">
      <c r="A1393" s="1">
        <v>9125473</v>
      </c>
      <c r="B1393" s="1">
        <v>0.7772306055682644</v>
      </c>
      <c r="C1393" s="1">
        <v>65</v>
      </c>
      <c r="D1393" s="1">
        <v>575</v>
      </c>
      <c r="E1393" s="2">
        <v>43467</v>
      </c>
      <c r="F1393" s="6">
        <v>26.839567638448351</v>
      </c>
    </row>
    <row r="1394" spans="1:6">
      <c r="A1394" s="1">
        <v>9125476</v>
      </c>
      <c r="B1394" s="1">
        <v>2.8487629310364415E-2</v>
      </c>
      <c r="C1394" s="1">
        <v>67</v>
      </c>
      <c r="D1394" s="1">
        <v>468</v>
      </c>
      <c r="E1394" s="2">
        <v>43204</v>
      </c>
      <c r="F1394" s="6">
        <v>178.55998840751857</v>
      </c>
    </row>
    <row r="1395" spans="1:6">
      <c r="A1395" s="1">
        <v>9125479</v>
      </c>
      <c r="B1395" s="1">
        <v>0.51300872639344008</v>
      </c>
      <c r="C1395" s="1">
        <v>4</v>
      </c>
      <c r="D1395" s="1">
        <v>451</v>
      </c>
      <c r="E1395" s="2">
        <v>43434</v>
      </c>
      <c r="F1395" s="6">
        <v>34.199999736596347</v>
      </c>
    </row>
    <row r="1396" spans="1:6">
      <c r="A1396" s="1">
        <v>9125482</v>
      </c>
      <c r="B1396" s="1">
        <v>0.53444145349085348</v>
      </c>
      <c r="C1396" s="1">
        <v>100</v>
      </c>
      <c r="D1396" s="1">
        <v>54</v>
      </c>
      <c r="E1396" s="2">
        <v>43165</v>
      </c>
      <c r="F1396" s="6">
        <v>35.956937195111252</v>
      </c>
    </row>
    <row r="1397" spans="1:6">
      <c r="A1397" s="1">
        <v>9125485</v>
      </c>
      <c r="B1397" s="1">
        <v>0.17167737249428683</v>
      </c>
      <c r="C1397" s="1">
        <v>157</v>
      </c>
      <c r="D1397" s="1">
        <v>258</v>
      </c>
      <c r="E1397" s="2">
        <v>42995</v>
      </c>
      <c r="F1397" s="6">
        <v>122.95226670033558</v>
      </c>
    </row>
    <row r="1398" spans="1:6">
      <c r="A1398" s="1">
        <v>9125488</v>
      </c>
      <c r="B1398" s="1">
        <v>0.42424195131203424</v>
      </c>
      <c r="C1398" s="1">
        <v>43</v>
      </c>
      <c r="D1398" s="1">
        <v>149</v>
      </c>
      <c r="E1398" s="2">
        <v>42901</v>
      </c>
      <c r="F1398" s="6">
        <v>5.1579134030851357</v>
      </c>
    </row>
    <row r="1399" spans="1:6">
      <c r="A1399" s="1">
        <v>9125491</v>
      </c>
      <c r="B1399" s="1">
        <v>0.80467205747938497</v>
      </c>
      <c r="C1399" s="1">
        <v>108</v>
      </c>
      <c r="D1399" s="1">
        <v>182</v>
      </c>
      <c r="E1399" s="2">
        <v>43011</v>
      </c>
      <c r="F1399" s="6">
        <v>125.70177560967626</v>
      </c>
    </row>
    <row r="1400" spans="1:6">
      <c r="A1400" s="1">
        <v>9125494</v>
      </c>
      <c r="B1400" s="1">
        <v>0.47797036547139005</v>
      </c>
      <c r="C1400" s="1">
        <v>1</v>
      </c>
      <c r="D1400" s="1">
        <v>510</v>
      </c>
      <c r="E1400" s="2">
        <v>43021</v>
      </c>
      <c r="F1400" s="6">
        <v>62.10201779236094</v>
      </c>
    </row>
    <row r="1401" spans="1:6">
      <c r="A1401" s="1">
        <v>9125497</v>
      </c>
      <c r="B1401" s="1">
        <v>0.32737977816285746</v>
      </c>
      <c r="C1401" s="1">
        <v>121</v>
      </c>
      <c r="D1401" s="1">
        <v>495</v>
      </c>
      <c r="E1401" s="2">
        <v>43005</v>
      </c>
      <c r="F1401" s="6">
        <v>65.390640171931423</v>
      </c>
    </row>
    <row r="1402" spans="1:6">
      <c r="A1402" s="1">
        <v>9125500</v>
      </c>
      <c r="B1402" s="1">
        <v>0.60743110014618906</v>
      </c>
      <c r="C1402" s="1">
        <v>19</v>
      </c>
      <c r="D1402" s="1">
        <v>554</v>
      </c>
      <c r="E1402" s="2">
        <v>43284</v>
      </c>
      <c r="F1402" s="6">
        <v>15.035319517717692</v>
      </c>
    </row>
    <row r="1403" spans="1:6">
      <c r="A1403" s="1">
        <v>9125503</v>
      </c>
      <c r="B1403" s="1">
        <v>0.79739879628601573</v>
      </c>
      <c r="C1403" s="1">
        <v>55</v>
      </c>
      <c r="D1403" s="1">
        <v>548</v>
      </c>
      <c r="E1403" s="2">
        <v>43294</v>
      </c>
      <c r="F1403" s="6">
        <v>117.22018747370856</v>
      </c>
    </row>
    <row r="1404" spans="1:6">
      <c r="A1404" s="1">
        <v>9125506</v>
      </c>
      <c r="B1404" s="1">
        <v>0.21310715525685964</v>
      </c>
      <c r="C1404" s="1">
        <v>28</v>
      </c>
      <c r="D1404" s="1">
        <v>573</v>
      </c>
      <c r="E1404" s="2">
        <v>43056</v>
      </c>
      <c r="F1404" s="6">
        <v>11.240640434864517</v>
      </c>
    </row>
    <row r="1405" spans="1:6">
      <c r="A1405" s="1">
        <v>9125509</v>
      </c>
      <c r="B1405" s="1">
        <v>0.53104222093092668</v>
      </c>
      <c r="C1405" s="1">
        <v>70</v>
      </c>
      <c r="D1405" s="1">
        <v>495</v>
      </c>
      <c r="E1405" s="2">
        <v>43106</v>
      </c>
      <c r="F1405" s="6">
        <v>53.978973659552992</v>
      </c>
    </row>
    <row r="1406" spans="1:6">
      <c r="A1406" s="1">
        <v>9125512</v>
      </c>
      <c r="B1406" s="1">
        <v>0.10913566222554294</v>
      </c>
      <c r="C1406" s="1">
        <v>41</v>
      </c>
      <c r="D1406" s="1">
        <v>16</v>
      </c>
      <c r="E1406" s="2">
        <v>43310</v>
      </c>
      <c r="F1406" s="6">
        <v>137.65909739369852</v>
      </c>
    </row>
    <row r="1407" spans="1:6">
      <c r="A1407" s="1">
        <v>9125515</v>
      </c>
      <c r="B1407" s="1">
        <v>2.8112482976343278E-2</v>
      </c>
      <c r="C1407" s="1">
        <v>30</v>
      </c>
      <c r="D1407" s="1">
        <v>248</v>
      </c>
      <c r="E1407" s="2">
        <v>43397</v>
      </c>
      <c r="F1407" s="6">
        <v>90.965138950856087</v>
      </c>
    </row>
    <row r="1408" spans="1:6">
      <c r="A1408" s="1">
        <v>9125518</v>
      </c>
      <c r="B1408" s="1">
        <v>0.8310180986353275</v>
      </c>
      <c r="C1408" s="1">
        <v>11</v>
      </c>
      <c r="D1408" s="1">
        <v>510</v>
      </c>
      <c r="E1408" s="2">
        <v>43319</v>
      </c>
      <c r="F1408" s="6">
        <v>42.317163745664686</v>
      </c>
    </row>
    <row r="1409" spans="1:6">
      <c r="A1409" s="1">
        <v>9125521</v>
      </c>
      <c r="B1409" s="1">
        <v>0.46290776322274474</v>
      </c>
      <c r="C1409" s="1">
        <v>36</v>
      </c>
      <c r="D1409" s="1">
        <v>592</v>
      </c>
      <c r="E1409" s="2">
        <v>43478</v>
      </c>
      <c r="F1409" s="6">
        <v>9.096420397950169</v>
      </c>
    </row>
    <row r="1410" spans="1:6">
      <c r="A1410" s="1">
        <v>9125524</v>
      </c>
      <c r="B1410" s="1">
        <v>1.9459019334720606E-2</v>
      </c>
      <c r="C1410" s="1">
        <v>153</v>
      </c>
      <c r="D1410" s="1">
        <v>258</v>
      </c>
      <c r="E1410" s="2">
        <v>43234</v>
      </c>
      <c r="F1410" s="6">
        <v>146.25584212709913</v>
      </c>
    </row>
    <row r="1411" spans="1:6">
      <c r="A1411" s="1">
        <v>9125527</v>
      </c>
      <c r="B1411" s="1">
        <v>0.88801799864764841</v>
      </c>
      <c r="C1411" s="1">
        <v>117</v>
      </c>
      <c r="D1411" s="1">
        <v>176</v>
      </c>
      <c r="E1411" s="2">
        <v>43207</v>
      </c>
      <c r="F1411" s="6">
        <v>27.727383990190759</v>
      </c>
    </row>
    <row r="1412" spans="1:6">
      <c r="A1412" s="1">
        <v>9125530</v>
      </c>
      <c r="B1412" s="1">
        <v>0.28147837768916129</v>
      </c>
      <c r="C1412" s="1">
        <v>2</v>
      </c>
      <c r="D1412" s="1">
        <v>458</v>
      </c>
      <c r="E1412" s="2">
        <v>42900</v>
      </c>
      <c r="F1412" s="6">
        <v>13.090547410364511</v>
      </c>
    </row>
    <row r="1413" spans="1:6">
      <c r="A1413" s="1">
        <v>9125533</v>
      </c>
      <c r="B1413" s="1">
        <v>0.50790117954598435</v>
      </c>
      <c r="C1413" s="1">
        <v>110</v>
      </c>
      <c r="D1413" s="1">
        <v>510</v>
      </c>
      <c r="E1413" s="2">
        <v>42852</v>
      </c>
      <c r="F1413" s="6">
        <v>3.0111654669816437</v>
      </c>
    </row>
    <row r="1414" spans="1:6">
      <c r="A1414" s="1">
        <v>9125536</v>
      </c>
      <c r="B1414" s="1">
        <v>0.15701619041614157</v>
      </c>
      <c r="C1414" s="1">
        <v>27</v>
      </c>
      <c r="D1414" s="1">
        <v>588</v>
      </c>
      <c r="E1414" s="2">
        <v>43308</v>
      </c>
      <c r="F1414" s="6">
        <v>31.864528729800078</v>
      </c>
    </row>
    <row r="1415" spans="1:6">
      <c r="A1415" s="1">
        <v>9125539</v>
      </c>
      <c r="B1415" s="1">
        <v>0.7202841946818751</v>
      </c>
      <c r="C1415" s="1">
        <v>31</v>
      </c>
      <c r="D1415" s="1">
        <v>221</v>
      </c>
      <c r="E1415" s="2">
        <v>42898</v>
      </c>
      <c r="F1415" s="6">
        <v>6.6909353171489441</v>
      </c>
    </row>
    <row r="1416" spans="1:6">
      <c r="A1416" s="1">
        <v>9125542</v>
      </c>
      <c r="B1416" s="1">
        <v>8.2513130060555162E-2</v>
      </c>
      <c r="C1416" s="1">
        <v>194</v>
      </c>
      <c r="D1416" s="1">
        <v>551</v>
      </c>
      <c r="E1416" s="2">
        <v>43098</v>
      </c>
      <c r="F1416" s="6">
        <v>16.771139156235268</v>
      </c>
    </row>
    <row r="1417" spans="1:6">
      <c r="A1417" s="1">
        <v>9125545</v>
      </c>
      <c r="B1417" s="1">
        <v>0.78041368313071191</v>
      </c>
      <c r="C1417" s="1">
        <v>1</v>
      </c>
      <c r="D1417" s="1">
        <v>175</v>
      </c>
      <c r="E1417" s="2">
        <v>43046</v>
      </c>
      <c r="F1417" s="6">
        <v>14.09227035644626</v>
      </c>
    </row>
    <row r="1418" spans="1:6">
      <c r="A1418" s="1">
        <v>9125548</v>
      </c>
      <c r="B1418" s="1">
        <v>0.56593538874744509</v>
      </c>
      <c r="C1418" s="1">
        <v>40</v>
      </c>
      <c r="D1418" s="1">
        <v>514</v>
      </c>
      <c r="E1418" s="2">
        <v>43283</v>
      </c>
      <c r="F1418" s="6">
        <v>244.79124548684098</v>
      </c>
    </row>
    <row r="1419" spans="1:6">
      <c r="A1419" s="1">
        <v>9125551</v>
      </c>
      <c r="B1419" s="1">
        <v>0.70041120756735509</v>
      </c>
      <c r="C1419" s="1">
        <v>3</v>
      </c>
      <c r="D1419" s="1">
        <v>424</v>
      </c>
      <c r="E1419" s="2">
        <v>42826</v>
      </c>
      <c r="F1419" s="6">
        <v>14.543520286180428</v>
      </c>
    </row>
    <row r="1420" spans="1:6">
      <c r="A1420" s="1">
        <v>9125554</v>
      </c>
      <c r="B1420" s="1">
        <v>0.56698264801951748</v>
      </c>
      <c r="C1420" s="1">
        <v>118</v>
      </c>
      <c r="D1420" s="1">
        <v>182</v>
      </c>
      <c r="E1420" s="2">
        <v>43450</v>
      </c>
      <c r="F1420" s="6">
        <v>93.095034703562192</v>
      </c>
    </row>
    <row r="1421" spans="1:6">
      <c r="A1421" s="1">
        <v>9125557</v>
      </c>
      <c r="B1421" s="1">
        <v>0.28449700072858841</v>
      </c>
      <c r="C1421" s="1">
        <v>3</v>
      </c>
      <c r="D1421" s="1">
        <v>90</v>
      </c>
      <c r="E1421" s="2">
        <v>42901</v>
      </c>
      <c r="F1421" s="6">
        <v>40.526744066353537</v>
      </c>
    </row>
    <row r="1422" spans="1:6">
      <c r="A1422" s="1">
        <v>9125560</v>
      </c>
      <c r="B1422" s="1">
        <v>0.89785336516022085</v>
      </c>
      <c r="C1422" s="1">
        <v>4</v>
      </c>
      <c r="D1422" s="1">
        <v>145</v>
      </c>
      <c r="E1422" s="2">
        <v>43273</v>
      </c>
      <c r="F1422" s="6">
        <v>88.289670995419527</v>
      </c>
    </row>
    <row r="1423" spans="1:6">
      <c r="A1423" s="1">
        <v>9125563</v>
      </c>
      <c r="B1423" s="1">
        <v>0.77267020861582336</v>
      </c>
      <c r="C1423" s="1">
        <v>157</v>
      </c>
      <c r="D1423" s="1">
        <v>592</v>
      </c>
      <c r="E1423" s="2">
        <v>42852</v>
      </c>
      <c r="F1423" s="6">
        <v>162.49165580456889</v>
      </c>
    </row>
    <row r="1424" spans="1:6">
      <c r="A1424" s="1">
        <v>9125566</v>
      </c>
      <c r="B1424" s="1">
        <v>0.10856853343337813</v>
      </c>
      <c r="C1424" s="1">
        <v>4</v>
      </c>
      <c r="D1424" s="1">
        <v>200</v>
      </c>
      <c r="E1424" s="2">
        <v>43448</v>
      </c>
      <c r="F1424" s="6">
        <v>65.457814264605659</v>
      </c>
    </row>
    <row r="1425" spans="1:6">
      <c r="A1425" s="1">
        <v>9125569</v>
      </c>
      <c r="B1425" s="1">
        <v>0.36085498425950957</v>
      </c>
      <c r="C1425" s="1">
        <v>118</v>
      </c>
      <c r="D1425" s="1">
        <v>510</v>
      </c>
      <c r="E1425" s="2">
        <v>43431</v>
      </c>
      <c r="F1425" s="6">
        <v>293.15631898406815</v>
      </c>
    </row>
    <row r="1426" spans="1:6">
      <c r="A1426" s="1">
        <v>9125572</v>
      </c>
      <c r="B1426" s="1">
        <v>0.75794420361248938</v>
      </c>
      <c r="C1426" s="1">
        <v>36</v>
      </c>
      <c r="D1426" s="1">
        <v>458</v>
      </c>
      <c r="E1426" s="2">
        <v>43407</v>
      </c>
      <c r="F1426" s="6">
        <v>9.1437624332166774</v>
      </c>
    </row>
    <row r="1427" spans="1:6">
      <c r="A1427" s="1">
        <v>9125575</v>
      </c>
      <c r="B1427" s="1">
        <v>0.54871420448163621</v>
      </c>
      <c r="C1427" s="1">
        <v>58</v>
      </c>
      <c r="D1427" s="1">
        <v>98</v>
      </c>
      <c r="E1427" s="2">
        <v>42961</v>
      </c>
      <c r="F1427" s="6">
        <v>5.5662468578065134</v>
      </c>
    </row>
    <row r="1428" spans="1:6">
      <c r="A1428" s="1">
        <v>9125578</v>
      </c>
      <c r="B1428" s="1">
        <v>0.89805482772055178</v>
      </c>
      <c r="C1428" s="1">
        <v>39</v>
      </c>
      <c r="D1428" s="1">
        <v>431</v>
      </c>
      <c r="E1428" s="2">
        <v>43063</v>
      </c>
      <c r="F1428" s="6">
        <v>124.25259942329936</v>
      </c>
    </row>
    <row r="1429" spans="1:6">
      <c r="A1429" s="1">
        <v>9125581</v>
      </c>
      <c r="B1429" s="1">
        <v>0.26148423625070127</v>
      </c>
      <c r="C1429" s="1">
        <v>66</v>
      </c>
      <c r="D1429" s="1">
        <v>182</v>
      </c>
      <c r="E1429" s="2">
        <v>43399</v>
      </c>
      <c r="F1429" s="6">
        <v>3.3287841568965764</v>
      </c>
    </row>
    <row r="1430" spans="1:6">
      <c r="A1430" s="1">
        <v>9125584</v>
      </c>
      <c r="B1430" s="1">
        <v>0.72113629615462893</v>
      </c>
      <c r="C1430" s="1">
        <v>6</v>
      </c>
      <c r="D1430" s="1">
        <v>359</v>
      </c>
      <c r="E1430" s="2">
        <v>43486</v>
      </c>
      <c r="F1430" s="6">
        <v>30.384160426703318</v>
      </c>
    </row>
    <row r="1431" spans="1:6">
      <c r="A1431" s="1">
        <v>9125587</v>
      </c>
      <c r="B1431" s="1">
        <v>0.4389721104546831</v>
      </c>
      <c r="C1431" s="1">
        <v>54</v>
      </c>
      <c r="D1431" s="1">
        <v>393</v>
      </c>
      <c r="E1431" s="2">
        <v>42967</v>
      </c>
      <c r="F1431" s="6">
        <v>339.65975465075377</v>
      </c>
    </row>
    <row r="1432" spans="1:6">
      <c r="A1432" s="1">
        <v>9125590</v>
      </c>
      <c r="B1432" s="1">
        <v>6.1840983493455681E-2</v>
      </c>
      <c r="C1432" s="1">
        <v>8</v>
      </c>
      <c r="D1432" s="1">
        <v>510</v>
      </c>
      <c r="E1432" s="2">
        <v>43192</v>
      </c>
      <c r="F1432" s="6">
        <v>92.746466339337914</v>
      </c>
    </row>
    <row r="1433" spans="1:6">
      <c r="A1433" s="1">
        <v>9125593</v>
      </c>
      <c r="B1433" s="1">
        <v>0.33981536108862975</v>
      </c>
      <c r="C1433" s="1">
        <v>262</v>
      </c>
      <c r="D1433" s="1">
        <v>176</v>
      </c>
      <c r="E1433" s="2">
        <v>43336</v>
      </c>
      <c r="F1433" s="6">
        <v>19.804435302060948</v>
      </c>
    </row>
    <row r="1434" spans="1:6">
      <c r="A1434" s="1">
        <v>9125596</v>
      </c>
      <c r="B1434" s="1">
        <v>0.4760764142903352</v>
      </c>
      <c r="C1434" s="1">
        <v>2</v>
      </c>
      <c r="D1434" s="1">
        <v>258</v>
      </c>
      <c r="E1434" s="2">
        <v>42993</v>
      </c>
      <c r="F1434" s="6">
        <v>25.288091732803068</v>
      </c>
    </row>
    <row r="1435" spans="1:6">
      <c r="A1435" s="1">
        <v>9125599</v>
      </c>
      <c r="B1435" s="1">
        <v>0.31052829072575483</v>
      </c>
      <c r="C1435" s="1">
        <v>116</v>
      </c>
      <c r="D1435" s="1">
        <v>38</v>
      </c>
      <c r="E1435" s="2">
        <v>43392</v>
      </c>
      <c r="F1435" s="6">
        <v>11.345276133514448</v>
      </c>
    </row>
    <row r="1436" spans="1:6">
      <c r="A1436" s="1">
        <v>9125602</v>
      </c>
      <c r="B1436" s="1">
        <v>0.78141136969521086</v>
      </c>
      <c r="C1436" s="1">
        <v>58</v>
      </c>
      <c r="D1436" s="1">
        <v>358</v>
      </c>
      <c r="E1436" s="2">
        <v>42792</v>
      </c>
      <c r="F1436" s="6">
        <v>3.1210441601798045</v>
      </c>
    </row>
    <row r="1437" spans="1:6">
      <c r="A1437" s="1">
        <v>9125605</v>
      </c>
      <c r="B1437" s="1">
        <v>0.50761305652798849</v>
      </c>
      <c r="C1437" s="1">
        <v>9</v>
      </c>
      <c r="D1437" s="1">
        <v>176</v>
      </c>
      <c r="E1437" s="2">
        <v>43263</v>
      </c>
      <c r="F1437" s="6">
        <v>47.020101609030789</v>
      </c>
    </row>
    <row r="1438" spans="1:6">
      <c r="A1438" s="1">
        <v>9125608</v>
      </c>
      <c r="B1438" s="1">
        <v>0.36936616437021319</v>
      </c>
      <c r="C1438" s="1">
        <v>9</v>
      </c>
      <c r="D1438" s="1">
        <v>359</v>
      </c>
      <c r="E1438" s="2">
        <v>42842</v>
      </c>
      <c r="F1438" s="6">
        <v>17.991219538159363</v>
      </c>
    </row>
    <row r="1439" spans="1:6">
      <c r="A1439" s="1">
        <v>9125611</v>
      </c>
      <c r="B1439" s="1">
        <v>0.21355337653682072</v>
      </c>
      <c r="C1439" s="1">
        <v>7</v>
      </c>
      <c r="D1439" s="1">
        <v>182</v>
      </c>
      <c r="E1439" s="2">
        <v>43247</v>
      </c>
      <c r="F1439" s="6">
        <v>3.1965790201685049</v>
      </c>
    </row>
    <row r="1440" spans="1:6">
      <c r="A1440" s="1">
        <v>9125614</v>
      </c>
      <c r="B1440" s="1">
        <v>0.82195346068004604</v>
      </c>
      <c r="C1440" s="1">
        <v>33</v>
      </c>
      <c r="D1440" s="1">
        <v>126</v>
      </c>
      <c r="E1440" s="2">
        <v>43152</v>
      </c>
      <c r="F1440" s="6">
        <v>5.6517817514930826</v>
      </c>
    </row>
    <row r="1441" spans="1:6">
      <c r="A1441" s="1">
        <v>9125617</v>
      </c>
      <c r="B1441" s="1">
        <v>0.58192014910914169</v>
      </c>
      <c r="C1441" s="1">
        <v>7</v>
      </c>
      <c r="D1441" s="1">
        <v>541</v>
      </c>
      <c r="E1441" s="2">
        <v>43197</v>
      </c>
      <c r="F1441" s="6">
        <v>13.635857632586109</v>
      </c>
    </row>
    <row r="1442" spans="1:6">
      <c r="A1442" s="1">
        <v>9125620</v>
      </c>
      <c r="B1442" s="1">
        <v>0.43595206276718679</v>
      </c>
      <c r="C1442" s="1">
        <v>219</v>
      </c>
      <c r="D1442" s="1">
        <v>356</v>
      </c>
      <c r="E1442" s="2">
        <v>42761</v>
      </c>
      <c r="F1442" s="6">
        <v>121.63518944923202</v>
      </c>
    </row>
    <row r="1443" spans="1:6">
      <c r="A1443" s="1">
        <v>9125623</v>
      </c>
      <c r="B1443" s="1">
        <v>0.40687267219662593</v>
      </c>
      <c r="C1443" s="1">
        <v>1</v>
      </c>
      <c r="D1443" s="1">
        <v>169</v>
      </c>
      <c r="E1443" s="2">
        <v>43005</v>
      </c>
      <c r="F1443" s="6">
        <v>5.9240684830908599</v>
      </c>
    </row>
    <row r="1444" spans="1:6">
      <c r="A1444" s="1">
        <v>9125626</v>
      </c>
      <c r="B1444" s="1">
        <v>0.65800746941641541</v>
      </c>
      <c r="C1444" s="1">
        <v>79</v>
      </c>
      <c r="D1444" s="1">
        <v>149</v>
      </c>
      <c r="E1444" s="2">
        <v>43338</v>
      </c>
      <c r="F1444" s="6">
        <v>19.050805595584173</v>
      </c>
    </row>
    <row r="1445" spans="1:6">
      <c r="A1445" s="1">
        <v>9125629</v>
      </c>
      <c r="B1445" s="1">
        <v>0.63787150082767385</v>
      </c>
      <c r="C1445" s="1">
        <v>1</v>
      </c>
      <c r="D1445" s="1">
        <v>146</v>
      </c>
      <c r="E1445" s="2">
        <v>43112</v>
      </c>
      <c r="F1445" s="6">
        <v>49.058540903537562</v>
      </c>
    </row>
    <row r="1446" spans="1:6">
      <c r="A1446" s="1">
        <v>9125632</v>
      </c>
      <c r="B1446" s="1">
        <v>0.93304312041085613</v>
      </c>
      <c r="C1446" s="1">
        <v>54</v>
      </c>
      <c r="D1446" s="1">
        <v>38</v>
      </c>
      <c r="E1446" s="2">
        <v>42870</v>
      </c>
      <c r="F1446" s="6">
        <v>4.2980033762338063</v>
      </c>
    </row>
    <row r="1447" spans="1:6">
      <c r="A1447" s="1">
        <v>9125635</v>
      </c>
      <c r="B1447" s="1">
        <v>0.58295902581537196</v>
      </c>
      <c r="C1447" s="1">
        <v>2</v>
      </c>
      <c r="D1447" s="1">
        <v>299</v>
      </c>
      <c r="E1447" s="2">
        <v>42883</v>
      </c>
      <c r="F1447" s="6">
        <v>44.519235099071274</v>
      </c>
    </row>
    <row r="1448" spans="1:6">
      <c r="A1448" s="1">
        <v>9125638</v>
      </c>
      <c r="B1448" s="1">
        <v>0.65884950541865162</v>
      </c>
      <c r="C1448" s="1">
        <v>123</v>
      </c>
      <c r="D1448" s="1">
        <v>493</v>
      </c>
      <c r="E1448" s="2">
        <v>42786</v>
      </c>
      <c r="F1448" s="6">
        <v>467.0375345503852</v>
      </c>
    </row>
    <row r="1449" spans="1:6">
      <c r="A1449" s="1">
        <v>9125641</v>
      </c>
      <c r="B1449" s="1">
        <v>0.58500225545199958</v>
      </c>
      <c r="C1449" s="1">
        <v>7</v>
      </c>
      <c r="D1449" s="1">
        <v>334</v>
      </c>
      <c r="E1449" s="2">
        <v>43447</v>
      </c>
      <c r="F1449" s="6">
        <v>86.543971647430411</v>
      </c>
    </row>
    <row r="1450" spans="1:6">
      <c r="A1450" s="1">
        <v>9125644</v>
      </c>
      <c r="B1450" s="1">
        <v>1.4215481652450346E-2</v>
      </c>
      <c r="C1450" s="1">
        <v>4</v>
      </c>
      <c r="D1450" s="1">
        <v>551</v>
      </c>
      <c r="E1450" s="2">
        <v>43201</v>
      </c>
      <c r="F1450" s="6">
        <v>4.5072664237372297</v>
      </c>
    </row>
    <row r="1451" spans="1:6">
      <c r="A1451" s="1">
        <v>9125647</v>
      </c>
      <c r="B1451" s="1">
        <v>0.79018280764447735</v>
      </c>
      <c r="C1451" s="1">
        <v>26</v>
      </c>
      <c r="D1451" s="1">
        <v>383</v>
      </c>
      <c r="E1451" s="2">
        <v>42990</v>
      </c>
      <c r="F1451" s="6">
        <v>22.537465478684428</v>
      </c>
    </row>
    <row r="1452" spans="1:6">
      <c r="A1452" s="1">
        <v>9125650</v>
      </c>
      <c r="B1452" s="1">
        <v>4.5620677856888059E-2</v>
      </c>
      <c r="C1452" s="1">
        <v>23</v>
      </c>
      <c r="D1452" s="1">
        <v>592</v>
      </c>
      <c r="E1452" s="2">
        <v>42832</v>
      </c>
      <c r="F1452" s="6">
        <v>90.648599196051009</v>
      </c>
    </row>
    <row r="1453" spans="1:6">
      <c r="A1453" s="1">
        <v>9125653</v>
      </c>
      <c r="B1453" s="1">
        <v>0.52526401301635006</v>
      </c>
      <c r="C1453" s="1">
        <v>4</v>
      </c>
      <c r="D1453" s="1">
        <v>395</v>
      </c>
      <c r="E1453" s="2">
        <v>43351</v>
      </c>
      <c r="F1453" s="6">
        <v>6.7417103131952594</v>
      </c>
    </row>
    <row r="1454" spans="1:6">
      <c r="A1454" s="1">
        <v>9125656</v>
      </c>
      <c r="B1454" s="1">
        <v>0.60935936443596983</v>
      </c>
      <c r="C1454" s="1">
        <v>33</v>
      </c>
      <c r="D1454" s="1">
        <v>431</v>
      </c>
      <c r="E1454" s="2">
        <v>43005</v>
      </c>
      <c r="F1454" s="6">
        <v>9.4920121732729115</v>
      </c>
    </row>
    <row r="1455" spans="1:6">
      <c r="A1455" s="1">
        <v>9125659</v>
      </c>
      <c r="B1455" s="1">
        <v>0.2270588106129654</v>
      </c>
      <c r="C1455" s="1">
        <v>63</v>
      </c>
      <c r="D1455" s="1">
        <v>495</v>
      </c>
      <c r="E1455" s="2">
        <v>43129</v>
      </c>
      <c r="F1455" s="6">
        <v>30.90402555557397</v>
      </c>
    </row>
    <row r="1456" spans="1:6">
      <c r="A1456" s="1">
        <v>9125662</v>
      </c>
      <c r="B1456" s="1">
        <v>0.76969127679566673</v>
      </c>
      <c r="C1456" s="1">
        <v>1</v>
      </c>
      <c r="D1456" s="1">
        <v>510</v>
      </c>
      <c r="E1456" s="2">
        <v>43203</v>
      </c>
      <c r="F1456" s="6">
        <v>4.6385439217876252</v>
      </c>
    </row>
    <row r="1457" spans="1:6">
      <c r="A1457" s="1">
        <v>9125665</v>
      </c>
      <c r="B1457" s="1">
        <v>0.41899243978839384</v>
      </c>
      <c r="C1457" s="1">
        <v>8</v>
      </c>
      <c r="D1457" s="1">
        <v>514</v>
      </c>
      <c r="E1457" s="2">
        <v>42918</v>
      </c>
      <c r="F1457" s="6">
        <v>337.11554068665305</v>
      </c>
    </row>
    <row r="1458" spans="1:6">
      <c r="A1458" s="1">
        <v>9125668</v>
      </c>
      <c r="B1458" s="1">
        <v>0.30726340379881623</v>
      </c>
      <c r="C1458" s="1">
        <v>1</v>
      </c>
      <c r="D1458" s="1">
        <v>493</v>
      </c>
      <c r="E1458" s="2">
        <v>42970</v>
      </c>
      <c r="F1458" s="6">
        <v>205.17983719948163</v>
      </c>
    </row>
    <row r="1459" spans="1:6">
      <c r="A1459" s="1">
        <v>9125671</v>
      </c>
      <c r="B1459" s="1">
        <v>0.78955214824246667</v>
      </c>
      <c r="C1459" s="1">
        <v>199</v>
      </c>
      <c r="D1459" s="1">
        <v>359</v>
      </c>
      <c r="E1459" s="2">
        <v>43176</v>
      </c>
      <c r="F1459" s="6">
        <v>9.603630405833222</v>
      </c>
    </row>
    <row r="1460" spans="1:6">
      <c r="A1460" s="1">
        <v>9125674</v>
      </c>
      <c r="B1460" s="1">
        <v>0.83835251923956311</v>
      </c>
      <c r="C1460" s="1">
        <v>78</v>
      </c>
      <c r="D1460" s="1">
        <v>592</v>
      </c>
      <c r="E1460" s="2">
        <v>43398</v>
      </c>
      <c r="F1460" s="6">
        <v>14.869466516794763</v>
      </c>
    </row>
    <row r="1461" spans="1:6">
      <c r="A1461" s="1">
        <v>9125677</v>
      </c>
      <c r="B1461" s="1">
        <v>0.86303054546399371</v>
      </c>
      <c r="C1461" s="1">
        <v>68</v>
      </c>
      <c r="D1461" s="1">
        <v>145</v>
      </c>
      <c r="E1461" s="2">
        <v>43103</v>
      </c>
      <c r="F1461" s="6">
        <v>16.774593342199729</v>
      </c>
    </row>
    <row r="1462" spans="1:6">
      <c r="A1462" s="1">
        <v>9125680</v>
      </c>
      <c r="B1462" s="1">
        <v>0.88810548227040154</v>
      </c>
      <c r="C1462" s="1">
        <v>50</v>
      </c>
      <c r="D1462" s="1">
        <v>506</v>
      </c>
      <c r="E1462" s="2">
        <v>43104</v>
      </c>
      <c r="F1462" s="6">
        <v>6.8648065799154026</v>
      </c>
    </row>
    <row r="1463" spans="1:6">
      <c r="A1463" s="1">
        <v>9125683</v>
      </c>
      <c r="B1463" s="1">
        <v>0.17541773254490434</v>
      </c>
      <c r="C1463" s="1">
        <v>4</v>
      </c>
      <c r="D1463" s="1">
        <v>225</v>
      </c>
      <c r="E1463" s="2">
        <v>42887</v>
      </c>
      <c r="F1463" s="6">
        <v>98.980230263984808</v>
      </c>
    </row>
    <row r="1464" spans="1:6">
      <c r="A1464" s="1">
        <v>9125686</v>
      </c>
      <c r="B1464" s="1">
        <v>0.77682681744804938</v>
      </c>
      <c r="C1464" s="1">
        <v>129</v>
      </c>
      <c r="D1464" s="1">
        <v>218</v>
      </c>
      <c r="E1464" s="2">
        <v>42739</v>
      </c>
      <c r="F1464" s="6">
        <v>50.14145158079701</v>
      </c>
    </row>
    <row r="1465" spans="1:6">
      <c r="A1465" s="1">
        <v>9125689</v>
      </c>
      <c r="B1465" s="1">
        <v>0.11898988042284786</v>
      </c>
      <c r="C1465" s="1">
        <v>50</v>
      </c>
      <c r="D1465" s="1">
        <v>248</v>
      </c>
      <c r="E1465" s="2">
        <v>43134</v>
      </c>
      <c r="F1465" s="6">
        <v>21.769254561101405</v>
      </c>
    </row>
    <row r="1466" spans="1:6">
      <c r="A1466" s="1">
        <v>9125692</v>
      </c>
      <c r="B1466" s="1">
        <v>0.19476686190937476</v>
      </c>
      <c r="C1466" s="1">
        <v>37</v>
      </c>
      <c r="D1466" s="1">
        <v>329</v>
      </c>
      <c r="E1466" s="2">
        <v>43241</v>
      </c>
      <c r="F1466" s="6">
        <v>304.45610210219178</v>
      </c>
    </row>
    <row r="1467" spans="1:6">
      <c r="A1467" s="1">
        <v>9125695</v>
      </c>
      <c r="B1467" s="1">
        <v>0.71626054674805006</v>
      </c>
      <c r="C1467" s="1">
        <v>1</v>
      </c>
      <c r="D1467" s="1">
        <v>263</v>
      </c>
      <c r="E1467" s="2">
        <v>42748</v>
      </c>
      <c r="F1467" s="6">
        <v>55.511850308174679</v>
      </c>
    </row>
    <row r="1468" spans="1:6">
      <c r="A1468" s="1">
        <v>9125698</v>
      </c>
      <c r="B1468" s="1">
        <v>0.65400671829496804</v>
      </c>
      <c r="C1468" s="1">
        <v>1</v>
      </c>
      <c r="D1468" s="1">
        <v>176</v>
      </c>
      <c r="E1468" s="2">
        <v>42876</v>
      </c>
      <c r="F1468" s="6">
        <v>65.267944398926147</v>
      </c>
    </row>
    <row r="1469" spans="1:6">
      <c r="A1469" s="1">
        <v>9125701</v>
      </c>
      <c r="B1469" s="1">
        <v>0.88940012454848538</v>
      </c>
      <c r="C1469" s="1">
        <v>32</v>
      </c>
      <c r="D1469" s="1">
        <v>592</v>
      </c>
      <c r="E1469" s="2">
        <v>42826</v>
      </c>
      <c r="F1469" s="6">
        <v>3.0029815377140157</v>
      </c>
    </row>
    <row r="1470" spans="1:6">
      <c r="A1470" s="1">
        <v>9125704</v>
      </c>
      <c r="B1470" s="1">
        <v>0.40418979863382476</v>
      </c>
      <c r="C1470" s="1">
        <v>3</v>
      </c>
      <c r="D1470" s="1">
        <v>597</v>
      </c>
      <c r="E1470" s="2">
        <v>42876</v>
      </c>
      <c r="F1470" s="6">
        <v>45.387035054616376</v>
      </c>
    </row>
    <row r="1471" spans="1:6">
      <c r="A1471" s="1">
        <v>9125707</v>
      </c>
      <c r="B1471" s="1">
        <v>0.63198894720575682</v>
      </c>
      <c r="C1471" s="1">
        <v>10</v>
      </c>
      <c r="D1471" s="1">
        <v>176</v>
      </c>
      <c r="E1471" s="2">
        <v>42944</v>
      </c>
      <c r="F1471" s="6">
        <v>97.935253158765448</v>
      </c>
    </row>
    <row r="1472" spans="1:6">
      <c r="A1472" s="1">
        <v>9125710</v>
      </c>
      <c r="B1472" s="1">
        <v>0.49045302752040532</v>
      </c>
      <c r="C1472" s="1">
        <v>81</v>
      </c>
      <c r="D1472" s="1">
        <v>90</v>
      </c>
      <c r="E1472" s="2">
        <v>43257</v>
      </c>
      <c r="F1472" s="6">
        <v>18.392951256716145</v>
      </c>
    </row>
    <row r="1473" spans="1:6">
      <c r="A1473" s="1">
        <v>9125713</v>
      </c>
      <c r="B1473" s="1">
        <v>0.86681356676928512</v>
      </c>
      <c r="C1473" s="1">
        <v>53</v>
      </c>
      <c r="D1473" s="1">
        <v>258</v>
      </c>
      <c r="E1473" s="2">
        <v>43388</v>
      </c>
      <c r="F1473" s="6">
        <v>15.06727076243514</v>
      </c>
    </row>
    <row r="1474" spans="1:6">
      <c r="A1474" s="1">
        <v>9125716</v>
      </c>
      <c r="B1474" s="1">
        <v>1.0753077167643399E-2</v>
      </c>
      <c r="C1474" s="1">
        <v>4</v>
      </c>
      <c r="D1474" s="1">
        <v>176</v>
      </c>
      <c r="E1474" s="2">
        <v>43275</v>
      </c>
      <c r="F1474" s="6">
        <v>71.897219156836755</v>
      </c>
    </row>
    <row r="1475" spans="1:6">
      <c r="A1475" s="1">
        <v>9125719</v>
      </c>
      <c r="B1475" s="1">
        <v>0.29463975996142855</v>
      </c>
      <c r="C1475" s="1">
        <v>5</v>
      </c>
      <c r="D1475" s="1">
        <v>258</v>
      </c>
      <c r="E1475" s="2">
        <v>43071</v>
      </c>
      <c r="F1475" s="6">
        <v>399.97613954653758</v>
      </c>
    </row>
    <row r="1476" spans="1:6">
      <c r="A1476" s="1">
        <v>9125722</v>
      </c>
      <c r="B1476" s="1">
        <v>5.0091907828931026E-2</v>
      </c>
      <c r="C1476" s="1">
        <v>5</v>
      </c>
      <c r="D1476" s="1">
        <v>592</v>
      </c>
      <c r="E1476" s="2">
        <v>42897</v>
      </c>
      <c r="F1476" s="6">
        <v>141.84322884057977</v>
      </c>
    </row>
    <row r="1477" spans="1:6">
      <c r="A1477" s="1">
        <v>9125725</v>
      </c>
      <c r="B1477" s="1">
        <v>0.86387217793476612</v>
      </c>
      <c r="C1477" s="1">
        <v>4</v>
      </c>
      <c r="D1477" s="1">
        <v>357</v>
      </c>
      <c r="E1477" s="2">
        <v>43102</v>
      </c>
      <c r="F1477" s="6">
        <v>160.77043520681988</v>
      </c>
    </row>
    <row r="1478" spans="1:6">
      <c r="A1478" s="1">
        <v>9125728</v>
      </c>
      <c r="B1478" s="1">
        <v>0.81870492913716786</v>
      </c>
      <c r="C1478" s="1">
        <v>36</v>
      </c>
      <c r="D1478" s="1">
        <v>334</v>
      </c>
      <c r="E1478" s="2">
        <v>42809</v>
      </c>
      <c r="F1478" s="6">
        <v>138.97316906556404</v>
      </c>
    </row>
    <row r="1479" spans="1:6">
      <c r="A1479" s="1">
        <v>9125731</v>
      </c>
      <c r="B1479" s="1">
        <v>0.60183274873741077</v>
      </c>
      <c r="C1479" s="1">
        <v>20</v>
      </c>
      <c r="D1479" s="1">
        <v>260</v>
      </c>
      <c r="E1479" s="2">
        <v>42937</v>
      </c>
      <c r="F1479" s="6">
        <v>36.650221079138852</v>
      </c>
    </row>
    <row r="1480" spans="1:6">
      <c r="A1480" s="1">
        <v>9125734</v>
      </c>
      <c r="B1480" s="1">
        <v>0.46944376337417482</v>
      </c>
      <c r="C1480" s="1">
        <v>42</v>
      </c>
      <c r="D1480" s="1">
        <v>348</v>
      </c>
      <c r="E1480" s="2">
        <v>42961</v>
      </c>
      <c r="F1480" s="6">
        <v>21.250039471072881</v>
      </c>
    </row>
    <row r="1481" spans="1:6">
      <c r="A1481" s="1">
        <v>9125737</v>
      </c>
      <c r="B1481" s="1">
        <v>0.80792521999838607</v>
      </c>
      <c r="C1481" s="1">
        <v>2</v>
      </c>
      <c r="D1481" s="1">
        <v>366</v>
      </c>
      <c r="E1481" s="2">
        <v>42831</v>
      </c>
      <c r="F1481" s="6">
        <v>40.675763535634928</v>
      </c>
    </row>
    <row r="1482" spans="1:6">
      <c r="A1482" s="1">
        <v>9125740</v>
      </c>
      <c r="B1482" s="1">
        <v>0.97720266796500399</v>
      </c>
      <c r="C1482" s="1">
        <v>7</v>
      </c>
      <c r="D1482" s="1">
        <v>38</v>
      </c>
      <c r="E1482" s="2">
        <v>42963</v>
      </c>
      <c r="F1482" s="6">
        <v>10.065076397112829</v>
      </c>
    </row>
    <row r="1483" spans="1:6">
      <c r="A1483" s="1">
        <v>9125743</v>
      </c>
      <c r="B1483" s="1">
        <v>0.96121234444376358</v>
      </c>
      <c r="C1483" s="1">
        <v>14</v>
      </c>
      <c r="D1483" s="1">
        <v>53</v>
      </c>
      <c r="E1483" s="2">
        <v>42841</v>
      </c>
      <c r="F1483" s="6">
        <v>39.785354614714727</v>
      </c>
    </row>
    <row r="1484" spans="1:6">
      <c r="A1484" s="1">
        <v>9125746</v>
      </c>
      <c r="B1484" s="1">
        <v>1.5623089284054759E-2</v>
      </c>
      <c r="C1484" s="1">
        <v>2</v>
      </c>
      <c r="D1484" s="1">
        <v>495</v>
      </c>
      <c r="E1484" s="2">
        <v>42925</v>
      </c>
      <c r="F1484" s="6">
        <v>202.87908532152449</v>
      </c>
    </row>
    <row r="1485" spans="1:6">
      <c r="A1485" s="1">
        <v>9125749</v>
      </c>
      <c r="B1485" s="1">
        <v>0.7824547627555074</v>
      </c>
      <c r="C1485" s="1">
        <v>6</v>
      </c>
      <c r="D1485" s="1">
        <v>597</v>
      </c>
      <c r="E1485" s="2">
        <v>43334</v>
      </c>
      <c r="F1485" s="6">
        <v>293.69996531940257</v>
      </c>
    </row>
    <row r="1486" spans="1:6">
      <c r="A1486" s="1">
        <v>9125752</v>
      </c>
      <c r="B1486" s="1">
        <v>0.25906603258899841</v>
      </c>
      <c r="C1486" s="1">
        <v>8</v>
      </c>
      <c r="D1486" s="1">
        <v>509</v>
      </c>
      <c r="E1486" s="2">
        <v>43432</v>
      </c>
      <c r="F1486" s="6">
        <v>35.793850970877756</v>
      </c>
    </row>
    <row r="1487" spans="1:6">
      <c r="A1487" s="1">
        <v>9125755</v>
      </c>
      <c r="B1487" s="1">
        <v>0.53897341313006253</v>
      </c>
      <c r="C1487" s="1">
        <v>3</v>
      </c>
      <c r="D1487" s="1">
        <v>234</v>
      </c>
      <c r="E1487" s="2">
        <v>43233</v>
      </c>
      <c r="F1487" s="6">
        <v>30.987646596401135</v>
      </c>
    </row>
    <row r="1488" spans="1:6">
      <c r="A1488" s="1">
        <v>9125758</v>
      </c>
      <c r="B1488" s="1">
        <v>0.52968311761676523</v>
      </c>
      <c r="C1488" s="1">
        <v>195</v>
      </c>
      <c r="D1488" s="1">
        <v>258</v>
      </c>
      <c r="E1488" s="2">
        <v>43482</v>
      </c>
      <c r="F1488" s="6">
        <v>28.228009881331769</v>
      </c>
    </row>
    <row r="1489" spans="1:6">
      <c r="A1489" s="1">
        <v>9125761</v>
      </c>
      <c r="B1489" s="1">
        <v>0.97223591248045993</v>
      </c>
      <c r="C1489" s="1">
        <v>229</v>
      </c>
      <c r="D1489" s="1">
        <v>258</v>
      </c>
      <c r="E1489" s="2">
        <v>43412</v>
      </c>
      <c r="F1489" s="6">
        <v>24.480688936158952</v>
      </c>
    </row>
    <row r="1490" spans="1:6">
      <c r="A1490" s="1">
        <v>9125764</v>
      </c>
      <c r="B1490" s="1">
        <v>0.60398442495006033</v>
      </c>
      <c r="C1490" s="1">
        <v>51</v>
      </c>
      <c r="D1490" s="1">
        <v>393</v>
      </c>
      <c r="E1490" s="2">
        <v>43106</v>
      </c>
      <c r="F1490" s="6">
        <v>38.81613803923112</v>
      </c>
    </row>
    <row r="1491" spans="1:6">
      <c r="A1491" s="1">
        <v>9125767</v>
      </c>
      <c r="B1491" s="1">
        <v>0.83703568471511491</v>
      </c>
      <c r="C1491" s="1">
        <v>19</v>
      </c>
      <c r="D1491" s="1">
        <v>359</v>
      </c>
      <c r="E1491" s="2">
        <v>43265</v>
      </c>
      <c r="F1491" s="6">
        <v>196.98334585790957</v>
      </c>
    </row>
    <row r="1492" spans="1:6">
      <c r="A1492" s="1">
        <v>9125770</v>
      </c>
      <c r="B1492" s="1">
        <v>0.78803816413667238</v>
      </c>
      <c r="C1492" s="1">
        <v>5</v>
      </c>
      <c r="D1492" s="1">
        <v>102</v>
      </c>
      <c r="E1492" s="2">
        <v>42782</v>
      </c>
      <c r="F1492" s="6">
        <v>41.262170729151407</v>
      </c>
    </row>
    <row r="1493" spans="1:6">
      <c r="A1493" s="1">
        <v>9125773</v>
      </c>
      <c r="B1493" s="1">
        <v>0.76241977541659045</v>
      </c>
      <c r="C1493" s="1">
        <v>22</v>
      </c>
      <c r="D1493" s="1">
        <v>592</v>
      </c>
      <c r="E1493" s="2">
        <v>42839</v>
      </c>
      <c r="F1493" s="6">
        <v>173.19332714523179</v>
      </c>
    </row>
    <row r="1494" spans="1:6">
      <c r="A1494" s="1">
        <v>9125776</v>
      </c>
      <c r="B1494" s="1">
        <v>1.6163563343735143E-3</v>
      </c>
      <c r="C1494" s="1">
        <v>6</v>
      </c>
      <c r="D1494" s="1">
        <v>40</v>
      </c>
      <c r="E1494" s="2">
        <v>43201</v>
      </c>
      <c r="F1494" s="6">
        <v>163.64236479429786</v>
      </c>
    </row>
    <row r="1495" spans="1:6">
      <c r="A1495" s="1">
        <v>9125779</v>
      </c>
      <c r="B1495" s="1">
        <v>0.12195360852048098</v>
      </c>
      <c r="C1495" s="1">
        <v>3</v>
      </c>
      <c r="D1495" s="1">
        <v>358</v>
      </c>
      <c r="E1495" s="2">
        <v>43418</v>
      </c>
      <c r="F1495" s="6">
        <v>20.242918450873614</v>
      </c>
    </row>
    <row r="1496" spans="1:6">
      <c r="A1496" s="1">
        <v>9125782</v>
      </c>
      <c r="B1496" s="1">
        <v>0.32902651827006402</v>
      </c>
      <c r="C1496" s="1">
        <v>1</v>
      </c>
      <c r="D1496" s="1">
        <v>344</v>
      </c>
      <c r="E1496" s="2">
        <v>43287</v>
      </c>
      <c r="F1496" s="6">
        <v>5.0832527235321701</v>
      </c>
    </row>
    <row r="1497" spans="1:6">
      <c r="A1497" s="1">
        <v>9125785</v>
      </c>
      <c r="B1497" s="1">
        <v>0.13920437706226374</v>
      </c>
      <c r="C1497" s="1">
        <v>3</v>
      </c>
      <c r="D1497" s="1">
        <v>512</v>
      </c>
      <c r="E1497" s="2">
        <v>42971</v>
      </c>
      <c r="F1497" s="6">
        <v>33.395202533269781</v>
      </c>
    </row>
    <row r="1498" spans="1:6">
      <c r="A1498" s="1">
        <v>9125788</v>
      </c>
      <c r="B1498" s="1">
        <v>0.99151051025965709</v>
      </c>
      <c r="C1498" s="1">
        <v>85</v>
      </c>
      <c r="D1498" s="1">
        <v>22</v>
      </c>
      <c r="E1498" s="2">
        <v>43303</v>
      </c>
      <c r="F1498" s="6">
        <v>65.354273753246403</v>
      </c>
    </row>
    <row r="1499" spans="1:6">
      <c r="A1499" s="1">
        <v>9125791</v>
      </c>
      <c r="B1499" s="1">
        <v>0.78600015007752466</v>
      </c>
      <c r="C1499" s="1">
        <v>66</v>
      </c>
      <c r="D1499" s="1">
        <v>176</v>
      </c>
      <c r="E1499" s="2">
        <v>43136</v>
      </c>
      <c r="F1499" s="6">
        <v>3.0172246174282766</v>
      </c>
    </row>
    <row r="1500" spans="1:6">
      <c r="A1500" s="1">
        <v>9125794</v>
      </c>
      <c r="B1500" s="1">
        <v>0.31181982643937523</v>
      </c>
      <c r="C1500" s="1">
        <v>53</v>
      </c>
      <c r="D1500" s="1">
        <v>232</v>
      </c>
      <c r="E1500" s="2">
        <v>43357</v>
      </c>
      <c r="F1500" s="6">
        <v>34.567082537648346</v>
      </c>
    </row>
    <row r="1501" spans="1:6">
      <c r="A1501" s="1">
        <v>9125797</v>
      </c>
      <c r="B1501" s="1">
        <v>0.86128678977804674</v>
      </c>
      <c r="C1501" s="1">
        <v>132</v>
      </c>
      <c r="D1501" s="1">
        <v>145</v>
      </c>
      <c r="E1501" s="2">
        <v>43166</v>
      </c>
      <c r="F1501" s="6">
        <v>7.0531217237774682</v>
      </c>
    </row>
    <row r="1502" spans="1:6">
      <c r="A1502" s="1">
        <v>9125800</v>
      </c>
      <c r="B1502" s="1">
        <v>0.4861100290521585</v>
      </c>
      <c r="C1502" s="1">
        <v>30</v>
      </c>
      <c r="D1502" s="1">
        <v>182</v>
      </c>
      <c r="E1502" s="2">
        <v>43375</v>
      </c>
      <c r="F1502" s="6">
        <v>19.107831662342935</v>
      </c>
    </row>
    <row r="1503" spans="1:6">
      <c r="A1503" s="1">
        <v>9125803</v>
      </c>
      <c r="B1503" s="1">
        <v>0.96443464891697617</v>
      </c>
      <c r="C1503" s="1">
        <v>21</v>
      </c>
      <c r="D1503" s="1">
        <v>457</v>
      </c>
      <c r="E1503" s="2">
        <v>42986</v>
      </c>
      <c r="F1503" s="6">
        <v>6.3521679782022993</v>
      </c>
    </row>
    <row r="1504" spans="1:6">
      <c r="A1504" s="1">
        <v>9125806</v>
      </c>
      <c r="B1504" s="1">
        <v>0.17621568157686518</v>
      </c>
      <c r="C1504" s="1">
        <v>35</v>
      </c>
      <c r="D1504" s="1">
        <v>422</v>
      </c>
      <c r="E1504" s="2">
        <v>43021</v>
      </c>
      <c r="F1504" s="6">
        <v>4.0010465385320515</v>
      </c>
    </row>
    <row r="1505" spans="1:6">
      <c r="A1505" s="1">
        <v>9125809</v>
      </c>
      <c r="B1505" s="1">
        <v>0.86605711084869763</v>
      </c>
      <c r="C1505" s="1">
        <v>38</v>
      </c>
      <c r="D1505" s="1">
        <v>541</v>
      </c>
      <c r="E1505" s="2">
        <v>42822</v>
      </c>
      <c r="F1505" s="6">
        <v>66.119777729376992</v>
      </c>
    </row>
    <row r="1506" spans="1:6">
      <c r="A1506" s="1">
        <v>9125812</v>
      </c>
      <c r="B1506" s="1">
        <v>0.59754539302557719</v>
      </c>
      <c r="C1506" s="1">
        <v>8</v>
      </c>
      <c r="D1506" s="1">
        <v>510</v>
      </c>
      <c r="E1506" s="2">
        <v>43007</v>
      </c>
      <c r="F1506" s="6">
        <v>46.178563472472661</v>
      </c>
    </row>
    <row r="1507" spans="1:6">
      <c r="A1507" s="1">
        <v>9125815</v>
      </c>
      <c r="B1507" s="1">
        <v>0.103459978996847</v>
      </c>
      <c r="C1507" s="1">
        <v>17</v>
      </c>
      <c r="D1507" s="1">
        <v>366</v>
      </c>
      <c r="E1507" s="2">
        <v>43375</v>
      </c>
      <c r="F1507" s="6">
        <v>27.5427564942425</v>
      </c>
    </row>
    <row r="1508" spans="1:6">
      <c r="A1508" s="1">
        <v>9125818</v>
      </c>
      <c r="B1508" s="1">
        <v>0.79155318716935064</v>
      </c>
      <c r="C1508" s="1">
        <v>32</v>
      </c>
      <c r="D1508" s="1">
        <v>430</v>
      </c>
      <c r="E1508" s="2">
        <v>43220</v>
      </c>
      <c r="F1508" s="6">
        <v>11.831609712124221</v>
      </c>
    </row>
    <row r="1509" spans="1:6">
      <c r="A1509" s="1">
        <v>9125821</v>
      </c>
      <c r="B1509" s="1">
        <v>0.56714340952002729</v>
      </c>
      <c r="C1509" s="1">
        <v>95</v>
      </c>
      <c r="D1509" s="1">
        <v>146</v>
      </c>
      <c r="E1509" s="2">
        <v>43260</v>
      </c>
      <c r="F1509" s="6">
        <v>80.416350630401382</v>
      </c>
    </row>
    <row r="1510" spans="1:6">
      <c r="A1510" s="1">
        <v>9125824</v>
      </c>
      <c r="B1510" s="1">
        <v>0.54480960052192962</v>
      </c>
      <c r="C1510" s="1">
        <v>49</v>
      </c>
      <c r="D1510" s="1">
        <v>176</v>
      </c>
      <c r="E1510" s="2">
        <v>43171</v>
      </c>
      <c r="F1510" s="6">
        <v>125.23329052992705</v>
      </c>
    </row>
    <row r="1511" spans="1:6">
      <c r="A1511" s="1">
        <v>9125827</v>
      </c>
      <c r="B1511" s="1">
        <v>0.65435315692856377</v>
      </c>
      <c r="C1511" s="1">
        <v>14</v>
      </c>
      <c r="D1511" s="1">
        <v>487</v>
      </c>
      <c r="E1511" s="2">
        <v>43296</v>
      </c>
      <c r="F1511" s="6">
        <v>3.7591258683201012</v>
      </c>
    </row>
    <row r="1512" spans="1:6">
      <c r="A1512" s="1">
        <v>9125830</v>
      </c>
      <c r="B1512" s="1">
        <v>0.17404781684677739</v>
      </c>
      <c r="C1512" s="1">
        <v>3</v>
      </c>
      <c r="D1512" s="1">
        <v>149</v>
      </c>
      <c r="E1512" s="2">
        <v>43045</v>
      </c>
      <c r="F1512" s="6">
        <v>42.892238065006339</v>
      </c>
    </row>
    <row r="1513" spans="1:6">
      <c r="A1513" s="1">
        <v>9125833</v>
      </c>
      <c r="B1513" s="1">
        <v>0.39027990051633177</v>
      </c>
      <c r="C1513" s="1">
        <v>12</v>
      </c>
      <c r="D1513" s="1">
        <v>264</v>
      </c>
      <c r="E1513" s="2">
        <v>42955</v>
      </c>
      <c r="F1513" s="6">
        <v>3.9208537646548884</v>
      </c>
    </row>
    <row r="1514" spans="1:6">
      <c r="A1514" s="1">
        <v>9125836</v>
      </c>
      <c r="B1514" s="1">
        <v>0.19368364382299907</v>
      </c>
      <c r="C1514" s="1">
        <v>2</v>
      </c>
      <c r="D1514" s="1">
        <v>564</v>
      </c>
      <c r="E1514" s="2">
        <v>43374</v>
      </c>
      <c r="F1514" s="6">
        <v>32.024444952184254</v>
      </c>
    </row>
    <row r="1515" spans="1:6">
      <c r="A1515" s="1">
        <v>9125839</v>
      </c>
      <c r="B1515" s="1">
        <v>0.59347586614652936</v>
      </c>
      <c r="C1515" s="1">
        <v>134</v>
      </c>
      <c r="D1515" s="1">
        <v>141</v>
      </c>
      <c r="E1515" s="2">
        <v>43365</v>
      </c>
      <c r="F1515" s="6">
        <v>53.137838612753193</v>
      </c>
    </row>
    <row r="1516" spans="1:6">
      <c r="A1516" s="1">
        <v>9125842</v>
      </c>
      <c r="B1516" s="1">
        <v>0.93337227476672568</v>
      </c>
      <c r="C1516" s="1">
        <v>2</v>
      </c>
      <c r="D1516" s="1">
        <v>146</v>
      </c>
      <c r="E1516" s="2">
        <v>43280</v>
      </c>
      <c r="F1516" s="6">
        <v>245.3746769286347</v>
      </c>
    </row>
    <row r="1517" spans="1:6">
      <c r="A1517" s="1">
        <v>9125845</v>
      </c>
      <c r="B1517" s="1">
        <v>0.579426272664335</v>
      </c>
      <c r="C1517" s="1">
        <v>3</v>
      </c>
      <c r="D1517" s="1">
        <v>88</v>
      </c>
      <c r="E1517" s="2">
        <v>43114</v>
      </c>
      <c r="F1517" s="6">
        <v>80.580272400679235</v>
      </c>
    </row>
    <row r="1518" spans="1:6">
      <c r="A1518" s="1">
        <v>9125848</v>
      </c>
      <c r="B1518" s="1">
        <v>0.1269547116780928</v>
      </c>
      <c r="C1518" s="1">
        <v>3</v>
      </c>
      <c r="D1518" s="1">
        <v>329</v>
      </c>
      <c r="E1518" s="2">
        <v>43463</v>
      </c>
      <c r="F1518" s="6">
        <v>83.336948912010897</v>
      </c>
    </row>
    <row r="1519" spans="1:6">
      <c r="A1519" s="1">
        <v>9125851</v>
      </c>
      <c r="B1519" s="1">
        <v>0.86802154253949304</v>
      </c>
      <c r="C1519" s="1">
        <v>29</v>
      </c>
      <c r="D1519" s="1">
        <v>120</v>
      </c>
      <c r="E1519" s="2">
        <v>43131</v>
      </c>
      <c r="F1519" s="6">
        <v>25.154128300963635</v>
      </c>
    </row>
    <row r="1520" spans="1:6">
      <c r="A1520" s="1">
        <v>9125854</v>
      </c>
      <c r="B1520" s="1">
        <v>0.7688341664833046</v>
      </c>
      <c r="C1520" s="1">
        <v>1</v>
      </c>
      <c r="D1520" s="1">
        <v>502</v>
      </c>
      <c r="E1520" s="2">
        <v>43263</v>
      </c>
      <c r="F1520" s="6">
        <v>47.687637260314695</v>
      </c>
    </row>
    <row r="1521" spans="1:6">
      <c r="A1521" s="1">
        <v>9125857</v>
      </c>
      <c r="B1521" s="1">
        <v>0.29783844711416985</v>
      </c>
      <c r="C1521" s="1">
        <v>82</v>
      </c>
      <c r="D1521" s="1">
        <v>544</v>
      </c>
      <c r="E1521" s="2">
        <v>43015</v>
      </c>
      <c r="F1521" s="6">
        <v>32.008858449380213</v>
      </c>
    </row>
    <row r="1522" spans="1:6">
      <c r="A1522" s="1">
        <v>9125860</v>
      </c>
      <c r="B1522" s="1">
        <v>0.16988521630093689</v>
      </c>
      <c r="C1522" s="1">
        <v>28</v>
      </c>
      <c r="D1522" s="1">
        <v>258</v>
      </c>
      <c r="E1522" s="2">
        <v>43239</v>
      </c>
      <c r="F1522" s="6">
        <v>57.168623881738156</v>
      </c>
    </row>
    <row r="1523" spans="1:6">
      <c r="A1523" s="1">
        <v>9125863</v>
      </c>
      <c r="B1523" s="1">
        <v>0.7081681264358124</v>
      </c>
      <c r="C1523" s="1">
        <v>17</v>
      </c>
      <c r="D1523" s="1">
        <v>222</v>
      </c>
      <c r="E1523" s="2">
        <v>42834</v>
      </c>
      <c r="F1523" s="6">
        <v>24.852474735123302</v>
      </c>
    </row>
    <row r="1524" spans="1:6">
      <c r="A1524" s="1">
        <v>9125866</v>
      </c>
      <c r="B1524" s="1">
        <v>0.66384474375050961</v>
      </c>
      <c r="C1524" s="1">
        <v>5</v>
      </c>
      <c r="D1524" s="1">
        <v>176</v>
      </c>
      <c r="E1524" s="2">
        <v>43118</v>
      </c>
      <c r="F1524" s="6">
        <v>24.536718881805967</v>
      </c>
    </row>
    <row r="1525" spans="1:6">
      <c r="A1525" s="1">
        <v>9125869</v>
      </c>
      <c r="B1525" s="1">
        <v>0.36419275476283686</v>
      </c>
      <c r="C1525" s="1">
        <v>51</v>
      </c>
      <c r="D1525" s="1">
        <v>575</v>
      </c>
      <c r="E1525" s="2">
        <v>42764</v>
      </c>
      <c r="F1525" s="6">
        <v>4.0863372741294928</v>
      </c>
    </row>
    <row r="1526" spans="1:6">
      <c r="A1526" s="1">
        <v>9125872</v>
      </c>
      <c r="B1526" s="1">
        <v>0.2111188746990158</v>
      </c>
      <c r="C1526" s="1">
        <v>6</v>
      </c>
      <c r="D1526" s="1">
        <v>176</v>
      </c>
      <c r="E1526" s="2">
        <v>42997</v>
      </c>
      <c r="F1526" s="6">
        <v>18.64714050856383</v>
      </c>
    </row>
    <row r="1527" spans="1:6">
      <c r="A1527" s="1">
        <v>9125875</v>
      </c>
      <c r="B1527" s="1">
        <v>4.4493334837629184E-2</v>
      </c>
      <c r="C1527" s="1">
        <v>96</v>
      </c>
      <c r="D1527" s="1">
        <v>458</v>
      </c>
      <c r="E1527" s="2">
        <v>43217</v>
      </c>
      <c r="F1527" s="6">
        <v>53.866080749485555</v>
      </c>
    </row>
    <row r="1528" spans="1:6">
      <c r="A1528" s="1">
        <v>9125878</v>
      </c>
      <c r="B1528" s="1">
        <v>0.59942944892968342</v>
      </c>
      <c r="C1528" s="1">
        <v>6</v>
      </c>
      <c r="D1528" s="1">
        <v>216</v>
      </c>
      <c r="E1528" s="2">
        <v>43393</v>
      </c>
      <c r="F1528" s="6">
        <v>10.558407270334085</v>
      </c>
    </row>
    <row r="1529" spans="1:6">
      <c r="A1529" s="1">
        <v>9125881</v>
      </c>
      <c r="B1529" s="1">
        <v>0.24797669999199123</v>
      </c>
      <c r="C1529" s="1">
        <v>57</v>
      </c>
      <c r="D1529" s="1">
        <v>149</v>
      </c>
      <c r="E1529" s="2">
        <v>42805</v>
      </c>
      <c r="F1529" s="6">
        <v>70.21014446572336</v>
      </c>
    </row>
    <row r="1530" spans="1:6">
      <c r="A1530" s="1">
        <v>9125884</v>
      </c>
      <c r="B1530" s="1">
        <v>0.77124093227113988</v>
      </c>
      <c r="C1530" s="1">
        <v>17</v>
      </c>
      <c r="D1530" s="1">
        <v>413</v>
      </c>
      <c r="E1530" s="2">
        <v>43426</v>
      </c>
      <c r="F1530" s="6">
        <v>26.521795644202054</v>
      </c>
    </row>
    <row r="1531" spans="1:6">
      <c r="A1531" s="1">
        <v>9125887</v>
      </c>
      <c r="B1531" s="1">
        <v>0.19030328244740602</v>
      </c>
      <c r="C1531" s="1">
        <v>3</v>
      </c>
      <c r="D1531" s="1">
        <v>248</v>
      </c>
      <c r="E1531" s="2">
        <v>42807</v>
      </c>
      <c r="F1531" s="6">
        <v>89.154660877205373</v>
      </c>
    </row>
    <row r="1532" spans="1:6">
      <c r="A1532" s="1">
        <v>9125890</v>
      </c>
      <c r="B1532" s="1">
        <v>0.1405377507927188</v>
      </c>
      <c r="C1532" s="1">
        <v>27</v>
      </c>
      <c r="D1532" s="1">
        <v>575</v>
      </c>
      <c r="E1532" s="2">
        <v>43015</v>
      </c>
      <c r="F1532" s="6">
        <v>14.895525863312322</v>
      </c>
    </row>
    <row r="1533" spans="1:6">
      <c r="A1533" s="1">
        <v>9125893</v>
      </c>
      <c r="B1533" s="1">
        <v>0.22226053286832148</v>
      </c>
      <c r="C1533" s="1">
        <v>112</v>
      </c>
      <c r="D1533" s="1">
        <v>146</v>
      </c>
      <c r="E1533" s="2">
        <v>42816</v>
      </c>
      <c r="F1533" s="6">
        <v>16.395935993433817</v>
      </c>
    </row>
    <row r="1534" spans="1:6">
      <c r="A1534" s="1">
        <v>9125896</v>
      </c>
      <c r="B1534" s="1">
        <v>0.68518867847166887</v>
      </c>
      <c r="C1534" s="1">
        <v>4</v>
      </c>
      <c r="D1534" s="1">
        <v>22</v>
      </c>
      <c r="E1534" s="2">
        <v>43215</v>
      </c>
      <c r="F1534" s="6">
        <v>3.1864701697578255</v>
      </c>
    </row>
    <row r="1535" spans="1:6">
      <c r="A1535" s="1">
        <v>9125899</v>
      </c>
      <c r="B1535" s="1">
        <v>0.49114523239974961</v>
      </c>
      <c r="C1535" s="1">
        <v>3</v>
      </c>
      <c r="D1535" s="1">
        <v>359</v>
      </c>
      <c r="E1535" s="2">
        <v>43038</v>
      </c>
      <c r="F1535" s="6">
        <v>6.9407386372065254</v>
      </c>
    </row>
    <row r="1536" spans="1:6">
      <c r="A1536" s="1">
        <v>9125902</v>
      </c>
      <c r="B1536" s="1">
        <v>0.78272499045730892</v>
      </c>
      <c r="C1536" s="1">
        <v>4</v>
      </c>
      <c r="D1536" s="1">
        <v>368</v>
      </c>
      <c r="E1536" s="2">
        <v>42882</v>
      </c>
      <c r="F1536" s="6">
        <v>64.172194870736405</v>
      </c>
    </row>
    <row r="1537" spans="1:6">
      <c r="A1537" s="1">
        <v>9125905</v>
      </c>
      <c r="B1537" s="1">
        <v>0.56523992942032897</v>
      </c>
      <c r="C1537" s="1">
        <v>37</v>
      </c>
      <c r="D1537" s="1">
        <v>458</v>
      </c>
      <c r="E1537" s="2">
        <v>42948</v>
      </c>
      <c r="F1537" s="6">
        <v>157.65240658683942</v>
      </c>
    </row>
    <row r="1538" spans="1:6">
      <c r="A1538" s="1">
        <v>9125908</v>
      </c>
      <c r="B1538" s="1">
        <v>0.16681300877833227</v>
      </c>
      <c r="C1538" s="1">
        <v>69</v>
      </c>
      <c r="D1538" s="1">
        <v>541</v>
      </c>
      <c r="E1538" s="2">
        <v>43360</v>
      </c>
      <c r="F1538" s="6">
        <v>97.301781616286405</v>
      </c>
    </row>
    <row r="1539" spans="1:6">
      <c r="A1539" s="1">
        <v>9125911</v>
      </c>
      <c r="B1539" s="1">
        <v>0.61568876405463702</v>
      </c>
      <c r="C1539" s="1">
        <v>8</v>
      </c>
      <c r="D1539" s="1">
        <v>592</v>
      </c>
      <c r="E1539" s="2">
        <v>42750</v>
      </c>
      <c r="F1539" s="6">
        <v>258.20680144315986</v>
      </c>
    </row>
    <row r="1540" spans="1:6">
      <c r="A1540" s="1">
        <v>9125914</v>
      </c>
      <c r="B1540" s="1">
        <v>0.14185454141166987</v>
      </c>
      <c r="C1540" s="1">
        <v>63</v>
      </c>
      <c r="D1540" s="1">
        <v>468</v>
      </c>
      <c r="E1540" s="2">
        <v>43370</v>
      </c>
      <c r="F1540" s="6">
        <v>57.66834600843746</v>
      </c>
    </row>
    <row r="1541" spans="1:6">
      <c r="A1541" s="1">
        <v>9125917</v>
      </c>
      <c r="B1541" s="1">
        <v>0.79428043347965882</v>
      </c>
      <c r="C1541" s="1">
        <v>35</v>
      </c>
      <c r="D1541" s="1">
        <v>451</v>
      </c>
      <c r="E1541" s="2">
        <v>42999</v>
      </c>
      <c r="F1541" s="6">
        <v>89.29254380783749</v>
      </c>
    </row>
    <row r="1542" spans="1:6">
      <c r="A1542" s="1">
        <v>9125920</v>
      </c>
      <c r="B1542" s="1">
        <v>0.95616881195222403</v>
      </c>
      <c r="C1542" s="1">
        <v>1</v>
      </c>
      <c r="D1542" s="1">
        <v>431</v>
      </c>
      <c r="E1542" s="2">
        <v>43063</v>
      </c>
      <c r="F1542" s="6">
        <v>58.746770767816919</v>
      </c>
    </row>
    <row r="1543" spans="1:6">
      <c r="A1543" s="1">
        <v>9125923</v>
      </c>
      <c r="B1543" s="1">
        <v>0.9335420590700424</v>
      </c>
      <c r="C1543" s="1">
        <v>13</v>
      </c>
      <c r="D1543" s="1">
        <v>168</v>
      </c>
      <c r="E1543" s="2">
        <v>43151</v>
      </c>
      <c r="F1543" s="6">
        <v>18.306911071392197</v>
      </c>
    </row>
    <row r="1544" spans="1:6">
      <c r="A1544" s="1">
        <v>9125926</v>
      </c>
      <c r="B1544" s="1">
        <v>0.57868716485378624</v>
      </c>
      <c r="C1544" s="1">
        <v>1</v>
      </c>
      <c r="D1544" s="1">
        <v>514</v>
      </c>
      <c r="E1544" s="2">
        <v>42954</v>
      </c>
      <c r="F1544" s="6">
        <v>114.44595381999818</v>
      </c>
    </row>
    <row r="1545" spans="1:6">
      <c r="A1545" s="1">
        <v>9125929</v>
      </c>
      <c r="B1545" s="1">
        <v>0.66326763264802446</v>
      </c>
      <c r="C1545" s="1">
        <v>17</v>
      </c>
      <c r="D1545" s="1">
        <v>190</v>
      </c>
      <c r="E1545" s="2">
        <v>43381</v>
      </c>
      <c r="F1545" s="6">
        <v>13.062974040644253</v>
      </c>
    </row>
    <row r="1546" spans="1:6">
      <c r="A1546" s="1">
        <v>9125932</v>
      </c>
      <c r="B1546" s="1">
        <v>0.41833378699301182</v>
      </c>
      <c r="C1546" s="1">
        <v>65</v>
      </c>
      <c r="D1546" s="1">
        <v>127</v>
      </c>
      <c r="E1546" s="2">
        <v>43272</v>
      </c>
      <c r="F1546" s="6">
        <v>48.387506733221201</v>
      </c>
    </row>
    <row r="1547" spans="1:6">
      <c r="A1547" s="1">
        <v>9125935</v>
      </c>
      <c r="B1547" s="1">
        <v>0.27406861136969929</v>
      </c>
      <c r="C1547" s="1">
        <v>1</v>
      </c>
      <c r="D1547" s="1">
        <v>393</v>
      </c>
      <c r="E1547" s="2">
        <v>42821</v>
      </c>
      <c r="F1547" s="6">
        <v>3.8212172533011786</v>
      </c>
    </row>
    <row r="1548" spans="1:6">
      <c r="A1548" s="1">
        <v>9125938</v>
      </c>
      <c r="B1548" s="1">
        <v>0.30730836042747822</v>
      </c>
      <c r="C1548" s="1">
        <v>89</v>
      </c>
      <c r="D1548" s="1">
        <v>253</v>
      </c>
      <c r="E1548" s="2">
        <v>42808</v>
      </c>
      <c r="F1548" s="6">
        <v>6.4990836662768929</v>
      </c>
    </row>
    <row r="1549" spans="1:6">
      <c r="A1549" s="1">
        <v>9125941</v>
      </c>
      <c r="B1549" s="1">
        <v>2.9717527123617193E-2</v>
      </c>
      <c r="C1549" s="1">
        <v>49</v>
      </c>
      <c r="D1549" s="1">
        <v>510</v>
      </c>
      <c r="E1549" s="2">
        <v>43113</v>
      </c>
      <c r="F1549" s="6">
        <v>116.65096006660431</v>
      </c>
    </row>
    <row r="1550" spans="1:6">
      <c r="A1550" s="1">
        <v>9125944</v>
      </c>
      <c r="B1550" s="1">
        <v>0.66911907758528644</v>
      </c>
      <c r="C1550" s="1">
        <v>1</v>
      </c>
      <c r="D1550" s="1">
        <v>510</v>
      </c>
      <c r="E1550" s="2">
        <v>43133</v>
      </c>
      <c r="F1550" s="6">
        <v>21.565796533965255</v>
      </c>
    </row>
    <row r="1551" spans="1:6">
      <c r="A1551" s="1">
        <v>9125947</v>
      </c>
      <c r="B1551" s="1">
        <v>0.98578209080774426</v>
      </c>
      <c r="C1551" s="1">
        <v>66</v>
      </c>
      <c r="D1551" s="1">
        <v>541</v>
      </c>
      <c r="E1551" s="2">
        <v>43376</v>
      </c>
      <c r="F1551" s="6">
        <v>40.029748992134621</v>
      </c>
    </row>
    <row r="1552" spans="1:6">
      <c r="A1552" s="1">
        <v>9125950</v>
      </c>
      <c r="B1552" s="1">
        <v>0.90533192001037055</v>
      </c>
      <c r="C1552" s="1">
        <v>15</v>
      </c>
      <c r="D1552" s="1">
        <v>368</v>
      </c>
      <c r="E1552" s="2">
        <v>43010</v>
      </c>
      <c r="F1552" s="6">
        <v>23.380536926104973</v>
      </c>
    </row>
    <row r="1553" spans="1:6">
      <c r="A1553" s="1">
        <v>9125953</v>
      </c>
      <c r="B1553" s="1">
        <v>0.59790484193326054</v>
      </c>
      <c r="C1553" s="1">
        <v>4</v>
      </c>
      <c r="D1553" s="1">
        <v>176</v>
      </c>
      <c r="E1553" s="2">
        <v>42892</v>
      </c>
      <c r="F1553" s="6">
        <v>47.995783076533883</v>
      </c>
    </row>
    <row r="1554" spans="1:6">
      <c r="A1554" s="1">
        <v>9125956</v>
      </c>
      <c r="B1554" s="1">
        <v>0.26811782832878195</v>
      </c>
      <c r="C1554" s="1">
        <v>47</v>
      </c>
      <c r="D1554" s="1">
        <v>510</v>
      </c>
      <c r="E1554" s="2">
        <v>43292</v>
      </c>
      <c r="F1554" s="6">
        <v>62.431728812301088</v>
      </c>
    </row>
    <row r="1555" spans="1:6">
      <c r="A1555" s="1">
        <v>9125959</v>
      </c>
      <c r="B1555" s="1">
        <v>0.90833793436209709</v>
      </c>
      <c r="C1555" s="1">
        <v>46</v>
      </c>
      <c r="D1555" s="1">
        <v>348</v>
      </c>
      <c r="E1555" s="2">
        <v>43115</v>
      </c>
      <c r="F1555" s="6">
        <v>54.063186450059874</v>
      </c>
    </row>
    <row r="1556" spans="1:6">
      <c r="A1556" s="1">
        <v>9125962</v>
      </c>
      <c r="B1556" s="1">
        <v>0.42475418119562214</v>
      </c>
      <c r="C1556" s="1">
        <v>36</v>
      </c>
      <c r="D1556" s="1">
        <v>393</v>
      </c>
      <c r="E1556" s="2">
        <v>43393</v>
      </c>
      <c r="F1556" s="6">
        <v>4.7356200264093324</v>
      </c>
    </row>
    <row r="1557" spans="1:6">
      <c r="A1557" s="1">
        <v>9125965</v>
      </c>
      <c r="B1557" s="1">
        <v>0.26604071811621199</v>
      </c>
      <c r="C1557" s="1">
        <v>4</v>
      </c>
      <c r="D1557" s="1">
        <v>140</v>
      </c>
      <c r="E1557" s="2">
        <v>43355</v>
      </c>
      <c r="F1557" s="6">
        <v>17.123016233158211</v>
      </c>
    </row>
    <row r="1558" spans="1:6">
      <c r="A1558" s="1">
        <v>9125968</v>
      </c>
      <c r="B1558" s="1">
        <v>0.9392546876112351</v>
      </c>
      <c r="C1558" s="1">
        <v>120</v>
      </c>
      <c r="D1558" s="1">
        <v>116</v>
      </c>
      <c r="E1558" s="2">
        <v>42759</v>
      </c>
      <c r="F1558" s="6">
        <v>98.541116624306312</v>
      </c>
    </row>
    <row r="1559" spans="1:6">
      <c r="A1559" s="1">
        <v>9125971</v>
      </c>
      <c r="B1559" s="1">
        <v>0.57702583375234939</v>
      </c>
      <c r="C1559" s="1">
        <v>1</v>
      </c>
      <c r="D1559" s="1">
        <v>575</v>
      </c>
      <c r="E1559" s="2">
        <v>42980</v>
      </c>
      <c r="F1559" s="6">
        <v>68.15065427733515</v>
      </c>
    </row>
    <row r="1560" spans="1:6">
      <c r="A1560" s="1">
        <v>9125974</v>
      </c>
      <c r="B1560" s="1">
        <v>0.11598058943641121</v>
      </c>
      <c r="C1560" s="1">
        <v>127</v>
      </c>
      <c r="D1560" s="1">
        <v>546</v>
      </c>
      <c r="E1560" s="2">
        <v>43344</v>
      </c>
      <c r="F1560" s="6">
        <v>20.310230663088745</v>
      </c>
    </row>
    <row r="1561" spans="1:6">
      <c r="A1561" s="1">
        <v>9125977</v>
      </c>
      <c r="B1561" s="1">
        <v>0.6878434903433106</v>
      </c>
      <c r="C1561" s="1">
        <v>64</v>
      </c>
      <c r="D1561" s="1">
        <v>592</v>
      </c>
      <c r="E1561" s="2">
        <v>42757</v>
      </c>
      <c r="F1561" s="6">
        <v>19.987770505419135</v>
      </c>
    </row>
    <row r="1562" spans="1:6">
      <c r="A1562" s="1">
        <v>9125980</v>
      </c>
      <c r="B1562" s="1">
        <v>0.70890358190252745</v>
      </c>
      <c r="C1562" s="1">
        <v>79</v>
      </c>
      <c r="D1562" s="1">
        <v>83</v>
      </c>
      <c r="E1562" s="2">
        <v>43080</v>
      </c>
      <c r="F1562" s="6">
        <v>29.364381076635851</v>
      </c>
    </row>
    <row r="1563" spans="1:6">
      <c r="A1563" s="1">
        <v>9125983</v>
      </c>
      <c r="B1563" s="1">
        <v>0.95173041968053218</v>
      </c>
      <c r="C1563" s="1">
        <v>1</v>
      </c>
      <c r="D1563" s="1">
        <v>258</v>
      </c>
      <c r="E1563" s="2">
        <v>43131</v>
      </c>
      <c r="F1563" s="6">
        <v>72.865335465286265</v>
      </c>
    </row>
    <row r="1564" spans="1:6">
      <c r="A1564" s="1">
        <v>9125986</v>
      </c>
      <c r="B1564" s="1">
        <v>0.59520664231745546</v>
      </c>
      <c r="C1564" s="1">
        <v>1</v>
      </c>
      <c r="D1564" s="1">
        <v>510</v>
      </c>
      <c r="E1564" s="2">
        <v>43248</v>
      </c>
      <c r="F1564" s="6">
        <v>74.976515338807246</v>
      </c>
    </row>
    <row r="1565" spans="1:6">
      <c r="A1565" s="1">
        <v>9125989</v>
      </c>
      <c r="B1565" s="1">
        <v>0.78324615072760539</v>
      </c>
      <c r="C1565" s="1">
        <v>37</v>
      </c>
      <c r="D1565" s="1">
        <v>38</v>
      </c>
      <c r="E1565" s="2">
        <v>43468</v>
      </c>
      <c r="F1565" s="6">
        <v>29.675495648319984</v>
      </c>
    </row>
    <row r="1566" spans="1:6">
      <c r="A1566" s="1">
        <v>9125992</v>
      </c>
      <c r="B1566" s="1">
        <v>0.38767229280275217</v>
      </c>
      <c r="C1566" s="1">
        <v>267</v>
      </c>
      <c r="D1566" s="1">
        <v>417</v>
      </c>
      <c r="E1566" s="2">
        <v>43178</v>
      </c>
      <c r="F1566" s="6">
        <v>12.755176915896044</v>
      </c>
    </row>
    <row r="1567" spans="1:6">
      <c r="A1567" s="1">
        <v>9125995</v>
      </c>
      <c r="B1567" s="1">
        <v>0.99388758808882938</v>
      </c>
      <c r="C1567" s="1">
        <v>41</v>
      </c>
      <c r="D1567" s="1">
        <v>67</v>
      </c>
      <c r="E1567" s="2">
        <v>43177</v>
      </c>
      <c r="F1567" s="6">
        <v>113.24980677007974</v>
      </c>
    </row>
    <row r="1568" spans="1:6">
      <c r="A1568" s="1">
        <v>9125998</v>
      </c>
      <c r="B1568" s="1">
        <v>0.94237988711777754</v>
      </c>
      <c r="C1568" s="1">
        <v>32</v>
      </c>
      <c r="D1568" s="1">
        <v>564</v>
      </c>
      <c r="E1568" s="2">
        <v>42990</v>
      </c>
      <c r="F1568" s="6">
        <v>23.825773582414421</v>
      </c>
    </row>
    <row r="1569" spans="1:6">
      <c r="A1569" s="1">
        <v>9126001</v>
      </c>
      <c r="B1569" s="1">
        <v>0.18409549062555208</v>
      </c>
      <c r="C1569" s="1">
        <v>202</v>
      </c>
      <c r="D1569" s="1">
        <v>146</v>
      </c>
      <c r="E1569" s="2">
        <v>43131</v>
      </c>
      <c r="F1569" s="6">
        <v>4.2503379381916488</v>
      </c>
    </row>
    <row r="1570" spans="1:6">
      <c r="A1570" s="1">
        <v>9126004</v>
      </c>
      <c r="B1570" s="1">
        <v>0.66514018910895312</v>
      </c>
      <c r="C1570" s="1">
        <v>5</v>
      </c>
      <c r="D1570" s="1">
        <v>348</v>
      </c>
      <c r="E1570" s="2">
        <v>43067</v>
      </c>
      <c r="F1570" s="6">
        <v>72.229165830591427</v>
      </c>
    </row>
    <row r="1571" spans="1:6">
      <c r="A1571" s="1">
        <v>9126007</v>
      </c>
      <c r="B1571" s="1">
        <v>0.72268169594525511</v>
      </c>
      <c r="C1571" s="1">
        <v>17</v>
      </c>
      <c r="D1571" s="1">
        <v>115</v>
      </c>
      <c r="E1571" s="2">
        <v>43268</v>
      </c>
      <c r="F1571" s="6">
        <v>14.415152905097639</v>
      </c>
    </row>
    <row r="1572" spans="1:6">
      <c r="A1572" s="1">
        <v>9126010</v>
      </c>
      <c r="B1572" s="1">
        <v>0.73566899646020079</v>
      </c>
      <c r="C1572" s="1">
        <v>1</v>
      </c>
      <c r="D1572" s="1">
        <v>302</v>
      </c>
      <c r="E1572" s="2">
        <v>42796</v>
      </c>
      <c r="F1572" s="6">
        <v>51.159871295162027</v>
      </c>
    </row>
    <row r="1573" spans="1:6">
      <c r="A1573" s="1">
        <v>9126013</v>
      </c>
      <c r="B1573" s="1">
        <v>0.63001574591919962</v>
      </c>
      <c r="C1573" s="1">
        <v>40</v>
      </c>
      <c r="D1573" s="1">
        <v>258</v>
      </c>
      <c r="E1573" s="2">
        <v>43334</v>
      </c>
      <c r="F1573" s="6">
        <v>33.293197964914128</v>
      </c>
    </row>
    <row r="1574" spans="1:6">
      <c r="A1574" s="1">
        <v>9126016</v>
      </c>
      <c r="B1574" s="1">
        <v>0.87481331404573115</v>
      </c>
      <c r="C1574" s="1">
        <v>6</v>
      </c>
      <c r="D1574" s="1">
        <v>592</v>
      </c>
      <c r="E1574" s="2">
        <v>42993</v>
      </c>
      <c r="F1574" s="6">
        <v>165.44757450259476</v>
      </c>
    </row>
    <row r="1575" spans="1:6">
      <c r="A1575" s="1">
        <v>9126019</v>
      </c>
      <c r="B1575" s="1">
        <v>0.81140970187918116</v>
      </c>
      <c r="C1575" s="1">
        <v>2</v>
      </c>
      <c r="D1575" s="1">
        <v>359</v>
      </c>
      <c r="E1575" s="2">
        <v>43444</v>
      </c>
      <c r="F1575" s="6">
        <v>48.858339464548173</v>
      </c>
    </row>
    <row r="1576" spans="1:6">
      <c r="A1576" s="1">
        <v>9126022</v>
      </c>
      <c r="B1576" s="1">
        <v>0.30061519941656523</v>
      </c>
      <c r="C1576" s="1">
        <v>1</v>
      </c>
      <c r="D1576" s="1">
        <v>176</v>
      </c>
      <c r="E1576" s="2">
        <v>43193</v>
      </c>
      <c r="F1576" s="6">
        <v>6.4614303489339662</v>
      </c>
    </row>
    <row r="1577" spans="1:6">
      <c r="A1577" s="1">
        <v>9126025</v>
      </c>
      <c r="B1577" s="1">
        <v>0.55446685103034443</v>
      </c>
      <c r="C1577" s="1">
        <v>128</v>
      </c>
      <c r="D1577" s="1">
        <v>564</v>
      </c>
      <c r="E1577" s="2">
        <v>43093</v>
      </c>
      <c r="F1577" s="6">
        <v>33.685310750889258</v>
      </c>
    </row>
    <row r="1578" spans="1:6">
      <c r="A1578" s="1">
        <v>9126028</v>
      </c>
      <c r="B1578" s="1">
        <v>0.26868001383268847</v>
      </c>
      <c r="C1578" s="1">
        <v>94</v>
      </c>
      <c r="D1578" s="1">
        <v>146</v>
      </c>
      <c r="E1578" s="2">
        <v>43176</v>
      </c>
      <c r="F1578" s="6">
        <v>36.347329096266435</v>
      </c>
    </row>
    <row r="1579" spans="1:6">
      <c r="A1579" s="1">
        <v>9126031</v>
      </c>
      <c r="B1579" s="1">
        <v>0.14436309710341644</v>
      </c>
      <c r="C1579" s="1">
        <v>4</v>
      </c>
      <c r="D1579" s="1">
        <v>599</v>
      </c>
      <c r="E1579" s="2">
        <v>43484</v>
      </c>
      <c r="F1579" s="6">
        <v>11.905412146961694</v>
      </c>
    </row>
    <row r="1580" spans="1:6">
      <c r="A1580" s="1">
        <v>9126034</v>
      </c>
      <c r="B1580" s="1">
        <v>0.36307675305733911</v>
      </c>
      <c r="C1580" s="1">
        <v>3</v>
      </c>
      <c r="D1580" s="1">
        <v>120</v>
      </c>
      <c r="E1580" s="2">
        <v>43428</v>
      </c>
      <c r="F1580" s="6">
        <v>31.563136371356247</v>
      </c>
    </row>
    <row r="1581" spans="1:6">
      <c r="A1581" s="1">
        <v>9126037</v>
      </c>
      <c r="B1581" s="1">
        <v>0.60867919187808095</v>
      </c>
      <c r="C1581" s="1">
        <v>5</v>
      </c>
      <c r="D1581" s="1">
        <v>258</v>
      </c>
      <c r="E1581" s="2">
        <v>43343</v>
      </c>
      <c r="F1581" s="6">
        <v>79.558413721601426</v>
      </c>
    </row>
    <row r="1582" spans="1:6">
      <c r="A1582" s="1">
        <v>9126040</v>
      </c>
      <c r="B1582" s="1">
        <v>0.75568815007001899</v>
      </c>
      <c r="C1582" s="1">
        <v>4</v>
      </c>
      <c r="D1582" s="1">
        <v>359</v>
      </c>
      <c r="E1582" s="2">
        <v>43188</v>
      </c>
      <c r="F1582" s="6">
        <v>31.0589000760095</v>
      </c>
    </row>
    <row r="1583" spans="1:6">
      <c r="A1583" s="1">
        <v>9126043</v>
      </c>
      <c r="B1583" s="1">
        <v>0.56154059601657169</v>
      </c>
      <c r="C1583" s="1">
        <v>2</v>
      </c>
      <c r="D1583" s="1">
        <v>266</v>
      </c>
      <c r="E1583" s="2">
        <v>42949</v>
      </c>
      <c r="F1583" s="6">
        <v>190.76831163585373</v>
      </c>
    </row>
    <row r="1584" spans="1:6">
      <c r="A1584" s="1">
        <v>9126046</v>
      </c>
      <c r="B1584" s="1">
        <v>0.84780373972888812</v>
      </c>
      <c r="C1584" s="1">
        <v>54</v>
      </c>
      <c r="D1584" s="1">
        <v>154</v>
      </c>
      <c r="E1584" s="2">
        <v>42967</v>
      </c>
      <c r="F1584" s="6">
        <v>15.772085488368464</v>
      </c>
    </row>
    <row r="1585" spans="1:6">
      <c r="A1585" s="1">
        <v>9126049</v>
      </c>
      <c r="B1585" s="1">
        <v>0.63516083059592854</v>
      </c>
      <c r="C1585" s="1">
        <v>19</v>
      </c>
      <c r="D1585" s="1">
        <v>551</v>
      </c>
      <c r="E1585" s="2">
        <v>43179</v>
      </c>
      <c r="F1585" s="6">
        <v>29.513414472658702</v>
      </c>
    </row>
    <row r="1586" spans="1:6">
      <c r="A1586" s="1">
        <v>9126052</v>
      </c>
      <c r="B1586" s="1">
        <v>0.82176258717593564</v>
      </c>
      <c r="C1586" s="1">
        <v>32</v>
      </c>
      <c r="D1586" s="1">
        <v>427</v>
      </c>
      <c r="E1586" s="2">
        <v>43238</v>
      </c>
      <c r="F1586" s="6">
        <v>144.09098498705407</v>
      </c>
    </row>
    <row r="1587" spans="1:6">
      <c r="A1587" s="1">
        <v>9126055</v>
      </c>
      <c r="B1587" s="1">
        <v>0.65186662577539567</v>
      </c>
      <c r="C1587" s="1">
        <v>139</v>
      </c>
      <c r="D1587" s="1">
        <v>514</v>
      </c>
      <c r="E1587" s="2">
        <v>43393</v>
      </c>
      <c r="F1587" s="6">
        <v>8.2680277898171717</v>
      </c>
    </row>
    <row r="1588" spans="1:6">
      <c r="A1588" s="1">
        <v>9126058</v>
      </c>
      <c r="B1588" s="1">
        <v>0.22755874302622447</v>
      </c>
      <c r="C1588" s="1">
        <v>92</v>
      </c>
      <c r="D1588" s="1">
        <v>68</v>
      </c>
      <c r="E1588" s="2">
        <v>43402</v>
      </c>
      <c r="F1588" s="6">
        <v>164.21890967719861</v>
      </c>
    </row>
    <row r="1589" spans="1:6">
      <c r="A1589" s="1">
        <v>9126061</v>
      </c>
      <c r="B1589" s="1">
        <v>0.8821512915118267</v>
      </c>
      <c r="C1589" s="1">
        <v>3</v>
      </c>
      <c r="D1589" s="1">
        <v>564</v>
      </c>
      <c r="E1589" s="2">
        <v>42795</v>
      </c>
      <c r="F1589" s="6">
        <v>12.586591045484184</v>
      </c>
    </row>
    <row r="1590" spans="1:6">
      <c r="A1590" s="1">
        <v>9126064</v>
      </c>
      <c r="B1590" s="1">
        <v>0.85043835543879576</v>
      </c>
      <c r="C1590" s="1">
        <v>23</v>
      </c>
      <c r="D1590" s="1">
        <v>90</v>
      </c>
      <c r="E1590" s="2">
        <v>42882</v>
      </c>
      <c r="F1590" s="6">
        <v>34.676624841623592</v>
      </c>
    </row>
    <row r="1591" spans="1:6">
      <c r="A1591" s="1">
        <v>9126067</v>
      </c>
      <c r="B1591" s="1">
        <v>0.7984798393886734</v>
      </c>
      <c r="C1591" s="1">
        <v>48</v>
      </c>
      <c r="D1591" s="1">
        <v>597</v>
      </c>
      <c r="E1591" s="2">
        <v>43386</v>
      </c>
      <c r="F1591" s="6">
        <v>29.162546393423398</v>
      </c>
    </row>
    <row r="1592" spans="1:6">
      <c r="A1592" s="1">
        <v>9126070</v>
      </c>
      <c r="B1592" s="1">
        <v>0.21974127762636386</v>
      </c>
      <c r="C1592" s="1">
        <v>5</v>
      </c>
      <c r="D1592" s="1">
        <v>564</v>
      </c>
      <c r="E1592" s="2">
        <v>43006</v>
      </c>
      <c r="F1592" s="6">
        <v>4.098055329492281</v>
      </c>
    </row>
    <row r="1593" spans="1:6">
      <c r="A1593" s="1">
        <v>9126073</v>
      </c>
      <c r="B1593" s="1">
        <v>0.7779173524523405</v>
      </c>
      <c r="C1593" s="1">
        <v>30</v>
      </c>
      <c r="D1593" s="1">
        <v>548</v>
      </c>
      <c r="E1593" s="2">
        <v>43487</v>
      </c>
      <c r="F1593" s="6">
        <v>6.2699449644840151</v>
      </c>
    </row>
    <row r="1594" spans="1:6">
      <c r="A1594" s="1">
        <v>9126076</v>
      </c>
      <c r="B1594" s="1">
        <v>0.20274514801349397</v>
      </c>
      <c r="C1594" s="1">
        <v>118</v>
      </c>
      <c r="D1594" s="1">
        <v>293</v>
      </c>
      <c r="E1594" s="2">
        <v>43253</v>
      </c>
      <c r="F1594" s="6">
        <v>158.43354600425417</v>
      </c>
    </row>
    <row r="1595" spans="1:6">
      <c r="A1595" s="1">
        <v>9126079</v>
      </c>
      <c r="B1595" s="1">
        <v>0.41072571223775001</v>
      </c>
      <c r="C1595" s="1">
        <v>13</v>
      </c>
      <c r="D1595" s="1">
        <v>235</v>
      </c>
      <c r="E1595" s="2">
        <v>42745</v>
      </c>
      <c r="F1595" s="6">
        <v>232.8153516294731</v>
      </c>
    </row>
    <row r="1596" spans="1:6">
      <c r="A1596" s="1">
        <v>9126082</v>
      </c>
      <c r="B1596" s="1">
        <v>0.27031804000030957</v>
      </c>
      <c r="C1596" s="1">
        <v>1</v>
      </c>
      <c r="D1596" s="1">
        <v>149</v>
      </c>
      <c r="E1596" s="2">
        <v>43342</v>
      </c>
      <c r="F1596" s="6">
        <v>120.16897958399557</v>
      </c>
    </row>
    <row r="1597" spans="1:6">
      <c r="A1597" s="1">
        <v>9126085</v>
      </c>
      <c r="B1597" s="1">
        <v>0.83528008759743877</v>
      </c>
      <c r="C1597" s="1">
        <v>16</v>
      </c>
      <c r="D1597" s="1">
        <v>258</v>
      </c>
      <c r="E1597" s="2">
        <v>42740</v>
      </c>
      <c r="F1597" s="6">
        <v>4.7633982836561346</v>
      </c>
    </row>
    <row r="1598" spans="1:6">
      <c r="A1598" s="1">
        <v>9126088</v>
      </c>
      <c r="B1598" s="1">
        <v>0.90393249453821189</v>
      </c>
      <c r="C1598" s="1">
        <v>47</v>
      </c>
      <c r="D1598" s="1">
        <v>88</v>
      </c>
      <c r="E1598" s="2">
        <v>43031</v>
      </c>
      <c r="F1598" s="6">
        <v>66.390019792611071</v>
      </c>
    </row>
    <row r="1599" spans="1:6">
      <c r="A1599" s="1">
        <v>9126091</v>
      </c>
      <c r="B1599" s="1">
        <v>0.32337037369718491</v>
      </c>
      <c r="C1599" s="1">
        <v>23</v>
      </c>
      <c r="D1599" s="1">
        <v>75</v>
      </c>
      <c r="E1599" s="2">
        <v>43328</v>
      </c>
      <c r="F1599" s="6">
        <v>53.789952146528904</v>
      </c>
    </row>
    <row r="1600" spans="1:6">
      <c r="A1600" s="1">
        <v>9126094</v>
      </c>
      <c r="B1600" s="1">
        <v>0.71246908425149313</v>
      </c>
      <c r="C1600" s="1">
        <v>131</v>
      </c>
      <c r="D1600" s="1">
        <v>544</v>
      </c>
      <c r="E1600" s="2">
        <v>42779</v>
      </c>
      <c r="F1600" s="6">
        <v>14.9806482374085</v>
      </c>
    </row>
    <row r="1601" spans="1:6">
      <c r="A1601" s="1">
        <v>9126097</v>
      </c>
      <c r="B1601" s="1">
        <v>0.36929360136177125</v>
      </c>
      <c r="C1601" s="1">
        <v>7</v>
      </c>
      <c r="D1601" s="1">
        <v>502</v>
      </c>
      <c r="E1601" s="2">
        <v>43182</v>
      </c>
      <c r="F1601" s="6">
        <v>48.561515821960555</v>
      </c>
    </row>
    <row r="1602" spans="1:6">
      <c r="A1602" s="1">
        <v>9126100</v>
      </c>
      <c r="B1602" s="1">
        <v>0.37137224356199583</v>
      </c>
      <c r="C1602" s="1">
        <v>106</v>
      </c>
      <c r="D1602" s="1">
        <v>564</v>
      </c>
      <c r="E1602" s="2">
        <v>42876</v>
      </c>
      <c r="F1602" s="6">
        <v>52.678655151735171</v>
      </c>
    </row>
    <row r="1603" spans="1:6">
      <c r="A1603" s="1">
        <v>9126103</v>
      </c>
      <c r="B1603" s="1">
        <v>0.34119581017560729</v>
      </c>
      <c r="C1603" s="1">
        <v>12</v>
      </c>
      <c r="D1603" s="1">
        <v>258</v>
      </c>
      <c r="E1603" s="2">
        <v>42977</v>
      </c>
      <c r="F1603" s="6">
        <v>13.728918307129771</v>
      </c>
    </row>
    <row r="1604" spans="1:6">
      <c r="A1604" s="1">
        <v>9126106</v>
      </c>
      <c r="B1604" s="1">
        <v>0.60772536976480118</v>
      </c>
      <c r="C1604" s="1">
        <v>168</v>
      </c>
      <c r="D1604" s="1">
        <v>541</v>
      </c>
      <c r="E1604" s="2">
        <v>43399</v>
      </c>
      <c r="F1604" s="6">
        <v>37.939993462353996</v>
      </c>
    </row>
    <row r="1605" spans="1:6">
      <c r="A1605" s="1">
        <v>9126109</v>
      </c>
      <c r="B1605" s="1">
        <v>0.32755839586132818</v>
      </c>
      <c r="C1605" s="1">
        <v>236</v>
      </c>
      <c r="D1605" s="1">
        <v>116</v>
      </c>
      <c r="E1605" s="2">
        <v>43144</v>
      </c>
      <c r="F1605" s="6">
        <v>31.497796624212175</v>
      </c>
    </row>
    <row r="1606" spans="1:6">
      <c r="A1606" s="1">
        <v>9126112</v>
      </c>
      <c r="B1606" s="1">
        <v>0.40476299989279241</v>
      </c>
      <c r="C1606" s="1">
        <v>129</v>
      </c>
      <c r="D1606" s="1">
        <v>177</v>
      </c>
      <c r="E1606" s="2">
        <v>43343</v>
      </c>
      <c r="F1606" s="6">
        <v>8.1424787945371833</v>
      </c>
    </row>
    <row r="1607" spans="1:6">
      <c r="A1607" s="1">
        <v>9126115</v>
      </c>
      <c r="B1607" s="1">
        <v>0.99033167753024876</v>
      </c>
      <c r="C1607" s="1">
        <v>552</v>
      </c>
      <c r="D1607" s="1">
        <v>420</v>
      </c>
      <c r="E1607" s="2">
        <v>42847</v>
      </c>
      <c r="F1607" s="6">
        <v>4.1826340982396433</v>
      </c>
    </row>
    <row r="1608" spans="1:6">
      <c r="A1608" s="1">
        <v>9126118</v>
      </c>
      <c r="B1608" s="1">
        <v>0.74671223068894865</v>
      </c>
      <c r="C1608" s="1">
        <v>88</v>
      </c>
      <c r="D1608" s="1">
        <v>458</v>
      </c>
      <c r="E1608" s="2">
        <v>42926</v>
      </c>
      <c r="F1608" s="6">
        <v>10.05158408758855</v>
      </c>
    </row>
    <row r="1609" spans="1:6">
      <c r="A1609" s="1">
        <v>9126121</v>
      </c>
      <c r="B1609" s="1">
        <v>0.20121719487700773</v>
      </c>
      <c r="C1609" s="1">
        <v>5</v>
      </c>
      <c r="D1609" s="1">
        <v>90</v>
      </c>
      <c r="E1609" s="2">
        <v>43337</v>
      </c>
      <c r="F1609" s="6">
        <v>98.712558755909271</v>
      </c>
    </row>
    <row r="1610" spans="1:6">
      <c r="A1610" s="1">
        <v>9126124</v>
      </c>
      <c r="B1610" s="1">
        <v>0.63570446820502069</v>
      </c>
      <c r="C1610" s="1">
        <v>11</v>
      </c>
      <c r="D1610" s="1">
        <v>176</v>
      </c>
      <c r="E1610" s="2">
        <v>42821</v>
      </c>
      <c r="F1610" s="6">
        <v>21.233174050075217</v>
      </c>
    </row>
    <row r="1611" spans="1:6">
      <c r="A1611" s="1">
        <v>9126127</v>
      </c>
      <c r="B1611" s="1">
        <v>0.64305195847321572</v>
      </c>
      <c r="C1611" s="1">
        <v>5</v>
      </c>
      <c r="D1611" s="1">
        <v>258</v>
      </c>
      <c r="E1611" s="2">
        <v>42859</v>
      </c>
      <c r="F1611" s="6">
        <v>9.6228911877174585</v>
      </c>
    </row>
    <row r="1612" spans="1:6">
      <c r="A1612" s="1">
        <v>9126130</v>
      </c>
      <c r="B1612" s="1">
        <v>0.39953904795419848</v>
      </c>
      <c r="C1612" s="1">
        <v>323</v>
      </c>
      <c r="D1612" s="1">
        <v>272</v>
      </c>
      <c r="E1612" s="2">
        <v>42886</v>
      </c>
      <c r="F1612" s="6">
        <v>18.515062964325782</v>
      </c>
    </row>
    <row r="1613" spans="1:6">
      <c r="A1613" s="1">
        <v>9126133</v>
      </c>
      <c r="B1613" s="1">
        <v>0.77304746319444873</v>
      </c>
      <c r="C1613" s="1">
        <v>3</v>
      </c>
      <c r="D1613" s="1">
        <v>176</v>
      </c>
      <c r="E1613" s="2">
        <v>43025</v>
      </c>
      <c r="F1613" s="6">
        <v>42.392020663853053</v>
      </c>
    </row>
    <row r="1614" spans="1:6">
      <c r="A1614" s="1">
        <v>9126136</v>
      </c>
      <c r="B1614" s="1">
        <v>0.62013155936189124</v>
      </c>
      <c r="C1614" s="1">
        <v>186</v>
      </c>
      <c r="D1614" s="1">
        <v>263</v>
      </c>
      <c r="E1614" s="2">
        <v>43021</v>
      </c>
      <c r="F1614" s="6">
        <v>35.954250412938158</v>
      </c>
    </row>
    <row r="1615" spans="1:6">
      <c r="A1615" s="1">
        <v>9126139</v>
      </c>
      <c r="B1615" s="1">
        <v>0.90809653992208672</v>
      </c>
      <c r="C1615" s="1">
        <v>1</v>
      </c>
      <c r="D1615" s="1">
        <v>195</v>
      </c>
      <c r="E1615" s="2">
        <v>42831</v>
      </c>
      <c r="F1615" s="6">
        <v>211.54858899236811</v>
      </c>
    </row>
    <row r="1616" spans="1:6">
      <c r="A1616" s="1">
        <v>9126142</v>
      </c>
      <c r="B1616" s="1">
        <v>0.90585465940751986</v>
      </c>
      <c r="C1616" s="1">
        <v>2</v>
      </c>
      <c r="D1616" s="1">
        <v>115</v>
      </c>
      <c r="E1616" s="2">
        <v>43374</v>
      </c>
      <c r="F1616" s="6">
        <v>16.275620753414223</v>
      </c>
    </row>
    <row r="1617" spans="1:6">
      <c r="A1617" s="1">
        <v>9126145</v>
      </c>
      <c r="B1617" s="1">
        <v>1.139083599393409E-2</v>
      </c>
      <c r="C1617" s="1">
        <v>51</v>
      </c>
      <c r="D1617" s="1">
        <v>597</v>
      </c>
      <c r="E1617" s="2">
        <v>43337</v>
      </c>
      <c r="F1617" s="6">
        <v>5.9539218956437754</v>
      </c>
    </row>
    <row r="1618" spans="1:6">
      <c r="A1618" s="1">
        <v>9126148</v>
      </c>
      <c r="B1618" s="1">
        <v>0.88820965633478222</v>
      </c>
      <c r="C1618" s="1">
        <v>22</v>
      </c>
      <c r="D1618" s="1">
        <v>235</v>
      </c>
      <c r="E1618" s="2">
        <v>43242</v>
      </c>
      <c r="F1618" s="6">
        <v>146.23146668327453</v>
      </c>
    </row>
    <row r="1619" spans="1:6">
      <c r="A1619" s="1">
        <v>9126151</v>
      </c>
      <c r="B1619" s="1">
        <v>0.37283803332811372</v>
      </c>
      <c r="C1619" s="1">
        <v>258</v>
      </c>
      <c r="D1619" s="1">
        <v>471</v>
      </c>
      <c r="E1619" s="2">
        <v>43408</v>
      </c>
      <c r="F1619" s="6">
        <v>67.854127462764467</v>
      </c>
    </row>
    <row r="1620" spans="1:6">
      <c r="A1620" s="1">
        <v>9126154</v>
      </c>
      <c r="B1620" s="1">
        <v>0.40346485756563588</v>
      </c>
      <c r="C1620" s="1">
        <v>113</v>
      </c>
      <c r="D1620" s="1">
        <v>510</v>
      </c>
      <c r="E1620" s="2">
        <v>43486</v>
      </c>
      <c r="F1620" s="6">
        <v>4.1019405021331234</v>
      </c>
    </row>
    <row r="1621" spans="1:6">
      <c r="A1621" s="1">
        <v>9126157</v>
      </c>
      <c r="B1621" s="1">
        <v>0.5791874540979689</v>
      </c>
      <c r="C1621" s="1">
        <v>29</v>
      </c>
      <c r="D1621" s="1">
        <v>22</v>
      </c>
      <c r="E1621" s="2">
        <v>43066</v>
      </c>
      <c r="F1621" s="6">
        <v>10.688569369136577</v>
      </c>
    </row>
    <row r="1622" spans="1:6">
      <c r="A1622" s="1">
        <v>9126160</v>
      </c>
      <c r="B1622" s="1">
        <v>0.13403055896172777</v>
      </c>
      <c r="C1622" s="1">
        <v>2</v>
      </c>
      <c r="D1622" s="1">
        <v>245</v>
      </c>
      <c r="E1622" s="2">
        <v>43168</v>
      </c>
      <c r="F1622" s="6">
        <v>14.589534860443523</v>
      </c>
    </row>
    <row r="1623" spans="1:6">
      <c r="A1623" s="1">
        <v>9126163</v>
      </c>
      <c r="B1623" s="1">
        <v>0.96574656514910884</v>
      </c>
      <c r="C1623" s="1">
        <v>27</v>
      </c>
      <c r="D1623" s="1">
        <v>202</v>
      </c>
      <c r="E1623" s="2">
        <v>43177</v>
      </c>
      <c r="F1623" s="6">
        <v>35.180394646703739</v>
      </c>
    </row>
    <row r="1624" spans="1:6">
      <c r="A1624" s="1">
        <v>9126166</v>
      </c>
      <c r="B1624" s="1">
        <v>0.21019362988606882</v>
      </c>
      <c r="C1624" s="1">
        <v>20</v>
      </c>
      <c r="D1624" s="1">
        <v>78</v>
      </c>
      <c r="E1624" s="2">
        <v>43122</v>
      </c>
      <c r="F1624" s="6">
        <v>63.111234400196182</v>
      </c>
    </row>
    <row r="1625" spans="1:6">
      <c r="A1625" s="1">
        <v>9126169</v>
      </c>
      <c r="B1625" s="1">
        <v>0.82586825725661894</v>
      </c>
      <c r="C1625" s="1">
        <v>2</v>
      </c>
      <c r="D1625" s="1">
        <v>343</v>
      </c>
      <c r="E1625" s="2">
        <v>43193</v>
      </c>
      <c r="F1625" s="6">
        <v>128.66673660309891</v>
      </c>
    </row>
    <row r="1626" spans="1:6">
      <c r="A1626" s="1">
        <v>9126172</v>
      </c>
      <c r="B1626" s="1">
        <v>0.58525932526753865</v>
      </c>
      <c r="C1626" s="1">
        <v>50</v>
      </c>
      <c r="D1626" s="1">
        <v>493</v>
      </c>
      <c r="E1626" s="2">
        <v>42860</v>
      </c>
      <c r="F1626" s="6">
        <v>28.62940408022844</v>
      </c>
    </row>
    <row r="1627" spans="1:6">
      <c r="A1627" s="1">
        <v>9126175</v>
      </c>
      <c r="B1627" s="1">
        <v>0.97958486395801136</v>
      </c>
      <c r="C1627" s="1">
        <v>53</v>
      </c>
      <c r="D1627" s="1">
        <v>235</v>
      </c>
      <c r="E1627" s="2">
        <v>43089</v>
      </c>
      <c r="F1627" s="6">
        <v>8.1455292722130128</v>
      </c>
    </row>
    <row r="1628" spans="1:6">
      <c r="A1628" s="1">
        <v>9126178</v>
      </c>
      <c r="B1628" s="1">
        <v>0.91292381749374618</v>
      </c>
      <c r="C1628" s="1">
        <v>110</v>
      </c>
      <c r="D1628" s="1">
        <v>103</v>
      </c>
      <c r="E1628" s="2">
        <v>43446</v>
      </c>
      <c r="F1628" s="6">
        <v>78.122787656602583</v>
      </c>
    </row>
    <row r="1629" spans="1:6">
      <c r="A1629" s="1">
        <v>9126181</v>
      </c>
      <c r="B1629" s="1">
        <v>0.9369232586493611</v>
      </c>
      <c r="C1629" s="1">
        <v>7</v>
      </c>
      <c r="D1629" s="1">
        <v>359</v>
      </c>
      <c r="E1629" s="2">
        <v>43280</v>
      </c>
      <c r="F1629" s="6">
        <v>128.516027530038</v>
      </c>
    </row>
    <row r="1630" spans="1:6">
      <c r="A1630" s="1">
        <v>9126184</v>
      </c>
      <c r="B1630" s="1">
        <v>0.8765314431980411</v>
      </c>
      <c r="C1630" s="1">
        <v>5</v>
      </c>
      <c r="D1630" s="1">
        <v>289</v>
      </c>
      <c r="E1630" s="2">
        <v>42890</v>
      </c>
      <c r="F1630" s="6">
        <v>9.2321913475717317</v>
      </c>
    </row>
    <row r="1631" spans="1:6">
      <c r="A1631" s="1">
        <v>9126187</v>
      </c>
      <c r="B1631" s="1">
        <v>0.7135030514512356</v>
      </c>
      <c r="C1631" s="1">
        <v>72</v>
      </c>
      <c r="D1631" s="1">
        <v>492</v>
      </c>
      <c r="E1631" s="2">
        <v>43343</v>
      </c>
      <c r="F1631" s="6">
        <v>77.675578003577726</v>
      </c>
    </row>
    <row r="1632" spans="1:6">
      <c r="A1632" s="1">
        <v>9126190</v>
      </c>
      <c r="B1632" s="1">
        <v>0.9725924968528451</v>
      </c>
      <c r="C1632" s="1">
        <v>2</v>
      </c>
      <c r="D1632" s="1">
        <v>176</v>
      </c>
      <c r="E1632" s="2">
        <v>43366</v>
      </c>
      <c r="F1632" s="6">
        <v>78.726477199021218</v>
      </c>
    </row>
    <row r="1633" spans="1:6">
      <c r="A1633" s="1">
        <v>9126193</v>
      </c>
      <c r="B1633" s="1">
        <v>0.48778001953647687</v>
      </c>
      <c r="C1633" s="1">
        <v>50</v>
      </c>
      <c r="D1633" s="1">
        <v>394</v>
      </c>
      <c r="E1633" s="2">
        <v>42976</v>
      </c>
      <c r="F1633" s="6">
        <v>16.697806069072783</v>
      </c>
    </row>
    <row r="1634" spans="1:6">
      <c r="A1634" s="1">
        <v>9126196</v>
      </c>
      <c r="B1634" s="1">
        <v>0.15280382490579592</v>
      </c>
      <c r="C1634" s="1">
        <v>7</v>
      </c>
      <c r="D1634" s="1">
        <v>430</v>
      </c>
      <c r="E1634" s="2">
        <v>42768</v>
      </c>
      <c r="F1634" s="6">
        <v>22.211120491683108</v>
      </c>
    </row>
    <row r="1635" spans="1:6">
      <c r="A1635" s="1">
        <v>9126199</v>
      </c>
      <c r="B1635" s="1">
        <v>0.33069653833237322</v>
      </c>
      <c r="C1635" s="1">
        <v>232</v>
      </c>
      <c r="D1635" s="1">
        <v>340</v>
      </c>
      <c r="E1635" s="2">
        <v>43211</v>
      </c>
      <c r="F1635" s="6">
        <v>157.44680646364225</v>
      </c>
    </row>
    <row r="1636" spans="1:6">
      <c r="A1636" s="1">
        <v>9126202</v>
      </c>
      <c r="B1636" s="1">
        <v>0.44427016478673176</v>
      </c>
      <c r="C1636" s="1">
        <v>14</v>
      </c>
      <c r="D1636" s="1">
        <v>510</v>
      </c>
      <c r="E1636" s="2">
        <v>43160</v>
      </c>
      <c r="F1636" s="6">
        <v>20.242961566338462</v>
      </c>
    </row>
    <row r="1637" spans="1:6">
      <c r="A1637" s="1">
        <v>9126205</v>
      </c>
      <c r="B1637" s="1">
        <v>0.1203179710190333</v>
      </c>
      <c r="C1637" s="1">
        <v>81</v>
      </c>
      <c r="D1637" s="1">
        <v>460</v>
      </c>
      <c r="E1637" s="2">
        <v>43290</v>
      </c>
      <c r="F1637" s="6">
        <v>198.93030337540918</v>
      </c>
    </row>
    <row r="1638" spans="1:6">
      <c r="A1638" s="1">
        <v>9126208</v>
      </c>
      <c r="B1638" s="1">
        <v>0.76473165477228011</v>
      </c>
      <c r="C1638" s="1">
        <v>289</v>
      </c>
      <c r="D1638" s="1">
        <v>88</v>
      </c>
      <c r="E1638" s="2">
        <v>42990</v>
      </c>
      <c r="F1638" s="6">
        <v>13.322477625189048</v>
      </c>
    </row>
    <row r="1639" spans="1:6">
      <c r="A1639" s="1">
        <v>9126211</v>
      </c>
      <c r="B1639" s="1">
        <v>0.54089426527588003</v>
      </c>
      <c r="C1639" s="1">
        <v>10</v>
      </c>
      <c r="D1639" s="1">
        <v>176</v>
      </c>
      <c r="E1639" s="2">
        <v>43188</v>
      </c>
      <c r="F1639" s="6">
        <v>35.907372245500994</v>
      </c>
    </row>
    <row r="1640" spans="1:6">
      <c r="A1640" s="1">
        <v>9126214</v>
      </c>
      <c r="B1640" s="1">
        <v>0.4701766569814505</v>
      </c>
      <c r="C1640" s="1">
        <v>63</v>
      </c>
      <c r="D1640" s="1">
        <v>564</v>
      </c>
      <c r="E1640" s="2">
        <v>43295</v>
      </c>
      <c r="F1640" s="6">
        <v>89.226350541687879</v>
      </c>
    </row>
    <row r="1641" spans="1:6">
      <c r="A1641" s="1">
        <v>9126217</v>
      </c>
      <c r="B1641" s="1">
        <v>0.22734284767264346</v>
      </c>
      <c r="C1641" s="1">
        <v>46</v>
      </c>
      <c r="D1641" s="1">
        <v>289</v>
      </c>
      <c r="E1641" s="2">
        <v>43139</v>
      </c>
      <c r="F1641" s="6">
        <v>23.665588953139018</v>
      </c>
    </row>
    <row r="1642" spans="1:6">
      <c r="A1642" s="1">
        <v>9126220</v>
      </c>
      <c r="B1642" s="1">
        <v>0.19939776415209254</v>
      </c>
      <c r="C1642" s="1">
        <v>4</v>
      </c>
      <c r="D1642" s="1">
        <v>366</v>
      </c>
      <c r="E1642" s="2">
        <v>42892</v>
      </c>
      <c r="F1642" s="6">
        <v>50.949700949333184</v>
      </c>
    </row>
    <row r="1643" spans="1:6">
      <c r="A1643" s="1">
        <v>9126223</v>
      </c>
      <c r="B1643" s="1">
        <v>0.99802605317899962</v>
      </c>
      <c r="C1643" s="1">
        <v>39</v>
      </c>
      <c r="D1643" s="1">
        <v>176</v>
      </c>
      <c r="E1643" s="2">
        <v>43125</v>
      </c>
      <c r="F1643" s="6">
        <v>14.108369932343042</v>
      </c>
    </row>
    <row r="1644" spans="1:6">
      <c r="A1644" s="1">
        <v>9126226</v>
      </c>
      <c r="B1644" s="1">
        <v>0.97987360034441218</v>
      </c>
      <c r="C1644" s="1">
        <v>97</v>
      </c>
      <c r="D1644" s="1">
        <v>248</v>
      </c>
      <c r="E1644" s="2">
        <v>43187</v>
      </c>
      <c r="F1644" s="6">
        <v>89.720655856334645</v>
      </c>
    </row>
    <row r="1645" spans="1:6">
      <c r="A1645" s="1">
        <v>9126229</v>
      </c>
      <c r="B1645" s="1">
        <v>0.60205640839382979</v>
      </c>
      <c r="C1645" s="1">
        <v>122</v>
      </c>
      <c r="D1645" s="1">
        <v>319</v>
      </c>
      <c r="E1645" s="2">
        <v>43122</v>
      </c>
      <c r="F1645" s="6">
        <v>9.5765541497282598</v>
      </c>
    </row>
    <row r="1646" spans="1:6">
      <c r="A1646" s="1">
        <v>9126232</v>
      </c>
      <c r="B1646" s="1">
        <v>0.41125737311199928</v>
      </c>
      <c r="C1646" s="1">
        <v>35</v>
      </c>
      <c r="D1646" s="1">
        <v>326</v>
      </c>
      <c r="E1646" s="2">
        <v>42921</v>
      </c>
      <c r="F1646" s="6">
        <v>110.29174291901215</v>
      </c>
    </row>
    <row r="1647" spans="1:6">
      <c r="A1647" s="1">
        <v>9126235</v>
      </c>
      <c r="B1647" s="1">
        <v>0.60926557466150177</v>
      </c>
      <c r="C1647" s="1">
        <v>7</v>
      </c>
      <c r="D1647" s="1">
        <v>578</v>
      </c>
      <c r="E1647" s="2">
        <v>43241</v>
      </c>
      <c r="F1647" s="6">
        <v>78.417189447757153</v>
      </c>
    </row>
    <row r="1648" spans="1:6">
      <c r="A1648" s="1">
        <v>9126238</v>
      </c>
      <c r="B1648" s="1">
        <v>0.2862414170874874</v>
      </c>
      <c r="C1648" s="1">
        <v>304</v>
      </c>
      <c r="D1648" s="1">
        <v>526</v>
      </c>
      <c r="E1648" s="2">
        <v>43408</v>
      </c>
      <c r="F1648" s="6">
        <v>9.2237727410010013</v>
      </c>
    </row>
    <row r="1649" spans="1:6">
      <c r="A1649" s="1">
        <v>9126241</v>
      </c>
      <c r="B1649" s="1">
        <v>0.78172090419656082</v>
      </c>
      <c r="C1649" s="1">
        <v>194</v>
      </c>
      <c r="D1649" s="1">
        <v>149</v>
      </c>
      <c r="E1649" s="2">
        <v>43270</v>
      </c>
      <c r="F1649" s="6">
        <v>132.77327736318426</v>
      </c>
    </row>
    <row r="1650" spans="1:6">
      <c r="A1650" s="1">
        <v>9126244</v>
      </c>
      <c r="B1650" s="1">
        <v>0.52445001868797203</v>
      </c>
      <c r="C1650" s="1">
        <v>1</v>
      </c>
      <c r="D1650" s="1">
        <v>221</v>
      </c>
      <c r="E1650" s="2">
        <v>43162</v>
      </c>
      <c r="F1650" s="6">
        <v>78.119059268707574</v>
      </c>
    </row>
    <row r="1651" spans="1:6">
      <c r="A1651" s="1">
        <v>9126247</v>
      </c>
      <c r="B1651" s="1">
        <v>0.31804226573664041</v>
      </c>
      <c r="C1651" s="1">
        <v>76</v>
      </c>
      <c r="D1651" s="1">
        <v>510</v>
      </c>
      <c r="E1651" s="2">
        <v>43105</v>
      </c>
      <c r="F1651" s="6">
        <v>117.85769687361649</v>
      </c>
    </row>
    <row r="1652" spans="1:6">
      <c r="A1652" s="1">
        <v>9126250</v>
      </c>
      <c r="B1652" s="1">
        <v>0.7802833721437612</v>
      </c>
      <c r="C1652" s="1">
        <v>2</v>
      </c>
      <c r="D1652" s="1">
        <v>348</v>
      </c>
      <c r="E1652" s="2">
        <v>42849</v>
      </c>
      <c r="F1652" s="6">
        <v>108.9271013965367</v>
      </c>
    </row>
    <row r="1653" spans="1:6">
      <c r="A1653" s="1">
        <v>9126253</v>
      </c>
      <c r="B1653" s="1">
        <v>0.71531191583715192</v>
      </c>
      <c r="C1653" s="1">
        <v>43</v>
      </c>
      <c r="D1653" s="1">
        <v>126</v>
      </c>
      <c r="E1653" s="2">
        <v>43354</v>
      </c>
      <c r="F1653" s="6">
        <v>10.814854167638668</v>
      </c>
    </row>
    <row r="1654" spans="1:6">
      <c r="A1654" s="1">
        <v>9126256</v>
      </c>
      <c r="B1654" s="1">
        <v>0.7441674036845024</v>
      </c>
      <c r="C1654" s="1">
        <v>39</v>
      </c>
      <c r="D1654" s="1">
        <v>38</v>
      </c>
      <c r="E1654" s="2">
        <v>43112</v>
      </c>
      <c r="F1654" s="6">
        <v>60.117882771073965</v>
      </c>
    </row>
    <row r="1655" spans="1:6">
      <c r="A1655" s="1">
        <v>9126259</v>
      </c>
      <c r="B1655" s="1">
        <v>0.37329343133032256</v>
      </c>
      <c r="C1655" s="1">
        <v>29</v>
      </c>
      <c r="D1655" s="1">
        <v>599</v>
      </c>
      <c r="E1655" s="2">
        <v>42849</v>
      </c>
      <c r="F1655" s="6">
        <v>13.843571991325529</v>
      </c>
    </row>
    <row r="1656" spans="1:6">
      <c r="A1656" s="1">
        <v>9126262</v>
      </c>
      <c r="B1656" s="1">
        <v>0.38052146206894966</v>
      </c>
      <c r="C1656" s="1">
        <v>132</v>
      </c>
      <c r="D1656" s="1">
        <v>544</v>
      </c>
      <c r="E1656" s="2">
        <v>43357</v>
      </c>
      <c r="F1656" s="6">
        <v>36.880409959329889</v>
      </c>
    </row>
    <row r="1657" spans="1:6">
      <c r="A1657" s="1">
        <v>9126265</v>
      </c>
      <c r="B1657" s="1">
        <v>0.24581943327326128</v>
      </c>
      <c r="C1657" s="1">
        <v>35</v>
      </c>
      <c r="D1657" s="1">
        <v>176</v>
      </c>
      <c r="E1657" s="2">
        <v>43391</v>
      </c>
      <c r="F1657" s="6">
        <v>20.181825788924996</v>
      </c>
    </row>
    <row r="1658" spans="1:6">
      <c r="A1658" s="1">
        <v>9126268</v>
      </c>
      <c r="B1658" s="1">
        <v>0.48068773676399412</v>
      </c>
      <c r="C1658" s="1">
        <v>279</v>
      </c>
      <c r="D1658" s="1">
        <v>141</v>
      </c>
      <c r="E1658" s="2">
        <v>42834</v>
      </c>
      <c r="F1658" s="6">
        <v>30.955387168614404</v>
      </c>
    </row>
    <row r="1659" spans="1:6">
      <c r="A1659" s="1">
        <v>9126271</v>
      </c>
      <c r="B1659" s="1">
        <v>0.31742869755724323</v>
      </c>
      <c r="C1659" s="1">
        <v>90</v>
      </c>
      <c r="D1659" s="1">
        <v>510</v>
      </c>
      <c r="E1659" s="2">
        <v>43440</v>
      </c>
      <c r="F1659" s="6">
        <v>15.111041865683532</v>
      </c>
    </row>
    <row r="1660" spans="1:6">
      <c r="A1660" s="1">
        <v>9126274</v>
      </c>
      <c r="B1660" s="1">
        <v>0.87174533425294232</v>
      </c>
      <c r="C1660" s="1">
        <v>47</v>
      </c>
      <c r="D1660" s="1">
        <v>169</v>
      </c>
      <c r="E1660" s="2">
        <v>43282</v>
      </c>
      <c r="F1660" s="6">
        <v>42.805130478089566</v>
      </c>
    </row>
    <row r="1661" spans="1:6">
      <c r="A1661" s="1">
        <v>9126277</v>
      </c>
      <c r="B1661" s="1">
        <v>0.38626239961084452</v>
      </c>
      <c r="C1661" s="1">
        <v>5</v>
      </c>
      <c r="D1661" s="1">
        <v>115</v>
      </c>
      <c r="E1661" s="2">
        <v>43396</v>
      </c>
      <c r="F1661" s="6">
        <v>5.1508933621555233</v>
      </c>
    </row>
    <row r="1662" spans="1:6">
      <c r="A1662" s="1">
        <v>9126280</v>
      </c>
      <c r="B1662" s="1">
        <v>0.45734698283702369</v>
      </c>
      <c r="C1662" s="1">
        <v>5</v>
      </c>
      <c r="D1662" s="1">
        <v>182</v>
      </c>
      <c r="E1662" s="2">
        <v>42921</v>
      </c>
      <c r="F1662" s="6">
        <v>49.790155930915084</v>
      </c>
    </row>
    <row r="1663" spans="1:6">
      <c r="A1663" s="1">
        <v>9126283</v>
      </c>
      <c r="B1663" s="1">
        <v>0.6509818484297708</v>
      </c>
      <c r="C1663" s="1">
        <v>88</v>
      </c>
      <c r="D1663" s="1">
        <v>429</v>
      </c>
      <c r="E1663" s="2">
        <v>43102</v>
      </c>
      <c r="F1663" s="6">
        <v>9.4841761489775056</v>
      </c>
    </row>
    <row r="1664" spans="1:6">
      <c r="A1664" s="1">
        <v>9126286</v>
      </c>
      <c r="B1664" s="1">
        <v>0.42316510565460363</v>
      </c>
      <c r="C1664" s="1">
        <v>132</v>
      </c>
      <c r="D1664" s="1">
        <v>128</v>
      </c>
      <c r="E1664" s="2">
        <v>43300</v>
      </c>
      <c r="F1664" s="6">
        <v>4.7044792509757309</v>
      </c>
    </row>
    <row r="1665" spans="1:6">
      <c r="A1665" s="1">
        <v>9126289</v>
      </c>
      <c r="B1665" s="1">
        <v>0.49675857025442338</v>
      </c>
      <c r="C1665" s="1">
        <v>1</v>
      </c>
      <c r="D1665" s="1">
        <v>145</v>
      </c>
      <c r="E1665" s="2">
        <v>43207</v>
      </c>
      <c r="F1665" s="6">
        <v>3.1360407595293811</v>
      </c>
    </row>
    <row r="1666" spans="1:6">
      <c r="A1666" s="1">
        <v>9126292</v>
      </c>
      <c r="B1666" s="1">
        <v>0.53122742768131404</v>
      </c>
      <c r="C1666" s="1">
        <v>1</v>
      </c>
      <c r="D1666" s="1">
        <v>115</v>
      </c>
      <c r="E1666" s="2">
        <v>43117</v>
      </c>
      <c r="F1666" s="6">
        <v>195.36239753505936</v>
      </c>
    </row>
    <row r="1667" spans="1:6">
      <c r="A1667" s="1">
        <v>9126295</v>
      </c>
      <c r="B1667" s="1">
        <v>0.95662844379711021</v>
      </c>
      <c r="C1667" s="1">
        <v>46</v>
      </c>
      <c r="D1667" s="1">
        <v>182</v>
      </c>
      <c r="E1667" s="2">
        <v>42981</v>
      </c>
      <c r="F1667" s="6">
        <v>4.181224457163923</v>
      </c>
    </row>
    <row r="1668" spans="1:6">
      <c r="A1668" s="1">
        <v>9126298</v>
      </c>
      <c r="B1668" s="1">
        <v>0.36259581353850401</v>
      </c>
      <c r="C1668" s="1">
        <v>1</v>
      </c>
      <c r="D1668" s="1">
        <v>38</v>
      </c>
      <c r="E1668" s="2">
        <v>43321</v>
      </c>
      <c r="F1668" s="6">
        <v>3.9757805050033483</v>
      </c>
    </row>
    <row r="1669" spans="1:6">
      <c r="A1669" s="1">
        <v>9126301</v>
      </c>
      <c r="B1669" s="1">
        <v>5.6921429139818569E-2</v>
      </c>
      <c r="C1669" s="1">
        <v>8</v>
      </c>
      <c r="D1669" s="1">
        <v>254</v>
      </c>
      <c r="E1669" s="2">
        <v>42876</v>
      </c>
      <c r="F1669" s="6">
        <v>296.3063186432471</v>
      </c>
    </row>
    <row r="1670" spans="1:6">
      <c r="A1670" s="1">
        <v>9126304</v>
      </c>
      <c r="B1670" s="1">
        <v>0.71556713430255026</v>
      </c>
      <c r="C1670" s="1">
        <v>5</v>
      </c>
      <c r="D1670" s="1">
        <v>258</v>
      </c>
      <c r="E1670" s="2">
        <v>43460</v>
      </c>
      <c r="F1670" s="6">
        <v>54.128825877653462</v>
      </c>
    </row>
    <row r="1671" spans="1:6">
      <c r="A1671" s="1">
        <v>9126307</v>
      </c>
      <c r="B1671" s="1">
        <v>0.4721928928644139</v>
      </c>
      <c r="C1671" s="1">
        <v>1</v>
      </c>
      <c r="D1671" s="1">
        <v>116</v>
      </c>
      <c r="E1671" s="2">
        <v>43178</v>
      </c>
      <c r="F1671" s="6">
        <v>5.3591435673816985</v>
      </c>
    </row>
    <row r="1672" spans="1:6">
      <c r="A1672" s="1">
        <v>9126310</v>
      </c>
      <c r="B1672" s="1">
        <v>0.75443939259998083</v>
      </c>
      <c r="C1672" s="1">
        <v>97</v>
      </c>
      <c r="D1672" s="1">
        <v>258</v>
      </c>
      <c r="E1672" s="2">
        <v>43329</v>
      </c>
      <c r="F1672" s="6">
        <v>34.920600668047932</v>
      </c>
    </row>
    <row r="1673" spans="1:6">
      <c r="A1673" s="1">
        <v>9126313</v>
      </c>
      <c r="B1673" s="1">
        <v>0.2880814060023178</v>
      </c>
      <c r="C1673" s="1">
        <v>21</v>
      </c>
      <c r="D1673" s="1">
        <v>258</v>
      </c>
      <c r="E1673" s="2">
        <v>43154</v>
      </c>
      <c r="F1673" s="6">
        <v>13.459677979316902</v>
      </c>
    </row>
    <row r="1674" spans="1:6">
      <c r="A1674" s="1">
        <v>9126316</v>
      </c>
      <c r="B1674" s="1">
        <v>0.89679580252751134</v>
      </c>
      <c r="C1674" s="1">
        <v>2</v>
      </c>
      <c r="D1674" s="1">
        <v>343</v>
      </c>
      <c r="E1674" s="2">
        <v>43293</v>
      </c>
      <c r="F1674" s="6">
        <v>56.718307664727583</v>
      </c>
    </row>
    <row r="1675" spans="1:6">
      <c r="A1675" s="1">
        <v>9126319</v>
      </c>
      <c r="B1675" s="1">
        <v>0.94006561208931017</v>
      </c>
      <c r="C1675" s="1">
        <v>3</v>
      </c>
      <c r="D1675" s="1">
        <v>365</v>
      </c>
      <c r="E1675" s="2">
        <v>43275</v>
      </c>
      <c r="F1675" s="6">
        <v>97.935521093477519</v>
      </c>
    </row>
    <row r="1676" spans="1:6">
      <c r="A1676" s="1">
        <v>9126322</v>
      </c>
      <c r="B1676" s="1">
        <v>0.59610890590512988</v>
      </c>
      <c r="C1676" s="1">
        <v>11</v>
      </c>
      <c r="D1676" s="1">
        <v>89</v>
      </c>
      <c r="E1676" s="2">
        <v>43394</v>
      </c>
      <c r="F1676" s="6">
        <v>32.737318747111097</v>
      </c>
    </row>
    <row r="1677" spans="1:6">
      <c r="A1677" s="1">
        <v>9126325</v>
      </c>
      <c r="B1677" s="1">
        <v>0.87707360492788633</v>
      </c>
      <c r="C1677" s="1">
        <v>2</v>
      </c>
      <c r="D1677" s="1">
        <v>67</v>
      </c>
      <c r="E1677" s="2">
        <v>43261</v>
      </c>
      <c r="F1677" s="6">
        <v>12.619022950714317</v>
      </c>
    </row>
    <row r="1678" spans="1:6">
      <c r="A1678" s="1">
        <v>9126328</v>
      </c>
      <c r="B1678" s="1">
        <v>0.24616957237808879</v>
      </c>
      <c r="C1678" s="1">
        <v>257</v>
      </c>
      <c r="D1678" s="1">
        <v>587</v>
      </c>
      <c r="E1678" s="2">
        <v>43329</v>
      </c>
      <c r="F1678" s="6">
        <v>5.7446868143451191</v>
      </c>
    </row>
    <row r="1679" spans="1:6">
      <c r="A1679" s="1">
        <v>9126331</v>
      </c>
      <c r="B1679" s="1">
        <v>0.58117446841293674</v>
      </c>
      <c r="C1679" s="1">
        <v>64</v>
      </c>
      <c r="D1679" s="1">
        <v>83</v>
      </c>
      <c r="E1679" s="2">
        <v>42815</v>
      </c>
      <c r="F1679" s="6">
        <v>47.554534041903288</v>
      </c>
    </row>
    <row r="1680" spans="1:6">
      <c r="A1680" s="1">
        <v>9126334</v>
      </c>
      <c r="B1680" s="1">
        <v>0.61403589695838456</v>
      </c>
      <c r="C1680" s="1">
        <v>23</v>
      </c>
      <c r="D1680" s="1">
        <v>493</v>
      </c>
      <c r="E1680" s="2">
        <v>43083</v>
      </c>
      <c r="F1680" s="6">
        <v>21.449710183915823</v>
      </c>
    </row>
    <row r="1681" spans="1:6">
      <c r="A1681" s="1">
        <v>9126337</v>
      </c>
      <c r="B1681" s="1">
        <v>0.68039092837949589</v>
      </c>
      <c r="C1681" s="1">
        <v>2</v>
      </c>
      <c r="D1681" s="1">
        <v>22</v>
      </c>
      <c r="E1681" s="2">
        <v>43497</v>
      </c>
      <c r="F1681" s="6">
        <v>76.440065174275134</v>
      </c>
    </row>
    <row r="1682" spans="1:6">
      <c r="A1682" s="1">
        <v>9126340</v>
      </c>
      <c r="B1682" s="1">
        <v>0.54404537111256535</v>
      </c>
      <c r="C1682" s="1">
        <v>35</v>
      </c>
      <c r="D1682" s="1">
        <v>592</v>
      </c>
      <c r="E1682" s="2">
        <v>43451</v>
      </c>
      <c r="F1682" s="6">
        <v>4.1840687765840636</v>
      </c>
    </row>
    <row r="1683" spans="1:6">
      <c r="A1683" s="1">
        <v>9126343</v>
      </c>
      <c r="B1683" s="1">
        <v>0.6803512214861982</v>
      </c>
      <c r="C1683" s="1">
        <v>43</v>
      </c>
      <c r="D1683" s="1">
        <v>548</v>
      </c>
      <c r="E1683" s="2">
        <v>42846</v>
      </c>
      <c r="F1683" s="6">
        <v>201.95289687491706</v>
      </c>
    </row>
    <row r="1684" spans="1:6">
      <c r="A1684" s="1">
        <v>9126346</v>
      </c>
      <c r="B1684" s="1">
        <v>0.82448650355134445</v>
      </c>
      <c r="C1684" s="1">
        <v>10</v>
      </c>
      <c r="D1684" s="1">
        <v>451</v>
      </c>
      <c r="E1684" s="2">
        <v>42902</v>
      </c>
      <c r="F1684" s="6">
        <v>3.164025421363041</v>
      </c>
    </row>
    <row r="1685" spans="1:6">
      <c r="A1685" s="1">
        <v>9126349</v>
      </c>
      <c r="B1685" s="1">
        <v>0.51591347034321522</v>
      </c>
      <c r="C1685" s="1">
        <v>34</v>
      </c>
      <c r="D1685" s="1">
        <v>541</v>
      </c>
      <c r="E1685" s="2">
        <v>43101</v>
      </c>
      <c r="F1685" s="6">
        <v>51.804447268306753</v>
      </c>
    </row>
    <row r="1686" spans="1:6">
      <c r="A1686" s="1">
        <v>9126352</v>
      </c>
      <c r="B1686" s="1">
        <v>0.55853537582334256</v>
      </c>
      <c r="C1686" s="1">
        <v>138</v>
      </c>
      <c r="D1686" s="1">
        <v>473</v>
      </c>
      <c r="E1686" s="2">
        <v>43128</v>
      </c>
      <c r="F1686" s="6">
        <v>25.872354712903309</v>
      </c>
    </row>
    <row r="1687" spans="1:6">
      <c r="A1687" s="1">
        <v>9126355</v>
      </c>
      <c r="B1687" s="1">
        <v>0.38341702460374194</v>
      </c>
      <c r="C1687" s="1">
        <v>8</v>
      </c>
      <c r="D1687" s="1">
        <v>348</v>
      </c>
      <c r="E1687" s="2">
        <v>42923</v>
      </c>
      <c r="F1687" s="6">
        <v>54.375325113524262</v>
      </c>
    </row>
    <row r="1688" spans="1:6">
      <c r="A1688" s="1">
        <v>9126358</v>
      </c>
      <c r="B1688" s="1">
        <v>0.68109154553181583</v>
      </c>
      <c r="C1688" s="1">
        <v>235</v>
      </c>
      <c r="D1688" s="1">
        <v>176</v>
      </c>
      <c r="E1688" s="2">
        <v>42906</v>
      </c>
      <c r="F1688" s="6">
        <v>45.97848081281618</v>
      </c>
    </row>
    <row r="1689" spans="1:6">
      <c r="A1689" s="1">
        <v>9126361</v>
      </c>
      <c r="B1689" s="1">
        <v>0.48245202296302403</v>
      </c>
      <c r="C1689" s="1">
        <v>38</v>
      </c>
      <c r="D1689" s="1">
        <v>458</v>
      </c>
      <c r="E1689" s="2">
        <v>42875</v>
      </c>
      <c r="F1689" s="6">
        <v>156.03209671379759</v>
      </c>
    </row>
    <row r="1690" spans="1:6">
      <c r="A1690" s="1">
        <v>9126364</v>
      </c>
      <c r="B1690" s="1">
        <v>0.70237615870039227</v>
      </c>
      <c r="C1690" s="1">
        <v>1</v>
      </c>
      <c r="D1690" s="1">
        <v>252</v>
      </c>
      <c r="E1690" s="2">
        <v>43103</v>
      </c>
      <c r="F1690" s="6">
        <v>6.8096593279574078</v>
      </c>
    </row>
    <row r="1691" spans="1:6">
      <c r="A1691" s="1">
        <v>9126367</v>
      </c>
      <c r="B1691" s="1">
        <v>0.52753829292186194</v>
      </c>
      <c r="C1691" s="1">
        <v>7</v>
      </c>
      <c r="D1691" s="1">
        <v>225</v>
      </c>
      <c r="E1691" s="2">
        <v>43238</v>
      </c>
      <c r="F1691" s="6">
        <v>136.30332276424053</v>
      </c>
    </row>
    <row r="1692" spans="1:6">
      <c r="A1692" s="1">
        <v>9126370</v>
      </c>
      <c r="B1692" s="1">
        <v>0.90538712712955416</v>
      </c>
      <c r="C1692" s="1">
        <v>78</v>
      </c>
      <c r="D1692" s="1">
        <v>510</v>
      </c>
      <c r="E1692" s="2">
        <v>43335</v>
      </c>
      <c r="F1692" s="6">
        <v>26.822332236130958</v>
      </c>
    </row>
    <row r="1693" spans="1:6">
      <c r="A1693" s="1">
        <v>9126373</v>
      </c>
      <c r="B1693" s="1">
        <v>0.5792441143711784</v>
      </c>
      <c r="C1693" s="1">
        <v>133</v>
      </c>
      <c r="D1693" s="1">
        <v>564</v>
      </c>
      <c r="E1693" s="2">
        <v>43133</v>
      </c>
      <c r="F1693" s="6">
        <v>3.5280695160444298</v>
      </c>
    </row>
    <row r="1694" spans="1:6">
      <c r="A1694" s="1">
        <v>9126376</v>
      </c>
      <c r="B1694" s="1">
        <v>0.54440907721617848</v>
      </c>
      <c r="C1694" s="1">
        <v>1</v>
      </c>
      <c r="D1694" s="1">
        <v>149</v>
      </c>
      <c r="E1694" s="2">
        <v>42884</v>
      </c>
      <c r="F1694" s="6">
        <v>224.771029121824</v>
      </c>
    </row>
    <row r="1695" spans="1:6">
      <c r="A1695" s="1">
        <v>9126379</v>
      </c>
      <c r="B1695" s="1">
        <v>0.87808194113833338</v>
      </c>
      <c r="C1695" s="1">
        <v>46</v>
      </c>
      <c r="D1695" s="1">
        <v>468</v>
      </c>
      <c r="E1695" s="2">
        <v>42938</v>
      </c>
      <c r="F1695" s="6">
        <v>133.18449944880405</v>
      </c>
    </row>
    <row r="1696" spans="1:6">
      <c r="A1696" s="1">
        <v>9126382</v>
      </c>
      <c r="B1696" s="1">
        <v>8.9412178082131089E-3</v>
      </c>
      <c r="C1696" s="1">
        <v>43</v>
      </c>
      <c r="D1696" s="1">
        <v>431</v>
      </c>
      <c r="E1696" s="2">
        <v>43349</v>
      </c>
      <c r="F1696" s="6">
        <v>187.43923746366369</v>
      </c>
    </row>
    <row r="1697" spans="1:6">
      <c r="A1697" s="1">
        <v>9126385</v>
      </c>
      <c r="B1697" s="1">
        <v>0.30709065474688535</v>
      </c>
      <c r="C1697" s="1">
        <v>191</v>
      </c>
      <c r="D1697" s="1">
        <v>548</v>
      </c>
      <c r="E1697" s="2">
        <v>43054</v>
      </c>
      <c r="F1697" s="6">
        <v>44.093154293477596</v>
      </c>
    </row>
    <row r="1698" spans="1:6">
      <c r="A1698" s="1">
        <v>9126388</v>
      </c>
      <c r="B1698" s="1">
        <v>0.33744033010387064</v>
      </c>
      <c r="C1698" s="1">
        <v>242</v>
      </c>
      <c r="D1698" s="1">
        <v>90</v>
      </c>
      <c r="E1698" s="2">
        <v>43485</v>
      </c>
      <c r="F1698" s="6">
        <v>40.381599494764394</v>
      </c>
    </row>
    <row r="1699" spans="1:6">
      <c r="A1699" s="1">
        <v>9126391</v>
      </c>
      <c r="B1699" s="1">
        <v>8.4403157909047621E-3</v>
      </c>
      <c r="C1699" s="1">
        <v>157</v>
      </c>
      <c r="D1699" s="1">
        <v>285</v>
      </c>
      <c r="E1699" s="2">
        <v>43013</v>
      </c>
      <c r="F1699" s="6">
        <v>11.91651268309171</v>
      </c>
    </row>
    <row r="1700" spans="1:6">
      <c r="A1700" s="1">
        <v>9126394</v>
      </c>
      <c r="B1700" s="1">
        <v>0.15477075629228687</v>
      </c>
      <c r="C1700" s="1">
        <v>4</v>
      </c>
      <c r="D1700" s="1">
        <v>592</v>
      </c>
      <c r="E1700" s="2">
        <v>43468</v>
      </c>
      <c r="F1700" s="6">
        <v>137.19076479066695</v>
      </c>
    </row>
    <row r="1701" spans="1:6">
      <c r="A1701" s="1">
        <v>9126397</v>
      </c>
      <c r="B1701" s="1">
        <v>0.94568990568445532</v>
      </c>
      <c r="C1701" s="1">
        <v>1</v>
      </c>
      <c r="D1701" s="1">
        <v>541</v>
      </c>
      <c r="E1701" s="2">
        <v>43169</v>
      </c>
      <c r="F1701" s="6">
        <v>15.575058323290719</v>
      </c>
    </row>
    <row r="1702" spans="1:6">
      <c r="A1702" s="1">
        <v>9126400</v>
      </c>
      <c r="B1702" s="1">
        <v>8.1863441194591435E-2</v>
      </c>
      <c r="C1702" s="1">
        <v>2</v>
      </c>
      <c r="D1702" s="1">
        <v>510</v>
      </c>
      <c r="E1702" s="2">
        <v>43000</v>
      </c>
      <c r="F1702" s="6">
        <v>193.82193851170192</v>
      </c>
    </row>
    <row r="1703" spans="1:6">
      <c r="A1703" s="1">
        <v>9126403</v>
      </c>
      <c r="B1703" s="1">
        <v>0.20375870065329815</v>
      </c>
      <c r="C1703" s="1">
        <v>1</v>
      </c>
      <c r="D1703" s="1">
        <v>438</v>
      </c>
      <c r="E1703" s="2">
        <v>43016</v>
      </c>
      <c r="F1703" s="6">
        <v>148.20094873660082</v>
      </c>
    </row>
    <row r="1704" spans="1:6">
      <c r="A1704" s="1">
        <v>9126406</v>
      </c>
      <c r="B1704" s="1">
        <v>0.82227463896114972</v>
      </c>
      <c r="C1704" s="1">
        <v>33</v>
      </c>
      <c r="D1704" s="1">
        <v>149</v>
      </c>
      <c r="E1704" s="2">
        <v>42846</v>
      </c>
      <c r="F1704" s="6">
        <v>63.320500485962746</v>
      </c>
    </row>
    <row r="1705" spans="1:6">
      <c r="A1705" s="1">
        <v>9126409</v>
      </c>
      <c r="B1705" s="1">
        <v>0.55010721422739561</v>
      </c>
      <c r="C1705" s="1">
        <v>8</v>
      </c>
      <c r="D1705" s="1">
        <v>564</v>
      </c>
      <c r="E1705" s="2">
        <v>43231</v>
      </c>
      <c r="F1705" s="6">
        <v>4.95124137854702</v>
      </c>
    </row>
    <row r="1706" spans="1:6">
      <c r="A1706" s="1">
        <v>9126412</v>
      </c>
      <c r="B1706" s="1">
        <v>0.10917008760944402</v>
      </c>
      <c r="C1706" s="1">
        <v>103</v>
      </c>
      <c r="D1706" s="1">
        <v>263</v>
      </c>
      <c r="E1706" s="2">
        <v>43308</v>
      </c>
      <c r="F1706" s="6">
        <v>50.640234129449595</v>
      </c>
    </row>
    <row r="1707" spans="1:6">
      <c r="A1707" s="1">
        <v>9126415</v>
      </c>
      <c r="B1707" s="1">
        <v>0.83210822996477929</v>
      </c>
      <c r="C1707" s="1">
        <v>17</v>
      </c>
      <c r="D1707" s="1">
        <v>149</v>
      </c>
      <c r="E1707" s="2">
        <v>43309</v>
      </c>
      <c r="F1707" s="6">
        <v>3.733343469147</v>
      </c>
    </row>
    <row r="1708" spans="1:6">
      <c r="A1708" s="1">
        <v>9126418</v>
      </c>
      <c r="B1708" s="1">
        <v>0.42537072762938499</v>
      </c>
      <c r="C1708" s="1">
        <v>12</v>
      </c>
      <c r="D1708" s="1">
        <v>139</v>
      </c>
      <c r="E1708" s="2">
        <v>43211</v>
      </c>
      <c r="F1708" s="6">
        <v>10.346361847898825</v>
      </c>
    </row>
    <row r="1709" spans="1:6">
      <c r="A1709" s="1">
        <v>9126421</v>
      </c>
      <c r="B1709" s="1">
        <v>0.54689845420886984</v>
      </c>
      <c r="C1709" s="1">
        <v>7</v>
      </c>
      <c r="D1709" s="1">
        <v>67</v>
      </c>
      <c r="E1709" s="2">
        <v>42835</v>
      </c>
      <c r="F1709" s="6">
        <v>12.949832397220803</v>
      </c>
    </row>
    <row r="1710" spans="1:6">
      <c r="A1710" s="1">
        <v>9126424</v>
      </c>
      <c r="B1710" s="1">
        <v>0.81639994448372766</v>
      </c>
      <c r="C1710" s="1">
        <v>115</v>
      </c>
      <c r="D1710" s="1">
        <v>263</v>
      </c>
      <c r="E1710" s="2">
        <v>43098</v>
      </c>
      <c r="F1710" s="6">
        <v>51.453723167429196</v>
      </c>
    </row>
    <row r="1711" spans="1:6">
      <c r="A1711" s="1">
        <v>9126427</v>
      </c>
      <c r="B1711" s="1">
        <v>0.36625410926816548</v>
      </c>
      <c r="C1711" s="1">
        <v>3</v>
      </c>
      <c r="D1711" s="1">
        <v>495</v>
      </c>
      <c r="E1711" s="2">
        <v>43135</v>
      </c>
      <c r="F1711" s="6">
        <v>4.527209400745333</v>
      </c>
    </row>
    <row r="1712" spans="1:6">
      <c r="A1712" s="1">
        <v>9126430</v>
      </c>
      <c r="B1712" s="1">
        <v>0.26474285154298804</v>
      </c>
      <c r="C1712" s="1">
        <v>1</v>
      </c>
      <c r="D1712" s="1">
        <v>401</v>
      </c>
      <c r="E1712" s="2">
        <v>43079</v>
      </c>
      <c r="F1712" s="6">
        <v>46.005898523585714</v>
      </c>
    </row>
    <row r="1713" spans="1:6">
      <c r="A1713" s="1">
        <v>9126433</v>
      </c>
      <c r="B1713" s="1">
        <v>0.1060550014594992</v>
      </c>
      <c r="C1713" s="1">
        <v>57</v>
      </c>
      <c r="D1713" s="1">
        <v>84</v>
      </c>
      <c r="E1713" s="2">
        <v>43455</v>
      </c>
      <c r="F1713" s="6">
        <v>427.79140908531929</v>
      </c>
    </row>
    <row r="1714" spans="1:6">
      <c r="A1714" s="1">
        <v>9126436</v>
      </c>
      <c r="B1714" s="1">
        <v>0.49986179723654844</v>
      </c>
      <c r="C1714" s="1">
        <v>1</v>
      </c>
      <c r="D1714" s="1">
        <v>573</v>
      </c>
      <c r="E1714" s="2">
        <v>43008</v>
      </c>
      <c r="F1714" s="6">
        <v>18.82016338474218</v>
      </c>
    </row>
    <row r="1715" spans="1:6">
      <c r="A1715" s="1">
        <v>9126439</v>
      </c>
      <c r="B1715" s="1">
        <v>0.74855465765778739</v>
      </c>
      <c r="C1715" s="1">
        <v>13</v>
      </c>
      <c r="D1715" s="1">
        <v>22</v>
      </c>
      <c r="E1715" s="2">
        <v>42870</v>
      </c>
      <c r="F1715" s="6">
        <v>170.34355603869696</v>
      </c>
    </row>
    <row r="1716" spans="1:6">
      <c r="A1716" s="1">
        <v>9126442</v>
      </c>
      <c r="B1716" s="1">
        <v>1.7570249603146237E-2</v>
      </c>
      <c r="C1716" s="1">
        <v>122</v>
      </c>
      <c r="D1716" s="1">
        <v>510</v>
      </c>
      <c r="E1716" s="2">
        <v>43018</v>
      </c>
      <c r="F1716" s="6">
        <v>7.1681758923660333</v>
      </c>
    </row>
    <row r="1717" spans="1:6">
      <c r="A1717" s="1">
        <v>9126445</v>
      </c>
      <c r="B1717" s="1">
        <v>0.34672598534076282</v>
      </c>
      <c r="C1717" s="1">
        <v>12</v>
      </c>
      <c r="D1717" s="1">
        <v>564</v>
      </c>
      <c r="E1717" s="2">
        <v>43199</v>
      </c>
      <c r="F1717" s="6">
        <v>14.613761928879777</v>
      </c>
    </row>
    <row r="1718" spans="1:6">
      <c r="A1718" s="1">
        <v>9126448</v>
      </c>
      <c r="B1718" s="1">
        <v>0.69457682271475563</v>
      </c>
      <c r="C1718" s="1">
        <v>305</v>
      </c>
      <c r="D1718" s="1">
        <v>47</v>
      </c>
      <c r="E1718" s="2">
        <v>42992</v>
      </c>
      <c r="F1718" s="6">
        <v>271.51386336153757</v>
      </c>
    </row>
    <row r="1719" spans="1:6">
      <c r="A1719" s="1">
        <v>9126451</v>
      </c>
      <c r="B1719" s="1">
        <v>0.64998620439860177</v>
      </c>
      <c r="C1719" s="1">
        <v>5</v>
      </c>
      <c r="D1719" s="1">
        <v>591</v>
      </c>
      <c r="E1719" s="2">
        <v>42746</v>
      </c>
      <c r="F1719" s="6">
        <v>39.285234950633836</v>
      </c>
    </row>
    <row r="1720" spans="1:6">
      <c r="A1720" s="1">
        <v>9126454</v>
      </c>
      <c r="B1720" s="1">
        <v>0.81665784919000506</v>
      </c>
      <c r="C1720" s="1">
        <v>59</v>
      </c>
      <c r="D1720" s="1">
        <v>12</v>
      </c>
      <c r="E1720" s="2">
        <v>43066</v>
      </c>
      <c r="F1720" s="6">
        <v>41.462589146184719</v>
      </c>
    </row>
    <row r="1721" spans="1:6">
      <c r="A1721" s="1">
        <v>9126457</v>
      </c>
      <c r="B1721" s="1">
        <v>0.40737552004148081</v>
      </c>
      <c r="C1721" s="1">
        <v>85</v>
      </c>
      <c r="D1721" s="1">
        <v>458</v>
      </c>
      <c r="E1721" s="2">
        <v>42947</v>
      </c>
      <c r="F1721" s="6">
        <v>25.337805434386084</v>
      </c>
    </row>
    <row r="1722" spans="1:6">
      <c r="A1722" s="1">
        <v>9126460</v>
      </c>
      <c r="B1722" s="1">
        <v>0.67827893386757288</v>
      </c>
      <c r="C1722" s="1">
        <v>28</v>
      </c>
      <c r="D1722" s="1">
        <v>176</v>
      </c>
      <c r="E1722" s="2">
        <v>43251</v>
      </c>
      <c r="F1722" s="6">
        <v>99.922064272666233</v>
      </c>
    </row>
    <row r="1723" spans="1:6">
      <c r="A1723" s="1">
        <v>9126463</v>
      </c>
      <c r="B1723" s="1">
        <v>0.79796055026088286</v>
      </c>
      <c r="C1723" s="1">
        <v>1</v>
      </c>
      <c r="D1723" s="1">
        <v>366</v>
      </c>
      <c r="E1723" s="2">
        <v>42891</v>
      </c>
      <c r="F1723" s="6">
        <v>62.020621526998262</v>
      </c>
    </row>
    <row r="1724" spans="1:6">
      <c r="A1724" s="1">
        <v>9126466</v>
      </c>
      <c r="B1724" s="1">
        <v>0.96323437792310618</v>
      </c>
      <c r="C1724" s="1">
        <v>68</v>
      </c>
      <c r="D1724" s="1">
        <v>541</v>
      </c>
      <c r="E1724" s="2">
        <v>43240</v>
      </c>
      <c r="F1724" s="6">
        <v>38.254900435715861</v>
      </c>
    </row>
    <row r="1725" spans="1:6">
      <c r="A1725" s="1">
        <v>9126469</v>
      </c>
      <c r="B1725" s="1">
        <v>0.50678048686701682</v>
      </c>
      <c r="C1725" s="1">
        <v>7</v>
      </c>
      <c r="D1725" s="1">
        <v>391</v>
      </c>
      <c r="E1725" s="2">
        <v>42804</v>
      </c>
      <c r="F1725" s="6">
        <v>108.6455891714813</v>
      </c>
    </row>
    <row r="1726" spans="1:6">
      <c r="A1726" s="1">
        <v>9126472</v>
      </c>
      <c r="B1726" s="1">
        <v>3.2572029170826244E-2</v>
      </c>
      <c r="C1726" s="1">
        <v>31</v>
      </c>
      <c r="D1726" s="1">
        <v>509</v>
      </c>
      <c r="E1726" s="2">
        <v>43034</v>
      </c>
      <c r="F1726" s="6">
        <v>184.77018309817609</v>
      </c>
    </row>
    <row r="1727" spans="1:6">
      <c r="A1727" s="1">
        <v>9126475</v>
      </c>
      <c r="B1727" s="1">
        <v>0.39530104153486478</v>
      </c>
      <c r="C1727" s="1">
        <v>211</v>
      </c>
      <c r="D1727" s="1">
        <v>564</v>
      </c>
      <c r="E1727" s="2">
        <v>43487</v>
      </c>
      <c r="F1727" s="6">
        <v>288.60433821832345</v>
      </c>
    </row>
    <row r="1728" spans="1:6">
      <c r="A1728" s="1">
        <v>9126478</v>
      </c>
      <c r="B1728" s="1">
        <v>0.94698507762970541</v>
      </c>
      <c r="C1728" s="1">
        <v>13</v>
      </c>
      <c r="D1728" s="1">
        <v>451</v>
      </c>
      <c r="E1728" s="2">
        <v>43129</v>
      </c>
      <c r="F1728" s="6">
        <v>15.487126134922367</v>
      </c>
    </row>
    <row r="1729" spans="1:6">
      <c r="A1729" s="1">
        <v>9126481</v>
      </c>
      <c r="B1729" s="1">
        <v>0.32907771060089441</v>
      </c>
      <c r="C1729" s="1">
        <v>12</v>
      </c>
      <c r="D1729" s="1">
        <v>38</v>
      </c>
      <c r="E1729" s="2">
        <v>43431</v>
      </c>
      <c r="F1729" s="6">
        <v>60.336201149887437</v>
      </c>
    </row>
    <row r="1730" spans="1:6">
      <c r="A1730" s="1">
        <v>9126484</v>
      </c>
      <c r="B1730" s="1">
        <v>0.41407808757251097</v>
      </c>
      <c r="C1730" s="1">
        <v>5</v>
      </c>
      <c r="D1730" s="1">
        <v>88</v>
      </c>
      <c r="E1730" s="2">
        <v>42888</v>
      </c>
      <c r="F1730" s="6">
        <v>81.185659592622798</v>
      </c>
    </row>
    <row r="1731" spans="1:6">
      <c r="A1731" s="1">
        <v>9126487</v>
      </c>
      <c r="B1731" s="1">
        <v>0.13740272362378669</v>
      </c>
      <c r="C1731" s="1">
        <v>70</v>
      </c>
      <c r="D1731" s="1">
        <v>438</v>
      </c>
      <c r="E1731" s="2">
        <v>42940</v>
      </c>
      <c r="F1731" s="6">
        <v>16.926361374973489</v>
      </c>
    </row>
    <row r="1732" spans="1:6">
      <c r="A1732" s="1">
        <v>9126490</v>
      </c>
      <c r="B1732" s="1">
        <v>0.49270156284492739</v>
      </c>
      <c r="C1732" s="1">
        <v>37</v>
      </c>
      <c r="D1732" s="1">
        <v>451</v>
      </c>
      <c r="E1732" s="2">
        <v>43128</v>
      </c>
      <c r="F1732" s="6">
        <v>107.36190268158727</v>
      </c>
    </row>
    <row r="1733" spans="1:6">
      <c r="A1733" s="1">
        <v>9126493</v>
      </c>
      <c r="B1733" s="1">
        <v>0.71099109011287009</v>
      </c>
      <c r="C1733" s="1">
        <v>163</v>
      </c>
      <c r="D1733" s="1">
        <v>139</v>
      </c>
      <c r="E1733" s="2">
        <v>42858</v>
      </c>
      <c r="F1733" s="6">
        <v>16.288668798328263</v>
      </c>
    </row>
    <row r="1734" spans="1:6">
      <c r="A1734" s="1">
        <v>9126496</v>
      </c>
      <c r="B1734" s="1">
        <v>0.25755884219233049</v>
      </c>
      <c r="C1734" s="1">
        <v>10</v>
      </c>
      <c r="D1734" s="1">
        <v>163</v>
      </c>
      <c r="E1734" s="2">
        <v>42938</v>
      </c>
      <c r="F1734" s="6">
        <v>248.23258823392493</v>
      </c>
    </row>
    <row r="1735" spans="1:6">
      <c r="A1735" s="1">
        <v>9126499</v>
      </c>
      <c r="B1735" s="1">
        <v>0.16313326047526555</v>
      </c>
      <c r="C1735" s="1">
        <v>63</v>
      </c>
      <c r="D1735" s="1">
        <v>36</v>
      </c>
      <c r="E1735" s="2">
        <v>42999</v>
      </c>
      <c r="F1735" s="6">
        <v>15.77658676603674</v>
      </c>
    </row>
    <row r="1736" spans="1:6">
      <c r="A1736" s="1">
        <v>9126502</v>
      </c>
      <c r="B1736" s="1">
        <v>0.95959720104287149</v>
      </c>
      <c r="C1736" s="1">
        <v>15</v>
      </c>
      <c r="D1736" s="1">
        <v>391</v>
      </c>
      <c r="E1736" s="2">
        <v>43194</v>
      </c>
      <c r="F1736" s="6">
        <v>5.6034141595868814</v>
      </c>
    </row>
    <row r="1737" spans="1:6">
      <c r="A1737" s="1">
        <v>9126505</v>
      </c>
      <c r="B1737" s="1">
        <v>0.23805703432748415</v>
      </c>
      <c r="C1737" s="1">
        <v>1</v>
      </c>
      <c r="D1737" s="1">
        <v>182</v>
      </c>
      <c r="E1737" s="2">
        <v>43224</v>
      </c>
      <c r="F1737" s="6">
        <v>49.008402401097079</v>
      </c>
    </row>
    <row r="1738" spans="1:6">
      <c r="A1738" s="1">
        <v>9126508</v>
      </c>
      <c r="B1738" s="1">
        <v>0.92625447489318202</v>
      </c>
      <c r="C1738" s="1">
        <v>23</v>
      </c>
      <c r="D1738" s="1">
        <v>195</v>
      </c>
      <c r="E1738" s="2">
        <v>43104</v>
      </c>
      <c r="F1738" s="6">
        <v>7.6863222362004082</v>
      </c>
    </row>
    <row r="1739" spans="1:6">
      <c r="A1739" s="1">
        <v>9126511</v>
      </c>
      <c r="B1739" s="1">
        <v>0.18780002338972845</v>
      </c>
      <c r="C1739" s="1">
        <v>4</v>
      </c>
      <c r="D1739" s="1">
        <v>176</v>
      </c>
      <c r="E1739" s="2">
        <v>42937</v>
      </c>
      <c r="F1739" s="6">
        <v>18.312432798876479</v>
      </c>
    </row>
    <row r="1740" spans="1:6">
      <c r="A1740" s="1">
        <v>9126514</v>
      </c>
      <c r="B1740" s="1">
        <v>0.47948414274968743</v>
      </c>
      <c r="C1740" s="1">
        <v>18</v>
      </c>
      <c r="D1740" s="1">
        <v>532</v>
      </c>
      <c r="E1740" s="2">
        <v>43111</v>
      </c>
      <c r="F1740" s="6">
        <v>97.711814228246851</v>
      </c>
    </row>
    <row r="1741" spans="1:6">
      <c r="A1741" s="1">
        <v>9126517</v>
      </c>
      <c r="B1741" s="1">
        <v>0.41011631097253709</v>
      </c>
      <c r="C1741" s="1">
        <v>7</v>
      </c>
      <c r="D1741" s="1">
        <v>360</v>
      </c>
      <c r="E1741" s="2">
        <v>42976</v>
      </c>
      <c r="F1741" s="6">
        <v>21.474387999440232</v>
      </c>
    </row>
    <row r="1742" spans="1:6">
      <c r="A1742" s="1">
        <v>9126520</v>
      </c>
      <c r="B1742" s="1">
        <v>0.41782202474161068</v>
      </c>
      <c r="C1742" s="1">
        <v>41</v>
      </c>
      <c r="D1742" s="1">
        <v>458</v>
      </c>
      <c r="E1742" s="2">
        <v>43350</v>
      </c>
      <c r="F1742" s="6">
        <v>3.9236012731894534</v>
      </c>
    </row>
    <row r="1743" spans="1:6">
      <c r="A1743" s="1">
        <v>9126523</v>
      </c>
      <c r="B1743" s="1">
        <v>0.54495852614590834</v>
      </c>
      <c r="C1743" s="1">
        <v>72</v>
      </c>
      <c r="D1743" s="1">
        <v>564</v>
      </c>
      <c r="E1743" s="2">
        <v>43324</v>
      </c>
      <c r="F1743" s="6">
        <v>184.96796624780757</v>
      </c>
    </row>
    <row r="1744" spans="1:6">
      <c r="A1744" s="1">
        <v>9126526</v>
      </c>
      <c r="B1744" s="1">
        <v>0.87624461437792445</v>
      </c>
      <c r="C1744" s="1">
        <v>8</v>
      </c>
      <c r="D1744" s="1">
        <v>248</v>
      </c>
      <c r="E1744" s="2">
        <v>43112</v>
      </c>
      <c r="F1744" s="6">
        <v>37.221913788636513</v>
      </c>
    </row>
    <row r="1745" spans="1:6">
      <c r="A1745" s="1">
        <v>9126529</v>
      </c>
      <c r="B1745" s="1">
        <v>0.68043222465422004</v>
      </c>
      <c r="C1745" s="1">
        <v>68</v>
      </c>
      <c r="D1745" s="1">
        <v>450</v>
      </c>
      <c r="E1745" s="2">
        <v>42850</v>
      </c>
      <c r="F1745" s="6">
        <v>8.0339936141315533</v>
      </c>
    </row>
    <row r="1746" spans="1:6">
      <c r="A1746" s="1">
        <v>9126532</v>
      </c>
      <c r="B1746" s="1">
        <v>0.85759697243457567</v>
      </c>
      <c r="C1746" s="1">
        <v>5</v>
      </c>
      <c r="D1746" s="1">
        <v>182</v>
      </c>
      <c r="E1746" s="2">
        <v>43408</v>
      </c>
      <c r="F1746" s="6">
        <v>189.66504608214208</v>
      </c>
    </row>
    <row r="1747" spans="1:6">
      <c r="A1747" s="1">
        <v>9126535</v>
      </c>
      <c r="B1747" s="1">
        <v>0.34050812995372914</v>
      </c>
      <c r="C1747" s="1">
        <v>277</v>
      </c>
      <c r="D1747" s="1">
        <v>149</v>
      </c>
      <c r="E1747" s="2">
        <v>43256</v>
      </c>
      <c r="F1747" s="6">
        <v>89.396806452080199</v>
      </c>
    </row>
    <row r="1748" spans="1:6">
      <c r="A1748" s="1">
        <v>9126538</v>
      </c>
      <c r="B1748" s="1">
        <v>0.21833209697316147</v>
      </c>
      <c r="C1748" s="1">
        <v>6</v>
      </c>
      <c r="D1748" s="1">
        <v>510</v>
      </c>
      <c r="E1748" s="2">
        <v>43019</v>
      </c>
      <c r="F1748" s="6">
        <v>404.38651499544255</v>
      </c>
    </row>
    <row r="1749" spans="1:6">
      <c r="A1749" s="1">
        <v>9126541</v>
      </c>
      <c r="B1749" s="1">
        <v>0.87930874112985202</v>
      </c>
      <c r="C1749" s="1">
        <v>125</v>
      </c>
      <c r="D1749" s="1">
        <v>510</v>
      </c>
      <c r="E1749" s="2">
        <v>43210</v>
      </c>
      <c r="F1749" s="6">
        <v>12.637863733769919</v>
      </c>
    </row>
    <row r="1750" spans="1:6">
      <c r="A1750" s="1">
        <v>9126544</v>
      </c>
      <c r="B1750" s="1">
        <v>0.5902975663612946</v>
      </c>
      <c r="C1750" s="1">
        <v>24</v>
      </c>
      <c r="D1750" s="1">
        <v>348</v>
      </c>
      <c r="E1750" s="2">
        <v>43202</v>
      </c>
      <c r="F1750" s="6">
        <v>106.18289755538852</v>
      </c>
    </row>
    <row r="1751" spans="1:6">
      <c r="A1751" s="1">
        <v>9126547</v>
      </c>
      <c r="B1751" s="1">
        <v>0.53931631371473654</v>
      </c>
      <c r="C1751" s="1">
        <v>122</v>
      </c>
      <c r="D1751" s="1">
        <v>16</v>
      </c>
      <c r="E1751" s="2">
        <v>42868</v>
      </c>
      <c r="F1751" s="6">
        <v>59.308360540742363</v>
      </c>
    </row>
    <row r="1752" spans="1:6">
      <c r="A1752" s="1">
        <v>9126550</v>
      </c>
      <c r="B1752" s="1">
        <v>0.29534813548117578</v>
      </c>
      <c r="C1752" s="1">
        <v>38</v>
      </c>
      <c r="D1752" s="1">
        <v>564</v>
      </c>
      <c r="E1752" s="2">
        <v>43302</v>
      </c>
      <c r="F1752" s="6">
        <v>24.279128320228939</v>
      </c>
    </row>
    <row r="1753" spans="1:6">
      <c r="A1753" s="1">
        <v>9126553</v>
      </c>
      <c r="B1753" s="1">
        <v>0.70476599584999222</v>
      </c>
      <c r="C1753" s="1">
        <v>28</v>
      </c>
      <c r="D1753" s="1">
        <v>176</v>
      </c>
      <c r="E1753" s="2">
        <v>42886</v>
      </c>
      <c r="F1753" s="6">
        <v>122.4908273953061</v>
      </c>
    </row>
    <row r="1754" spans="1:6">
      <c r="A1754" s="1">
        <v>9126556</v>
      </c>
      <c r="B1754" s="1">
        <v>0.3483600499311148</v>
      </c>
      <c r="C1754" s="1">
        <v>55</v>
      </c>
      <c r="D1754" s="1">
        <v>573</v>
      </c>
      <c r="E1754" s="2">
        <v>42874</v>
      </c>
      <c r="F1754" s="6">
        <v>3.2244985385988976</v>
      </c>
    </row>
    <row r="1755" spans="1:6">
      <c r="A1755" s="1">
        <v>9126559</v>
      </c>
      <c r="B1755" s="1">
        <v>0.95803440987528155</v>
      </c>
      <c r="C1755" s="1">
        <v>70</v>
      </c>
      <c r="D1755" s="1">
        <v>573</v>
      </c>
      <c r="E1755" s="2">
        <v>43291</v>
      </c>
      <c r="F1755" s="6">
        <v>27.094887385638973</v>
      </c>
    </row>
    <row r="1756" spans="1:6">
      <c r="A1756" s="1">
        <v>9126562</v>
      </c>
      <c r="B1756" s="1">
        <v>0.28407071234419434</v>
      </c>
      <c r="C1756" s="1">
        <v>56</v>
      </c>
      <c r="D1756" s="1">
        <v>592</v>
      </c>
      <c r="E1756" s="2">
        <v>43072</v>
      </c>
      <c r="F1756" s="6">
        <v>3.8307852357074563</v>
      </c>
    </row>
    <row r="1757" spans="1:6">
      <c r="A1757" s="1">
        <v>9126565</v>
      </c>
      <c r="B1757" s="1">
        <v>0.95201448673642608</v>
      </c>
      <c r="C1757" s="1">
        <v>14</v>
      </c>
      <c r="D1757" s="1">
        <v>299</v>
      </c>
      <c r="E1757" s="2">
        <v>43079</v>
      </c>
      <c r="F1757" s="6">
        <v>91.927707561254465</v>
      </c>
    </row>
    <row r="1758" spans="1:6">
      <c r="A1758" s="1">
        <v>9126568</v>
      </c>
      <c r="B1758" s="1">
        <v>0.79580951728383498</v>
      </c>
      <c r="C1758" s="1">
        <v>54</v>
      </c>
      <c r="D1758" s="1">
        <v>421</v>
      </c>
      <c r="E1758" s="2">
        <v>43150</v>
      </c>
      <c r="F1758" s="6">
        <v>55.405731699146664</v>
      </c>
    </row>
    <row r="1759" spans="1:6">
      <c r="A1759" s="1">
        <v>9126571</v>
      </c>
      <c r="B1759" s="1">
        <v>0.99843141508542632</v>
      </c>
      <c r="C1759" s="1">
        <v>3</v>
      </c>
      <c r="D1759" s="1">
        <v>47</v>
      </c>
      <c r="E1759" s="2">
        <v>43251</v>
      </c>
      <c r="F1759" s="6">
        <v>14.273407787907839</v>
      </c>
    </row>
    <row r="1760" spans="1:6">
      <c r="A1760" s="1">
        <v>9126574</v>
      </c>
      <c r="B1760" s="1">
        <v>0.37484976410449256</v>
      </c>
      <c r="C1760" s="1">
        <v>2</v>
      </c>
      <c r="D1760" s="1">
        <v>38</v>
      </c>
      <c r="E1760" s="2">
        <v>42960</v>
      </c>
      <c r="F1760" s="6">
        <v>103.18102261018227</v>
      </c>
    </row>
    <row r="1761" spans="1:6">
      <c r="A1761" s="1">
        <v>9126577</v>
      </c>
      <c r="B1761" s="1">
        <v>0.68703923736854156</v>
      </c>
      <c r="C1761" s="1">
        <v>60</v>
      </c>
      <c r="D1761" s="1">
        <v>176</v>
      </c>
      <c r="E1761" s="2">
        <v>43398</v>
      </c>
      <c r="F1761" s="6">
        <v>3.8771455138468469</v>
      </c>
    </row>
    <row r="1762" spans="1:6">
      <c r="A1762" s="1">
        <v>9126580</v>
      </c>
      <c r="B1762" s="1">
        <v>0.15735965394866314</v>
      </c>
      <c r="C1762" s="1">
        <v>2</v>
      </c>
      <c r="D1762" s="1">
        <v>88</v>
      </c>
      <c r="E1762" s="2">
        <v>43073</v>
      </c>
      <c r="F1762" s="6">
        <v>6.1173390126711578</v>
      </c>
    </row>
    <row r="1763" spans="1:6">
      <c r="A1763" s="1">
        <v>9126583</v>
      </c>
      <c r="B1763" s="1">
        <v>0.47069472513520227</v>
      </c>
      <c r="C1763" s="1">
        <v>10</v>
      </c>
      <c r="D1763" s="1">
        <v>431</v>
      </c>
      <c r="E1763" s="2">
        <v>43431</v>
      </c>
      <c r="F1763" s="6">
        <v>134.00095273716846</v>
      </c>
    </row>
    <row r="1764" spans="1:6">
      <c r="A1764" s="1">
        <v>9126586</v>
      </c>
      <c r="B1764" s="1">
        <v>6.6695888812326687E-2</v>
      </c>
      <c r="C1764" s="1">
        <v>1</v>
      </c>
      <c r="D1764" s="1">
        <v>28</v>
      </c>
      <c r="E1764" s="2">
        <v>43105</v>
      </c>
      <c r="F1764" s="6">
        <v>6.596120615517167</v>
      </c>
    </row>
    <row r="1765" spans="1:6">
      <c r="A1765" s="1">
        <v>9126589</v>
      </c>
      <c r="B1765" s="1">
        <v>0.25614491883049773</v>
      </c>
      <c r="C1765" s="1">
        <v>55</v>
      </c>
      <c r="D1765" s="1">
        <v>84</v>
      </c>
      <c r="E1765" s="2">
        <v>43451</v>
      </c>
      <c r="F1765" s="6">
        <v>153.3790168196432</v>
      </c>
    </row>
    <row r="1766" spans="1:6">
      <c r="A1766" s="1">
        <v>9126592</v>
      </c>
      <c r="B1766" s="1">
        <v>0.8112604694178539</v>
      </c>
      <c r="C1766" s="1">
        <v>21</v>
      </c>
      <c r="D1766" s="1">
        <v>564</v>
      </c>
      <c r="E1766" s="2">
        <v>43428</v>
      </c>
      <c r="F1766" s="6">
        <v>227.02306503928128</v>
      </c>
    </row>
    <row r="1767" spans="1:6">
      <c r="A1767" s="1">
        <v>9126595</v>
      </c>
      <c r="B1767" s="1">
        <v>0.25793940752594169</v>
      </c>
      <c r="C1767" s="1">
        <v>14</v>
      </c>
      <c r="D1767" s="1">
        <v>221</v>
      </c>
      <c r="E1767" s="2">
        <v>42890</v>
      </c>
      <c r="F1767" s="6">
        <v>49.285371795394795</v>
      </c>
    </row>
    <row r="1768" spans="1:6">
      <c r="A1768" s="1">
        <v>9126598</v>
      </c>
      <c r="B1768" s="1">
        <v>0.81753423264808078</v>
      </c>
      <c r="C1768" s="1">
        <v>29</v>
      </c>
      <c r="D1768" s="1">
        <v>430</v>
      </c>
      <c r="E1768" s="2">
        <v>43216</v>
      </c>
      <c r="F1768" s="6">
        <v>34.102364078289384</v>
      </c>
    </row>
    <row r="1769" spans="1:6">
      <c r="A1769" s="1">
        <v>9126601</v>
      </c>
      <c r="B1769" s="1">
        <v>0.26235765930786015</v>
      </c>
      <c r="C1769" s="1">
        <v>1</v>
      </c>
      <c r="D1769" s="1">
        <v>22</v>
      </c>
      <c r="E1769" s="2">
        <v>43387</v>
      </c>
      <c r="F1769" s="6">
        <v>16.863112847618098</v>
      </c>
    </row>
    <row r="1770" spans="1:6">
      <c r="A1770" s="1">
        <v>9126604</v>
      </c>
      <c r="B1770" s="1">
        <v>2.0620153444110056E-2</v>
      </c>
      <c r="C1770" s="1">
        <v>10</v>
      </c>
      <c r="D1770" s="1">
        <v>548</v>
      </c>
      <c r="E1770" s="2">
        <v>42742</v>
      </c>
      <c r="F1770" s="6">
        <v>16.412666703147757</v>
      </c>
    </row>
    <row r="1771" spans="1:6">
      <c r="A1771" s="1">
        <v>9126607</v>
      </c>
      <c r="B1771" s="1">
        <v>0.18914164303877601</v>
      </c>
      <c r="C1771" s="1">
        <v>24</v>
      </c>
      <c r="D1771" s="1">
        <v>510</v>
      </c>
      <c r="E1771" s="2">
        <v>43296</v>
      </c>
      <c r="F1771" s="6">
        <v>3.7906053717934611</v>
      </c>
    </row>
    <row r="1772" spans="1:6">
      <c r="A1772" s="1">
        <v>9126610</v>
      </c>
      <c r="B1772" s="1">
        <v>0.66244755529300758</v>
      </c>
      <c r="C1772" s="1">
        <v>7</v>
      </c>
      <c r="D1772" s="1">
        <v>510</v>
      </c>
      <c r="E1772" s="2">
        <v>42818</v>
      </c>
      <c r="F1772" s="6">
        <v>45.098575713169616</v>
      </c>
    </row>
    <row r="1773" spans="1:6">
      <c r="A1773" s="1">
        <v>9126613</v>
      </c>
      <c r="B1773" s="1">
        <v>0.3999463832803708</v>
      </c>
      <c r="C1773" s="1">
        <v>50</v>
      </c>
      <c r="D1773" s="1">
        <v>176</v>
      </c>
      <c r="E1773" s="2">
        <v>43385</v>
      </c>
      <c r="F1773" s="6">
        <v>37.724252129964889</v>
      </c>
    </row>
    <row r="1774" spans="1:6">
      <c r="A1774" s="1">
        <v>9126616</v>
      </c>
      <c r="B1774" s="1">
        <v>0.13478719896888958</v>
      </c>
      <c r="C1774" s="1">
        <v>1</v>
      </c>
      <c r="D1774" s="1">
        <v>564</v>
      </c>
      <c r="E1774" s="2">
        <v>42994</v>
      </c>
      <c r="F1774" s="6">
        <v>182.89139091211814</v>
      </c>
    </row>
    <row r="1775" spans="1:6">
      <c r="A1775" s="1">
        <v>9126619</v>
      </c>
      <c r="B1775" s="1">
        <v>0.53463209285182001</v>
      </c>
      <c r="C1775" s="1">
        <v>50</v>
      </c>
      <c r="D1775" s="1">
        <v>176</v>
      </c>
      <c r="E1775" s="2">
        <v>43346</v>
      </c>
      <c r="F1775" s="6">
        <v>13.399595103228336</v>
      </c>
    </row>
    <row r="1776" spans="1:6">
      <c r="A1776" s="1">
        <v>9126622</v>
      </c>
      <c r="B1776" s="1">
        <v>0.35135477039229646</v>
      </c>
      <c r="C1776" s="1">
        <v>47</v>
      </c>
      <c r="D1776" s="1">
        <v>597</v>
      </c>
      <c r="E1776" s="2">
        <v>43232</v>
      </c>
      <c r="F1776" s="6">
        <v>12.085201368701098</v>
      </c>
    </row>
    <row r="1777" spans="1:6">
      <c r="A1777" s="1">
        <v>9126625</v>
      </c>
      <c r="B1777" s="1">
        <v>0.32087548604962113</v>
      </c>
      <c r="C1777" s="1">
        <v>2</v>
      </c>
      <c r="D1777" s="1">
        <v>597</v>
      </c>
      <c r="E1777" s="2">
        <v>42815</v>
      </c>
      <c r="F1777" s="6">
        <v>71.109608291140873</v>
      </c>
    </row>
    <row r="1778" spans="1:6">
      <c r="A1778" s="1">
        <v>9126628</v>
      </c>
      <c r="B1778" s="1">
        <v>0.85259947791529689</v>
      </c>
      <c r="C1778" s="1">
        <v>89</v>
      </c>
      <c r="D1778" s="1">
        <v>138</v>
      </c>
      <c r="E1778" s="2">
        <v>43254</v>
      </c>
      <c r="F1778" s="6">
        <v>319.45604942380015</v>
      </c>
    </row>
    <row r="1779" spans="1:6">
      <c r="A1779" s="1">
        <v>9126631</v>
      </c>
      <c r="B1779" s="1">
        <v>0.15751941532235714</v>
      </c>
      <c r="C1779" s="1">
        <v>56</v>
      </c>
      <c r="D1779" s="1">
        <v>293</v>
      </c>
      <c r="E1779" s="2">
        <v>42773</v>
      </c>
      <c r="F1779" s="6">
        <v>12.453297830057435</v>
      </c>
    </row>
    <row r="1780" spans="1:6">
      <c r="A1780" s="1">
        <v>9126634</v>
      </c>
      <c r="B1780" s="1">
        <v>0.39252988404768818</v>
      </c>
      <c r="C1780" s="1">
        <v>296</v>
      </c>
      <c r="D1780" s="1">
        <v>146</v>
      </c>
      <c r="E1780" s="2">
        <v>43455</v>
      </c>
      <c r="F1780" s="6">
        <v>90.843401918670565</v>
      </c>
    </row>
    <row r="1781" spans="1:6">
      <c r="A1781" s="1">
        <v>9126637</v>
      </c>
      <c r="B1781" s="1">
        <v>0.71646075526527964</v>
      </c>
      <c r="C1781" s="1">
        <v>237</v>
      </c>
      <c r="D1781" s="1">
        <v>103</v>
      </c>
      <c r="E1781" s="2">
        <v>43294</v>
      </c>
      <c r="F1781" s="6">
        <v>7.4247569907237381</v>
      </c>
    </row>
    <row r="1782" spans="1:6">
      <c r="A1782" s="1">
        <v>9126640</v>
      </c>
      <c r="B1782" s="1">
        <v>0.74128755136104474</v>
      </c>
      <c r="C1782" s="1">
        <v>333</v>
      </c>
      <c r="D1782" s="1">
        <v>541</v>
      </c>
      <c r="E1782" s="2">
        <v>43216</v>
      </c>
      <c r="F1782" s="6">
        <v>8.7500749272584084</v>
      </c>
    </row>
    <row r="1783" spans="1:6">
      <c r="A1783" s="1">
        <v>9126643</v>
      </c>
      <c r="B1783" s="1">
        <v>0.23029167111540394</v>
      </c>
      <c r="C1783" s="1">
        <v>8</v>
      </c>
      <c r="D1783" s="1">
        <v>492</v>
      </c>
      <c r="E1783" s="2">
        <v>43200</v>
      </c>
      <c r="F1783" s="6">
        <v>103.63111209140519</v>
      </c>
    </row>
    <row r="1784" spans="1:6">
      <c r="A1784" s="1">
        <v>9126646</v>
      </c>
      <c r="B1784" s="1">
        <v>0.51381894437997677</v>
      </c>
      <c r="C1784" s="1">
        <v>68</v>
      </c>
      <c r="D1784" s="1">
        <v>424</v>
      </c>
      <c r="E1784" s="2">
        <v>43190</v>
      </c>
      <c r="F1784" s="6">
        <v>29.059081393606647</v>
      </c>
    </row>
    <row r="1785" spans="1:6">
      <c r="A1785" s="1">
        <v>9126649</v>
      </c>
      <c r="B1785" s="1">
        <v>0.60506301216239755</v>
      </c>
      <c r="C1785" s="1">
        <v>29</v>
      </c>
      <c r="D1785" s="1">
        <v>358</v>
      </c>
      <c r="E1785" s="2">
        <v>42932</v>
      </c>
      <c r="F1785" s="6">
        <v>13.715372105462817</v>
      </c>
    </row>
    <row r="1786" spans="1:6">
      <c r="A1786" s="1">
        <v>9126652</v>
      </c>
      <c r="B1786" s="1">
        <v>7.9182433196682389E-2</v>
      </c>
      <c r="C1786" s="1">
        <v>40</v>
      </c>
      <c r="D1786" s="1">
        <v>348</v>
      </c>
      <c r="E1786" s="2">
        <v>43145</v>
      </c>
      <c r="F1786" s="6">
        <v>3.0255024875209382</v>
      </c>
    </row>
    <row r="1787" spans="1:6">
      <c r="A1787" s="1">
        <v>9126655</v>
      </c>
      <c r="B1787" s="1">
        <v>0.54286227831677258</v>
      </c>
      <c r="C1787" s="1">
        <v>30</v>
      </c>
      <c r="D1787" s="1">
        <v>510</v>
      </c>
      <c r="E1787" s="2">
        <v>43198</v>
      </c>
      <c r="F1787" s="6">
        <v>368.7606514978184</v>
      </c>
    </row>
    <row r="1788" spans="1:6">
      <c r="A1788" s="1">
        <v>9126658</v>
      </c>
      <c r="B1788" s="1">
        <v>0.7804031476586929</v>
      </c>
      <c r="C1788" s="1">
        <v>50</v>
      </c>
      <c r="D1788" s="1">
        <v>564</v>
      </c>
      <c r="E1788" s="2">
        <v>42795</v>
      </c>
      <c r="F1788" s="6">
        <v>99.360202724686758</v>
      </c>
    </row>
    <row r="1789" spans="1:6">
      <c r="A1789" s="1">
        <v>9126661</v>
      </c>
      <c r="B1789" s="1">
        <v>0.23224598890463544</v>
      </c>
      <c r="C1789" s="1">
        <v>7</v>
      </c>
      <c r="D1789" s="1">
        <v>197</v>
      </c>
      <c r="E1789" s="2">
        <v>42980</v>
      </c>
      <c r="F1789" s="6">
        <v>192.96299197835691</v>
      </c>
    </row>
    <row r="1790" spans="1:6">
      <c r="A1790" s="1">
        <v>9126664</v>
      </c>
      <c r="B1790" s="1">
        <v>0.41768916933418465</v>
      </c>
      <c r="C1790" s="1">
        <v>56</v>
      </c>
      <c r="D1790" s="1">
        <v>365</v>
      </c>
      <c r="E1790" s="2">
        <v>43351</v>
      </c>
      <c r="F1790" s="6">
        <v>347.91438691329057</v>
      </c>
    </row>
    <row r="1791" spans="1:6">
      <c r="A1791" s="1">
        <v>9126667</v>
      </c>
      <c r="B1791" s="1">
        <v>0.40629912461007123</v>
      </c>
      <c r="C1791" s="1">
        <v>3</v>
      </c>
      <c r="D1791" s="1">
        <v>263</v>
      </c>
      <c r="E1791" s="2">
        <v>43385</v>
      </c>
      <c r="F1791" s="6">
        <v>29.459533310248617</v>
      </c>
    </row>
    <row r="1792" spans="1:6">
      <c r="A1792" s="1">
        <v>9126670</v>
      </c>
      <c r="B1792" s="1">
        <v>0.10296702304260619</v>
      </c>
      <c r="C1792" s="1">
        <v>45</v>
      </c>
      <c r="D1792" s="1">
        <v>495</v>
      </c>
      <c r="E1792" s="2">
        <v>42811</v>
      </c>
      <c r="F1792" s="6">
        <v>10.298533466157712</v>
      </c>
    </row>
    <row r="1793" spans="1:6">
      <c r="A1793" s="1">
        <v>9126673</v>
      </c>
      <c r="B1793" s="1">
        <v>0.81039312474847136</v>
      </c>
      <c r="C1793" s="1">
        <v>152</v>
      </c>
      <c r="D1793" s="1">
        <v>289</v>
      </c>
      <c r="E1793" s="2">
        <v>43464</v>
      </c>
      <c r="F1793" s="6">
        <v>14.16396171104112</v>
      </c>
    </row>
    <row r="1794" spans="1:6">
      <c r="A1794" s="1">
        <v>9126676</v>
      </c>
      <c r="B1794" s="1">
        <v>0.98988990361465579</v>
      </c>
      <c r="C1794" s="1">
        <v>139</v>
      </c>
      <c r="D1794" s="1">
        <v>176</v>
      </c>
      <c r="E1794" s="2">
        <v>43487</v>
      </c>
      <c r="F1794" s="6">
        <v>5.9468714913234697</v>
      </c>
    </row>
    <row r="1795" spans="1:6">
      <c r="A1795" s="1">
        <v>9126679</v>
      </c>
      <c r="B1795" s="1">
        <v>0.29406951551265803</v>
      </c>
      <c r="C1795" s="1">
        <v>2</v>
      </c>
      <c r="D1795" s="1">
        <v>412</v>
      </c>
      <c r="E1795" s="2">
        <v>43341</v>
      </c>
      <c r="F1795" s="6">
        <v>99.512107431945367</v>
      </c>
    </row>
    <row r="1796" spans="1:6">
      <c r="A1796" s="1">
        <v>9126682</v>
      </c>
      <c r="B1796" s="1">
        <v>0.83717691405202654</v>
      </c>
      <c r="C1796" s="1">
        <v>7</v>
      </c>
      <c r="D1796" s="1">
        <v>100</v>
      </c>
      <c r="E1796" s="2">
        <v>43048</v>
      </c>
      <c r="F1796" s="6">
        <v>20.694116482373353</v>
      </c>
    </row>
    <row r="1797" spans="1:6">
      <c r="A1797" s="1">
        <v>9126685</v>
      </c>
      <c r="B1797" s="1">
        <v>0.84380789587708926</v>
      </c>
      <c r="C1797" s="1">
        <v>50</v>
      </c>
      <c r="D1797" s="1">
        <v>9</v>
      </c>
      <c r="E1797" s="2">
        <v>42885</v>
      </c>
      <c r="F1797" s="6">
        <v>180.39544204544214</v>
      </c>
    </row>
    <row r="1798" spans="1:6">
      <c r="A1798" s="1">
        <v>9126688</v>
      </c>
      <c r="B1798" s="1">
        <v>0.22316990626563493</v>
      </c>
      <c r="C1798" s="1">
        <v>32</v>
      </c>
      <c r="D1798" s="1">
        <v>176</v>
      </c>
      <c r="E1798" s="2">
        <v>43349</v>
      </c>
      <c r="F1798" s="6">
        <v>17.919873188838253</v>
      </c>
    </row>
    <row r="1799" spans="1:6">
      <c r="A1799" s="1">
        <v>9126691</v>
      </c>
      <c r="B1799" s="1">
        <v>0.9746333891044352</v>
      </c>
      <c r="C1799" s="1">
        <v>4</v>
      </c>
      <c r="D1799" s="1">
        <v>514</v>
      </c>
      <c r="E1799" s="2">
        <v>42742</v>
      </c>
      <c r="F1799" s="6">
        <v>93.029178421154228</v>
      </c>
    </row>
    <row r="1800" spans="1:6">
      <c r="A1800" s="1">
        <v>9126694</v>
      </c>
      <c r="B1800" s="1">
        <v>0.10773729619498151</v>
      </c>
      <c r="C1800" s="1">
        <v>72</v>
      </c>
      <c r="D1800" s="1">
        <v>450</v>
      </c>
      <c r="E1800" s="2">
        <v>43058</v>
      </c>
      <c r="F1800" s="6">
        <v>220.78110427626592</v>
      </c>
    </row>
    <row r="1801" spans="1:6">
      <c r="A1801" s="1">
        <v>9126697</v>
      </c>
      <c r="B1801" s="1">
        <v>0.31048853271948618</v>
      </c>
      <c r="C1801" s="1">
        <v>5</v>
      </c>
      <c r="D1801" s="1">
        <v>258</v>
      </c>
      <c r="E1801" s="2">
        <v>42898</v>
      </c>
      <c r="F1801" s="6">
        <v>31.548051955498892</v>
      </c>
    </row>
    <row r="1802" spans="1:6">
      <c r="A1802" s="1">
        <v>9126700</v>
      </c>
      <c r="B1802" s="1">
        <v>0.21008642601308114</v>
      </c>
      <c r="C1802" s="1">
        <v>68</v>
      </c>
      <c r="D1802" s="1">
        <v>182</v>
      </c>
      <c r="E1802" s="2">
        <v>43166</v>
      </c>
      <c r="F1802" s="6">
        <v>215.26267478333307</v>
      </c>
    </row>
    <row r="1803" spans="1:6">
      <c r="A1803" s="1">
        <v>9126703</v>
      </c>
      <c r="B1803" s="1">
        <v>0.18374198741347636</v>
      </c>
      <c r="C1803" s="1">
        <v>46</v>
      </c>
      <c r="D1803" s="1">
        <v>358</v>
      </c>
      <c r="E1803" s="2">
        <v>43062</v>
      </c>
      <c r="F1803" s="6">
        <v>6.8685252007927504</v>
      </c>
    </row>
    <row r="1804" spans="1:6">
      <c r="A1804" s="1">
        <v>9126706</v>
      </c>
      <c r="B1804" s="1">
        <v>0.36908798547014188</v>
      </c>
      <c r="C1804" s="1">
        <v>180</v>
      </c>
      <c r="D1804" s="1">
        <v>272</v>
      </c>
      <c r="E1804" s="2">
        <v>43137</v>
      </c>
      <c r="F1804" s="6">
        <v>10.515170935284527</v>
      </c>
    </row>
    <row r="1805" spans="1:6">
      <c r="A1805" s="1">
        <v>9126709</v>
      </c>
      <c r="B1805" s="1">
        <v>0.64349025478568223</v>
      </c>
      <c r="C1805" s="1">
        <v>29</v>
      </c>
      <c r="D1805" s="1">
        <v>361</v>
      </c>
      <c r="E1805" s="2">
        <v>43033</v>
      </c>
      <c r="F1805" s="6">
        <v>36.179046960177352</v>
      </c>
    </row>
    <row r="1806" spans="1:6">
      <c r="A1806" s="1">
        <v>9126712</v>
      </c>
      <c r="B1806" s="1">
        <v>0.77099046630077828</v>
      </c>
      <c r="C1806" s="1">
        <v>1</v>
      </c>
      <c r="D1806" s="1">
        <v>487</v>
      </c>
      <c r="E1806" s="2">
        <v>42782</v>
      </c>
      <c r="F1806" s="6">
        <v>37.921957811447754</v>
      </c>
    </row>
    <row r="1807" spans="1:6">
      <c r="A1807" s="1">
        <v>9126715</v>
      </c>
      <c r="B1807" s="1">
        <v>0.35518970853781329</v>
      </c>
      <c r="C1807" s="1">
        <v>74</v>
      </c>
      <c r="D1807" s="1">
        <v>564</v>
      </c>
      <c r="E1807" s="2">
        <v>43136</v>
      </c>
      <c r="F1807" s="6">
        <v>72.854211578612961</v>
      </c>
    </row>
    <row r="1808" spans="1:6">
      <c r="A1808" s="1">
        <v>9126718</v>
      </c>
      <c r="B1808" s="1">
        <v>0.87996125361735955</v>
      </c>
      <c r="C1808" s="1">
        <v>29</v>
      </c>
      <c r="D1808" s="1">
        <v>564</v>
      </c>
      <c r="E1808" s="2">
        <v>43468</v>
      </c>
      <c r="F1808" s="6">
        <v>42.506492240637058</v>
      </c>
    </row>
    <row r="1809" spans="1:6">
      <c r="A1809" s="1">
        <v>9126721</v>
      </c>
      <c r="B1809" s="1">
        <v>0.67973764854622754</v>
      </c>
      <c r="C1809" s="1">
        <v>42</v>
      </c>
      <c r="D1809" s="1">
        <v>258</v>
      </c>
      <c r="E1809" s="2">
        <v>43247</v>
      </c>
      <c r="F1809" s="6">
        <v>3.6753806729139455</v>
      </c>
    </row>
    <row r="1810" spans="1:6">
      <c r="A1810" s="1">
        <v>9126724</v>
      </c>
      <c r="B1810" s="1">
        <v>0.8195129773966221</v>
      </c>
      <c r="C1810" s="1">
        <v>131</v>
      </c>
      <c r="D1810" s="1">
        <v>548</v>
      </c>
      <c r="E1810" s="2">
        <v>43439</v>
      </c>
      <c r="F1810" s="6">
        <v>191.22634169839333</v>
      </c>
    </row>
    <row r="1811" spans="1:6">
      <c r="A1811" s="1">
        <v>9126727</v>
      </c>
      <c r="B1811" s="1">
        <v>0.14409051947155294</v>
      </c>
      <c r="C1811" s="1">
        <v>51</v>
      </c>
      <c r="D1811" s="1">
        <v>22</v>
      </c>
      <c r="E1811" s="2">
        <v>43000</v>
      </c>
      <c r="F1811" s="6">
        <v>42.610058133321438</v>
      </c>
    </row>
    <row r="1812" spans="1:6">
      <c r="A1812" s="1">
        <v>9126730</v>
      </c>
      <c r="B1812" s="1">
        <v>9.2538545573568332E-2</v>
      </c>
      <c r="C1812" s="1">
        <v>234</v>
      </c>
      <c r="D1812" s="1">
        <v>290</v>
      </c>
      <c r="E1812" s="2">
        <v>42888</v>
      </c>
      <c r="F1812" s="6">
        <v>24.987448860873428</v>
      </c>
    </row>
    <row r="1813" spans="1:6">
      <c r="A1813" s="1">
        <v>9126733</v>
      </c>
      <c r="B1813" s="1">
        <v>1.5619011184131559E-2</v>
      </c>
      <c r="C1813" s="1">
        <v>11</v>
      </c>
      <c r="D1813" s="1">
        <v>258</v>
      </c>
      <c r="E1813" s="2">
        <v>43222</v>
      </c>
      <c r="F1813" s="6">
        <v>25.022801881072741</v>
      </c>
    </row>
    <row r="1814" spans="1:6">
      <c r="A1814" s="1">
        <v>9126736</v>
      </c>
      <c r="B1814" s="1">
        <v>8.484484820502014E-2</v>
      </c>
      <c r="C1814" s="1">
        <v>63</v>
      </c>
      <c r="D1814" s="1">
        <v>235</v>
      </c>
      <c r="E1814" s="2">
        <v>42747</v>
      </c>
      <c r="F1814" s="6">
        <v>219.69533673574958</v>
      </c>
    </row>
    <row r="1815" spans="1:6">
      <c r="A1815" s="1">
        <v>9126739</v>
      </c>
      <c r="B1815" s="1">
        <v>0.31213222033834787</v>
      </c>
      <c r="C1815" s="1">
        <v>31</v>
      </c>
      <c r="D1815" s="1">
        <v>258</v>
      </c>
      <c r="E1815" s="2">
        <v>43306</v>
      </c>
      <c r="F1815" s="6">
        <v>28.374120043833436</v>
      </c>
    </row>
    <row r="1816" spans="1:6">
      <c r="A1816" s="1">
        <v>9126742</v>
      </c>
      <c r="B1816" s="1">
        <v>0.20837667638328905</v>
      </c>
      <c r="C1816" s="1">
        <v>27</v>
      </c>
      <c r="D1816" s="1">
        <v>88</v>
      </c>
      <c r="E1816" s="2">
        <v>42915</v>
      </c>
      <c r="F1816" s="6">
        <v>82.82687395562489</v>
      </c>
    </row>
    <row r="1817" spans="1:6">
      <c r="A1817" s="1">
        <v>9126745</v>
      </c>
      <c r="B1817" s="1">
        <v>0.88055244400716837</v>
      </c>
      <c r="C1817" s="1">
        <v>5</v>
      </c>
      <c r="D1817" s="1">
        <v>176</v>
      </c>
      <c r="E1817" s="2">
        <v>43104</v>
      </c>
      <c r="F1817" s="6">
        <v>121.52090710293903</v>
      </c>
    </row>
    <row r="1818" spans="1:6">
      <c r="A1818" s="1">
        <v>9126748</v>
      </c>
      <c r="B1818" s="1">
        <v>0.1510903235678086</v>
      </c>
      <c r="C1818" s="1">
        <v>107</v>
      </c>
      <c r="D1818" s="1">
        <v>495</v>
      </c>
      <c r="E1818" s="2">
        <v>43101</v>
      </c>
      <c r="F1818" s="6">
        <v>57.44332326978796</v>
      </c>
    </row>
    <row r="1819" spans="1:6">
      <c r="A1819" s="1">
        <v>9126751</v>
      </c>
      <c r="B1819" s="1">
        <v>0.78687876578550886</v>
      </c>
      <c r="C1819" s="1">
        <v>68</v>
      </c>
      <c r="D1819" s="1">
        <v>450</v>
      </c>
      <c r="E1819" s="2">
        <v>42781</v>
      </c>
      <c r="F1819" s="6">
        <v>16.279976006255794</v>
      </c>
    </row>
    <row r="1820" spans="1:6">
      <c r="A1820" s="1">
        <v>9126754</v>
      </c>
      <c r="B1820" s="1">
        <v>0.40432193990028065</v>
      </c>
      <c r="C1820" s="1">
        <v>9</v>
      </c>
      <c r="D1820" s="1">
        <v>182</v>
      </c>
      <c r="E1820" s="2">
        <v>43368</v>
      </c>
      <c r="F1820" s="6">
        <v>7.4023888882542028</v>
      </c>
    </row>
    <row r="1821" spans="1:6">
      <c r="A1821" s="1">
        <v>9126757</v>
      </c>
      <c r="B1821" s="1">
        <v>0.23062349811254157</v>
      </c>
      <c r="C1821" s="1">
        <v>402</v>
      </c>
      <c r="D1821" s="1">
        <v>510</v>
      </c>
      <c r="E1821" s="2">
        <v>43355</v>
      </c>
      <c r="F1821" s="6">
        <v>16.942224703087227</v>
      </c>
    </row>
    <row r="1822" spans="1:6">
      <c r="A1822" s="1">
        <v>9126760</v>
      </c>
      <c r="B1822" s="1">
        <v>0.30554321404854201</v>
      </c>
      <c r="C1822" s="1">
        <v>15</v>
      </c>
      <c r="D1822" s="1">
        <v>90</v>
      </c>
      <c r="E1822" s="2">
        <v>43267</v>
      </c>
      <c r="F1822" s="6">
        <v>132.97781978683489</v>
      </c>
    </row>
    <row r="1823" spans="1:6">
      <c r="A1823" s="1">
        <v>9126763</v>
      </c>
      <c r="B1823" s="1">
        <v>0.82861219022848021</v>
      </c>
      <c r="C1823" s="1">
        <v>7</v>
      </c>
      <c r="D1823" s="1">
        <v>457</v>
      </c>
      <c r="E1823" s="2">
        <v>42901</v>
      </c>
      <c r="F1823" s="6">
        <v>195.15349794739529</v>
      </c>
    </row>
    <row r="1824" spans="1:6">
      <c r="A1824" s="1">
        <v>9126766</v>
      </c>
      <c r="B1824" s="1">
        <v>0.53771856663032191</v>
      </c>
      <c r="C1824" s="1">
        <v>88</v>
      </c>
      <c r="D1824" s="1">
        <v>149</v>
      </c>
      <c r="E1824" s="2">
        <v>43103</v>
      </c>
      <c r="F1824" s="6">
        <v>29.557172945906643</v>
      </c>
    </row>
    <row r="1825" spans="1:6">
      <c r="A1825" s="1">
        <v>9126769</v>
      </c>
      <c r="B1825" s="1">
        <v>0.44165720712044576</v>
      </c>
      <c r="C1825" s="1">
        <v>38</v>
      </c>
      <c r="D1825" s="1">
        <v>176</v>
      </c>
      <c r="E1825" s="2">
        <v>42750</v>
      </c>
      <c r="F1825" s="6">
        <v>184.94632823078987</v>
      </c>
    </row>
    <row r="1826" spans="1:6">
      <c r="A1826" s="1">
        <v>9126772</v>
      </c>
      <c r="B1826" s="1">
        <v>0.78693069258732651</v>
      </c>
      <c r="C1826" s="1">
        <v>70</v>
      </c>
      <c r="D1826" s="1">
        <v>258</v>
      </c>
      <c r="E1826" s="2">
        <v>42881</v>
      </c>
      <c r="F1826" s="6">
        <v>187.89530918777947</v>
      </c>
    </row>
    <row r="1827" spans="1:6">
      <c r="A1827" s="1">
        <v>9126775</v>
      </c>
      <c r="B1827" s="1">
        <v>0.79862120659460656</v>
      </c>
      <c r="C1827" s="1">
        <v>14</v>
      </c>
      <c r="D1827" s="1">
        <v>510</v>
      </c>
      <c r="E1827" s="2">
        <v>43272</v>
      </c>
      <c r="F1827" s="6">
        <v>54.799178280517367</v>
      </c>
    </row>
    <row r="1828" spans="1:6">
      <c r="A1828" s="1">
        <v>9126778</v>
      </c>
      <c r="B1828" s="1">
        <v>0.79775040632056593</v>
      </c>
      <c r="C1828" s="1">
        <v>9</v>
      </c>
      <c r="D1828" s="1">
        <v>47</v>
      </c>
      <c r="E1828" s="2">
        <v>42890</v>
      </c>
      <c r="F1828" s="6">
        <v>62.874627515459565</v>
      </c>
    </row>
    <row r="1829" spans="1:6">
      <c r="A1829" s="1">
        <v>9126781</v>
      </c>
      <c r="B1829" s="1">
        <v>0.88802620503248253</v>
      </c>
      <c r="C1829" s="1">
        <v>20</v>
      </c>
      <c r="D1829" s="1">
        <v>564</v>
      </c>
      <c r="E1829" s="2">
        <v>43382</v>
      </c>
      <c r="F1829" s="6">
        <v>44.009212008894977</v>
      </c>
    </row>
    <row r="1830" spans="1:6">
      <c r="A1830" s="1">
        <v>9126784</v>
      </c>
      <c r="B1830" s="1">
        <v>0.52490594232511123</v>
      </c>
      <c r="C1830" s="1">
        <v>16</v>
      </c>
      <c r="D1830" s="1">
        <v>592</v>
      </c>
      <c r="E1830" s="2">
        <v>43011</v>
      </c>
      <c r="F1830" s="6">
        <v>165.22296020510771</v>
      </c>
    </row>
    <row r="1831" spans="1:6">
      <c r="A1831" s="1">
        <v>9126787</v>
      </c>
      <c r="B1831" s="1">
        <v>0.43727095506927238</v>
      </c>
      <c r="C1831" s="1">
        <v>9</v>
      </c>
      <c r="D1831" s="1">
        <v>592</v>
      </c>
      <c r="E1831" s="2">
        <v>42791</v>
      </c>
      <c r="F1831" s="6">
        <v>16.593199990776537</v>
      </c>
    </row>
    <row r="1832" spans="1:6">
      <c r="A1832" s="1">
        <v>9126790</v>
      </c>
      <c r="B1832" s="1">
        <v>5.5570177984334168E-2</v>
      </c>
      <c r="C1832" s="1">
        <v>8</v>
      </c>
      <c r="D1832" s="1">
        <v>509</v>
      </c>
      <c r="E1832" s="2">
        <v>43077</v>
      </c>
      <c r="F1832" s="6">
        <v>107.95406313589311</v>
      </c>
    </row>
    <row r="1833" spans="1:6">
      <c r="A1833" s="1">
        <v>9126793</v>
      </c>
      <c r="B1833" s="1">
        <v>0.56714358726191194</v>
      </c>
      <c r="C1833" s="1">
        <v>100</v>
      </c>
      <c r="D1833" s="1">
        <v>90</v>
      </c>
      <c r="E1833" s="2">
        <v>43459</v>
      </c>
      <c r="F1833" s="6">
        <v>5.3206402688148584</v>
      </c>
    </row>
    <row r="1834" spans="1:6">
      <c r="A1834" s="1">
        <v>9126796</v>
      </c>
      <c r="B1834" s="1">
        <v>0.40055879698805608</v>
      </c>
      <c r="C1834" s="1">
        <v>45</v>
      </c>
      <c r="D1834" s="1">
        <v>176</v>
      </c>
      <c r="E1834" s="2">
        <v>43305</v>
      </c>
      <c r="F1834" s="6">
        <v>13.292929339640033</v>
      </c>
    </row>
    <row r="1835" spans="1:6">
      <c r="A1835" s="1">
        <v>9126799</v>
      </c>
      <c r="B1835" s="1">
        <v>0.61090524324677886</v>
      </c>
      <c r="C1835" s="1">
        <v>106</v>
      </c>
      <c r="D1835" s="1">
        <v>589</v>
      </c>
      <c r="E1835" s="2">
        <v>43426</v>
      </c>
      <c r="F1835" s="6">
        <v>21.694781876113257</v>
      </c>
    </row>
    <row r="1836" spans="1:6">
      <c r="A1836" s="1">
        <v>9126802</v>
      </c>
      <c r="B1836" s="1">
        <v>0.3572259394805587</v>
      </c>
      <c r="C1836" s="1">
        <v>22</v>
      </c>
      <c r="D1836" s="1">
        <v>326</v>
      </c>
      <c r="E1836" s="2">
        <v>42853</v>
      </c>
      <c r="F1836" s="6">
        <v>3.169995626280671</v>
      </c>
    </row>
    <row r="1837" spans="1:6">
      <c r="A1837" s="1">
        <v>9126805</v>
      </c>
      <c r="B1837" s="1">
        <v>4.3520212124193436E-2</v>
      </c>
      <c r="C1837" s="1">
        <v>8</v>
      </c>
      <c r="D1837" s="1">
        <v>225</v>
      </c>
      <c r="E1837" s="2">
        <v>43448</v>
      </c>
      <c r="F1837" s="6">
        <v>8.0980166651244723</v>
      </c>
    </row>
    <row r="1838" spans="1:6">
      <c r="A1838" s="1">
        <v>9126808</v>
      </c>
      <c r="B1838" s="1">
        <v>6.0829247900149763E-2</v>
      </c>
      <c r="C1838" s="1">
        <v>26</v>
      </c>
      <c r="D1838" s="1">
        <v>220</v>
      </c>
      <c r="E1838" s="2">
        <v>43311</v>
      </c>
      <c r="F1838" s="6">
        <v>5.263628866367883</v>
      </c>
    </row>
    <row r="1839" spans="1:6">
      <c r="A1839" s="1">
        <v>9126811</v>
      </c>
      <c r="B1839" s="1">
        <v>0.34708832623123276</v>
      </c>
      <c r="C1839" s="1">
        <v>2</v>
      </c>
      <c r="D1839" s="1">
        <v>258</v>
      </c>
      <c r="E1839" s="2">
        <v>43279</v>
      </c>
      <c r="F1839" s="6">
        <v>97.262866269264805</v>
      </c>
    </row>
    <row r="1840" spans="1:6">
      <c r="A1840" s="1">
        <v>9126814</v>
      </c>
      <c r="B1840" s="1">
        <v>0.60694860916565008</v>
      </c>
      <c r="C1840" s="1">
        <v>1</v>
      </c>
      <c r="D1840" s="1">
        <v>77</v>
      </c>
      <c r="E1840" s="2">
        <v>42918</v>
      </c>
      <c r="F1840" s="6">
        <v>47.123725882572899</v>
      </c>
    </row>
    <row r="1841" spans="1:6">
      <c r="A1841" s="1">
        <v>9126817</v>
      </c>
      <c r="B1841" s="1">
        <v>0.72811581580459395</v>
      </c>
      <c r="C1841" s="1">
        <v>4</v>
      </c>
      <c r="D1841" s="1">
        <v>366</v>
      </c>
      <c r="E1841" s="2">
        <v>43153</v>
      </c>
      <c r="F1841" s="6">
        <v>11.932934997846786</v>
      </c>
    </row>
    <row r="1842" spans="1:6">
      <c r="A1842" s="1">
        <v>9126820</v>
      </c>
      <c r="B1842" s="1">
        <v>0.1324428744640429</v>
      </c>
      <c r="C1842" s="1">
        <v>28</v>
      </c>
      <c r="D1842" s="1">
        <v>22</v>
      </c>
      <c r="E1842" s="2">
        <v>43329</v>
      </c>
      <c r="F1842" s="6">
        <v>16.630521851324968</v>
      </c>
    </row>
    <row r="1843" spans="1:6">
      <c r="A1843" s="1">
        <v>9126823</v>
      </c>
      <c r="B1843" s="1">
        <v>0.88595288630660296</v>
      </c>
      <c r="C1843" s="1">
        <v>159</v>
      </c>
      <c r="D1843" s="1">
        <v>139</v>
      </c>
      <c r="E1843" s="2">
        <v>42832</v>
      </c>
      <c r="F1843" s="6">
        <v>85.94505109784815</v>
      </c>
    </row>
    <row r="1844" spans="1:6">
      <c r="A1844" s="1">
        <v>9126826</v>
      </c>
      <c r="B1844" s="1">
        <v>0.98812764331571012</v>
      </c>
      <c r="C1844" s="1">
        <v>16</v>
      </c>
      <c r="D1844" s="1">
        <v>451</v>
      </c>
      <c r="E1844" s="2">
        <v>43277</v>
      </c>
      <c r="F1844" s="6">
        <v>42.963191373844317</v>
      </c>
    </row>
    <row r="1845" spans="1:6">
      <c r="A1845" s="1">
        <v>9126829</v>
      </c>
      <c r="B1845" s="1">
        <v>0.35195885979678343</v>
      </c>
      <c r="C1845" s="1">
        <v>47</v>
      </c>
      <c r="D1845" s="1">
        <v>458</v>
      </c>
      <c r="E1845" s="2">
        <v>43312</v>
      </c>
      <c r="F1845" s="6">
        <v>164.26346281158646</v>
      </c>
    </row>
    <row r="1846" spans="1:6">
      <c r="A1846" s="1">
        <v>9126832</v>
      </c>
      <c r="B1846" s="1">
        <v>0.84178147080002952</v>
      </c>
      <c r="C1846" s="1">
        <v>79</v>
      </c>
      <c r="D1846" s="1">
        <v>492</v>
      </c>
      <c r="E1846" s="2">
        <v>43176</v>
      </c>
      <c r="F1846" s="6">
        <v>15.439456204807112</v>
      </c>
    </row>
    <row r="1847" spans="1:6">
      <c r="A1847" s="1">
        <v>9126835</v>
      </c>
      <c r="B1847" s="1">
        <v>0.27011301046584479</v>
      </c>
      <c r="C1847" s="1">
        <v>54</v>
      </c>
      <c r="D1847" s="1">
        <v>458</v>
      </c>
      <c r="E1847" s="2">
        <v>42821</v>
      </c>
      <c r="F1847" s="6">
        <v>21.209861124167087</v>
      </c>
    </row>
    <row r="1848" spans="1:6">
      <c r="A1848" s="1">
        <v>9126838</v>
      </c>
      <c r="B1848" s="1">
        <v>0.25487206860069656</v>
      </c>
      <c r="C1848" s="1">
        <v>2</v>
      </c>
      <c r="D1848" s="1">
        <v>102</v>
      </c>
      <c r="E1848" s="2">
        <v>42906</v>
      </c>
      <c r="F1848" s="6">
        <v>7.2073109346618658</v>
      </c>
    </row>
    <row r="1849" spans="1:6">
      <c r="A1849" s="1">
        <v>9126841</v>
      </c>
      <c r="B1849" s="1">
        <v>0.98887993861360812</v>
      </c>
      <c r="C1849" s="1">
        <v>1</v>
      </c>
      <c r="D1849" s="1">
        <v>348</v>
      </c>
      <c r="E1849" s="2">
        <v>43157</v>
      </c>
      <c r="F1849" s="6">
        <v>36.598485857421956</v>
      </c>
    </row>
    <row r="1850" spans="1:6">
      <c r="A1850" s="1">
        <v>9126844</v>
      </c>
      <c r="B1850" s="1">
        <v>0.4862674058402211</v>
      </c>
      <c r="C1850" s="1">
        <v>212</v>
      </c>
      <c r="D1850" s="1">
        <v>510</v>
      </c>
      <c r="E1850" s="2">
        <v>42943</v>
      </c>
      <c r="F1850" s="6">
        <v>69.132502375845561</v>
      </c>
    </row>
    <row r="1851" spans="1:6">
      <c r="A1851" s="1">
        <v>9126847</v>
      </c>
      <c r="B1851" s="1">
        <v>0.66067894657047976</v>
      </c>
      <c r="C1851" s="1">
        <v>93</v>
      </c>
      <c r="D1851" s="1">
        <v>146</v>
      </c>
      <c r="E1851" s="2">
        <v>43436</v>
      </c>
      <c r="F1851" s="6">
        <v>12.188098373541504</v>
      </c>
    </row>
    <row r="1852" spans="1:6">
      <c r="A1852" s="1">
        <v>9126850</v>
      </c>
      <c r="B1852" s="1">
        <v>0.44174953671436146</v>
      </c>
      <c r="C1852" s="1">
        <v>205</v>
      </c>
      <c r="D1852" s="1">
        <v>572</v>
      </c>
      <c r="E1852" s="2">
        <v>43137</v>
      </c>
      <c r="F1852" s="6">
        <v>3.8404181994045019</v>
      </c>
    </row>
    <row r="1853" spans="1:6">
      <c r="A1853" s="1">
        <v>9126853</v>
      </c>
      <c r="B1853" s="1">
        <v>0.93621035982823997</v>
      </c>
      <c r="C1853" s="1">
        <v>1</v>
      </c>
      <c r="D1853" s="1">
        <v>591</v>
      </c>
      <c r="E1853" s="2">
        <v>43489</v>
      </c>
      <c r="F1853" s="6">
        <v>17.542731318931303</v>
      </c>
    </row>
    <row r="1854" spans="1:6">
      <c r="A1854" s="1">
        <v>9126856</v>
      </c>
      <c r="B1854" s="1">
        <v>0.72665097613155538</v>
      </c>
      <c r="C1854" s="1">
        <v>2</v>
      </c>
      <c r="D1854" s="1">
        <v>431</v>
      </c>
      <c r="E1854" s="2">
        <v>43425</v>
      </c>
      <c r="F1854" s="6">
        <v>3.9987220926220886</v>
      </c>
    </row>
    <row r="1855" spans="1:6">
      <c r="A1855" s="1">
        <v>9126859</v>
      </c>
      <c r="B1855" s="1">
        <v>7.2633901866585582E-3</v>
      </c>
      <c r="C1855" s="1">
        <v>28</v>
      </c>
      <c r="D1855" s="1">
        <v>420</v>
      </c>
      <c r="E1855" s="2">
        <v>42893</v>
      </c>
      <c r="F1855" s="6">
        <v>116.87568983475352</v>
      </c>
    </row>
    <row r="1856" spans="1:6">
      <c r="A1856" s="1">
        <v>9126862</v>
      </c>
      <c r="B1856" s="1">
        <v>0.85256965751824798</v>
      </c>
      <c r="C1856" s="1">
        <v>53</v>
      </c>
      <c r="D1856" s="1">
        <v>523</v>
      </c>
      <c r="E1856" s="2">
        <v>43113</v>
      </c>
      <c r="F1856" s="6">
        <v>19.801468407807711</v>
      </c>
    </row>
    <row r="1857" spans="1:6">
      <c r="A1857" s="1">
        <v>9126865</v>
      </c>
      <c r="B1857" s="1">
        <v>0.23285542332534459</v>
      </c>
      <c r="C1857" s="1">
        <v>4</v>
      </c>
      <c r="D1857" s="1">
        <v>220</v>
      </c>
      <c r="E1857" s="2">
        <v>43124</v>
      </c>
      <c r="F1857" s="6">
        <v>6.3467359687547793</v>
      </c>
    </row>
    <row r="1858" spans="1:6">
      <c r="A1858" s="1">
        <v>9126868</v>
      </c>
      <c r="B1858" s="1">
        <v>0.39060179347276069</v>
      </c>
      <c r="C1858" s="1">
        <v>20</v>
      </c>
      <c r="D1858" s="1">
        <v>530</v>
      </c>
      <c r="E1858" s="2">
        <v>43211</v>
      </c>
      <c r="F1858" s="6">
        <v>153.08975743968759</v>
      </c>
    </row>
    <row r="1859" spans="1:6">
      <c r="A1859" s="1">
        <v>9126871</v>
      </c>
      <c r="B1859" s="1">
        <v>0.35499969454295432</v>
      </c>
      <c r="C1859" s="1">
        <v>25</v>
      </c>
      <c r="D1859" s="1">
        <v>541</v>
      </c>
      <c r="E1859" s="2">
        <v>42831</v>
      </c>
      <c r="F1859" s="6">
        <v>51.026136968626517</v>
      </c>
    </row>
    <row r="1860" spans="1:6">
      <c r="A1860" s="1">
        <v>9126874</v>
      </c>
      <c r="B1860" s="1">
        <v>0.67580688706238079</v>
      </c>
      <c r="C1860" s="1">
        <v>1</v>
      </c>
      <c r="D1860" s="1">
        <v>216</v>
      </c>
      <c r="E1860" s="2">
        <v>43023</v>
      </c>
      <c r="F1860" s="6">
        <v>38.192231757735534</v>
      </c>
    </row>
    <row r="1861" spans="1:6">
      <c r="A1861" s="1">
        <v>9126877</v>
      </c>
      <c r="B1861" s="1">
        <v>0.99196935304062805</v>
      </c>
      <c r="C1861" s="1">
        <v>1</v>
      </c>
      <c r="D1861" s="1">
        <v>487</v>
      </c>
      <c r="E1861" s="2">
        <v>42848</v>
      </c>
      <c r="F1861" s="6">
        <v>34.154024481935849</v>
      </c>
    </row>
    <row r="1862" spans="1:6">
      <c r="A1862" s="1">
        <v>9126880</v>
      </c>
      <c r="B1862" s="1">
        <v>0.94517990851087141</v>
      </c>
      <c r="C1862" s="1">
        <v>2</v>
      </c>
      <c r="D1862" s="1">
        <v>88</v>
      </c>
      <c r="E1862" s="2">
        <v>43113</v>
      </c>
      <c r="F1862" s="6">
        <v>115.33223139183828</v>
      </c>
    </row>
    <row r="1863" spans="1:6">
      <c r="A1863" s="1">
        <v>9126883</v>
      </c>
      <c r="B1863" s="1">
        <v>0.5152151292101429</v>
      </c>
      <c r="C1863" s="1">
        <v>107</v>
      </c>
      <c r="D1863" s="1">
        <v>597</v>
      </c>
      <c r="E1863" s="2">
        <v>42783</v>
      </c>
      <c r="F1863" s="6">
        <v>21.742677246930221</v>
      </c>
    </row>
    <row r="1864" spans="1:6">
      <c r="A1864" s="1">
        <v>9126886</v>
      </c>
      <c r="B1864" s="1">
        <v>0.57195294749876679</v>
      </c>
      <c r="C1864" s="1">
        <v>2</v>
      </c>
      <c r="D1864" s="1">
        <v>176</v>
      </c>
      <c r="E1864" s="2">
        <v>43131</v>
      </c>
      <c r="F1864" s="6">
        <v>23.116051693416175</v>
      </c>
    </row>
    <row r="1865" spans="1:6">
      <c r="A1865" s="1">
        <v>9126889</v>
      </c>
      <c r="B1865" s="1">
        <v>2.3855785712878497E-3</v>
      </c>
      <c r="C1865" s="1">
        <v>1</v>
      </c>
      <c r="D1865" s="1">
        <v>471</v>
      </c>
      <c r="E1865" s="2">
        <v>43438</v>
      </c>
      <c r="F1865" s="6">
        <v>93.814608517741974</v>
      </c>
    </row>
    <row r="1866" spans="1:6">
      <c r="A1866" s="1">
        <v>9126892</v>
      </c>
      <c r="B1866" s="1">
        <v>0.59657752609352632</v>
      </c>
      <c r="C1866" s="1">
        <v>189</v>
      </c>
      <c r="D1866" s="1">
        <v>176</v>
      </c>
      <c r="E1866" s="2">
        <v>42969</v>
      </c>
      <c r="F1866" s="6">
        <v>235.40110006358768</v>
      </c>
    </row>
    <row r="1867" spans="1:6">
      <c r="A1867" s="1">
        <v>9126895</v>
      </c>
      <c r="B1867" s="1">
        <v>0.8148802800878675</v>
      </c>
      <c r="C1867" s="1">
        <v>15</v>
      </c>
      <c r="D1867" s="1">
        <v>592</v>
      </c>
      <c r="E1867" s="2">
        <v>42966</v>
      </c>
      <c r="F1867" s="6">
        <v>295.76795989093705</v>
      </c>
    </row>
    <row r="1868" spans="1:6">
      <c r="A1868" s="1">
        <v>9126898</v>
      </c>
      <c r="B1868" s="1">
        <v>0.42439394150030707</v>
      </c>
      <c r="C1868" s="1">
        <v>4</v>
      </c>
      <c r="D1868" s="1">
        <v>458</v>
      </c>
      <c r="E1868" s="2">
        <v>43023</v>
      </c>
      <c r="F1868" s="6">
        <v>80.40840274533862</v>
      </c>
    </row>
    <row r="1869" spans="1:6">
      <c r="A1869" s="1">
        <v>9126901</v>
      </c>
      <c r="B1869" s="1">
        <v>0.23947252259963447</v>
      </c>
      <c r="C1869" s="1">
        <v>28</v>
      </c>
      <c r="D1869" s="1">
        <v>176</v>
      </c>
      <c r="E1869" s="2">
        <v>43009</v>
      </c>
      <c r="F1869" s="6">
        <v>158.62112535143348</v>
      </c>
    </row>
    <row r="1870" spans="1:6">
      <c r="A1870" s="1">
        <v>9126904</v>
      </c>
      <c r="B1870" s="1">
        <v>0.83888481767826639</v>
      </c>
      <c r="C1870" s="1">
        <v>146</v>
      </c>
      <c r="D1870" s="1">
        <v>495</v>
      </c>
      <c r="E1870" s="2">
        <v>43483</v>
      </c>
      <c r="F1870" s="6">
        <v>5.6961586308961261</v>
      </c>
    </row>
    <row r="1871" spans="1:6">
      <c r="A1871" s="1">
        <v>9126907</v>
      </c>
      <c r="B1871" s="1">
        <v>0.22804394703454789</v>
      </c>
      <c r="C1871" s="1">
        <v>45</v>
      </c>
      <c r="D1871" s="1">
        <v>12</v>
      </c>
      <c r="E1871" s="2">
        <v>43381</v>
      </c>
      <c r="F1871" s="6">
        <v>39.427363926969086</v>
      </c>
    </row>
    <row r="1872" spans="1:6">
      <c r="A1872" s="1">
        <v>9126910</v>
      </c>
      <c r="B1872" s="1">
        <v>0.57047766952454637</v>
      </c>
      <c r="C1872" s="1">
        <v>2</v>
      </c>
      <c r="D1872" s="1">
        <v>74</v>
      </c>
      <c r="E1872" s="2">
        <v>43099</v>
      </c>
      <c r="F1872" s="6">
        <v>74.479788845188608</v>
      </c>
    </row>
    <row r="1873" spans="1:6">
      <c r="A1873" s="1">
        <v>9126913</v>
      </c>
      <c r="B1873" s="1">
        <v>0.56709299979771222</v>
      </c>
      <c r="C1873" s="1">
        <v>5</v>
      </c>
      <c r="D1873" s="1">
        <v>589</v>
      </c>
      <c r="E1873" s="2">
        <v>43189</v>
      </c>
      <c r="F1873" s="6">
        <v>6.0746637319568109</v>
      </c>
    </row>
    <row r="1874" spans="1:6">
      <c r="A1874" s="1">
        <v>9126916</v>
      </c>
      <c r="B1874" s="1">
        <v>0.13417207895187389</v>
      </c>
      <c r="C1874" s="1">
        <v>93</v>
      </c>
      <c r="D1874" s="1">
        <v>149</v>
      </c>
      <c r="E1874" s="2">
        <v>43094</v>
      </c>
      <c r="F1874" s="6">
        <v>116.44151628369757</v>
      </c>
    </row>
    <row r="1875" spans="1:6">
      <c r="A1875" s="1">
        <v>9126919</v>
      </c>
      <c r="B1875" s="1">
        <v>0.94268694864110181</v>
      </c>
      <c r="C1875" s="1">
        <v>30</v>
      </c>
      <c r="D1875" s="1">
        <v>146</v>
      </c>
      <c r="E1875" s="2">
        <v>42881</v>
      </c>
      <c r="F1875" s="6">
        <v>3.0712028370027933</v>
      </c>
    </row>
    <row r="1876" spans="1:6">
      <c r="A1876" s="1">
        <v>9126922</v>
      </c>
      <c r="B1876" s="1">
        <v>7.9175457959304363E-2</v>
      </c>
      <c r="C1876" s="1">
        <v>9</v>
      </c>
      <c r="D1876" s="1">
        <v>573</v>
      </c>
      <c r="E1876" s="2">
        <v>43099</v>
      </c>
      <c r="F1876" s="6">
        <v>36.308873758027929</v>
      </c>
    </row>
    <row r="1877" spans="1:6">
      <c r="A1877" s="1">
        <v>9126925</v>
      </c>
      <c r="B1877" s="1">
        <v>0.41179845367871415</v>
      </c>
      <c r="C1877" s="1">
        <v>25</v>
      </c>
      <c r="D1877" s="1">
        <v>47</v>
      </c>
      <c r="E1877" s="2">
        <v>43193</v>
      </c>
      <c r="F1877" s="6">
        <v>22.118162034519884</v>
      </c>
    </row>
    <row r="1878" spans="1:6">
      <c r="A1878" s="1">
        <v>9126928</v>
      </c>
      <c r="B1878" s="1">
        <v>0.68399985901683047</v>
      </c>
      <c r="C1878" s="1">
        <v>250</v>
      </c>
      <c r="D1878" s="1">
        <v>67</v>
      </c>
      <c r="E1878" s="2">
        <v>43031</v>
      </c>
      <c r="F1878" s="6">
        <v>16.656504556554282</v>
      </c>
    </row>
    <row r="1879" spans="1:6">
      <c r="A1879" s="1">
        <v>9126931</v>
      </c>
      <c r="B1879" s="1">
        <v>6.1451935154102522E-2</v>
      </c>
      <c r="C1879" s="1">
        <v>3</v>
      </c>
      <c r="D1879" s="1">
        <v>471</v>
      </c>
      <c r="E1879" s="2">
        <v>42878</v>
      </c>
      <c r="F1879" s="6">
        <v>69.270644625672887</v>
      </c>
    </row>
    <row r="1880" spans="1:6">
      <c r="A1880" s="1">
        <v>9126934</v>
      </c>
      <c r="B1880" s="1">
        <v>0.43385235638066189</v>
      </c>
      <c r="C1880" s="1">
        <v>32</v>
      </c>
      <c r="D1880" s="1">
        <v>47</v>
      </c>
      <c r="E1880" s="2">
        <v>43007</v>
      </c>
      <c r="F1880" s="6">
        <v>16.308962241513292</v>
      </c>
    </row>
    <row r="1881" spans="1:6">
      <c r="A1881" s="1">
        <v>9126937</v>
      </c>
      <c r="B1881" s="1">
        <v>4.4738541880861016E-2</v>
      </c>
      <c r="C1881" s="1">
        <v>3</v>
      </c>
      <c r="D1881" s="1">
        <v>541</v>
      </c>
      <c r="E1881" s="2">
        <v>42940</v>
      </c>
      <c r="F1881" s="6">
        <v>9.0860099402593733</v>
      </c>
    </row>
    <row r="1882" spans="1:6">
      <c r="A1882" s="1">
        <v>9126940</v>
      </c>
      <c r="B1882" s="1">
        <v>0.15884539624045912</v>
      </c>
      <c r="C1882" s="1">
        <v>79</v>
      </c>
      <c r="D1882" s="1">
        <v>541</v>
      </c>
      <c r="E1882" s="2">
        <v>42959</v>
      </c>
      <c r="F1882" s="6">
        <v>127.92234588865574</v>
      </c>
    </row>
    <row r="1883" spans="1:6">
      <c r="A1883" s="1">
        <v>9126943</v>
      </c>
      <c r="B1883" s="1">
        <v>0.57195339006925205</v>
      </c>
      <c r="C1883" s="1">
        <v>55</v>
      </c>
      <c r="D1883" s="1">
        <v>541</v>
      </c>
      <c r="E1883" s="2">
        <v>43353</v>
      </c>
      <c r="F1883" s="6">
        <v>5.8942446580676187</v>
      </c>
    </row>
    <row r="1884" spans="1:6">
      <c r="A1884" s="1">
        <v>9126946</v>
      </c>
      <c r="B1884" s="1">
        <v>2.772647919754434E-2</v>
      </c>
      <c r="C1884" s="1">
        <v>94</v>
      </c>
      <c r="D1884" s="1">
        <v>487</v>
      </c>
      <c r="E1884" s="2">
        <v>43341</v>
      </c>
      <c r="F1884" s="6">
        <v>43.836177442068099</v>
      </c>
    </row>
    <row r="1885" spans="1:6">
      <c r="A1885" s="1">
        <v>9126949</v>
      </c>
      <c r="B1885" s="1">
        <v>0.10075810032882737</v>
      </c>
      <c r="C1885" s="1">
        <v>16</v>
      </c>
      <c r="D1885" s="1">
        <v>197</v>
      </c>
      <c r="E1885" s="2">
        <v>43255</v>
      </c>
      <c r="F1885" s="6">
        <v>23.20147121624457</v>
      </c>
    </row>
    <row r="1886" spans="1:6">
      <c r="A1886" s="1">
        <v>9126952</v>
      </c>
      <c r="B1886" s="1">
        <v>3.4511560821719023E-2</v>
      </c>
      <c r="C1886" s="1">
        <v>16</v>
      </c>
      <c r="D1886" s="1">
        <v>218</v>
      </c>
      <c r="E1886" s="2">
        <v>42987</v>
      </c>
      <c r="F1886" s="6">
        <v>24.607627321364024</v>
      </c>
    </row>
    <row r="1887" spans="1:6">
      <c r="A1887" s="1">
        <v>9126955</v>
      </c>
      <c r="B1887" s="1">
        <v>0.17645931794509262</v>
      </c>
      <c r="C1887" s="1">
        <v>1</v>
      </c>
      <c r="D1887" s="1">
        <v>591</v>
      </c>
      <c r="E1887" s="2">
        <v>42786</v>
      </c>
      <c r="F1887" s="6">
        <v>9.1227983131884933</v>
      </c>
    </row>
    <row r="1888" spans="1:6">
      <c r="A1888" s="1">
        <v>9126958</v>
      </c>
      <c r="B1888" s="1">
        <v>0.91818957292872183</v>
      </c>
      <c r="C1888" s="1">
        <v>101</v>
      </c>
      <c r="D1888" s="1">
        <v>17</v>
      </c>
      <c r="E1888" s="2">
        <v>42857</v>
      </c>
      <c r="F1888" s="6">
        <v>78.04341805532502</v>
      </c>
    </row>
    <row r="1889" spans="1:6">
      <c r="A1889" s="1">
        <v>9126961</v>
      </c>
      <c r="B1889" s="1">
        <v>0.92444572501899958</v>
      </c>
      <c r="C1889" s="1">
        <v>109</v>
      </c>
      <c r="D1889" s="1">
        <v>190</v>
      </c>
      <c r="E1889" s="2">
        <v>43193</v>
      </c>
      <c r="F1889" s="6">
        <v>49.861152735833436</v>
      </c>
    </row>
    <row r="1890" spans="1:6">
      <c r="A1890" s="1">
        <v>9126964</v>
      </c>
      <c r="B1890" s="1">
        <v>0.76045303531916131</v>
      </c>
      <c r="C1890" s="1">
        <v>136</v>
      </c>
      <c r="D1890" s="1">
        <v>149</v>
      </c>
      <c r="E1890" s="2">
        <v>42799</v>
      </c>
      <c r="F1890" s="6">
        <v>199.09486258283619</v>
      </c>
    </row>
    <row r="1891" spans="1:6">
      <c r="A1891" s="1">
        <v>9126967</v>
      </c>
      <c r="B1891" s="1">
        <v>0.9481570657813122</v>
      </c>
      <c r="C1891" s="1">
        <v>5</v>
      </c>
      <c r="D1891" s="1">
        <v>176</v>
      </c>
      <c r="E1891" s="2">
        <v>43100</v>
      </c>
      <c r="F1891" s="6">
        <v>32.63858990711033</v>
      </c>
    </row>
    <row r="1892" spans="1:6">
      <c r="A1892" s="1">
        <v>9126970</v>
      </c>
      <c r="B1892" s="1">
        <v>6.3166902086669641E-2</v>
      </c>
      <c r="C1892" s="1">
        <v>106</v>
      </c>
      <c r="D1892" s="1">
        <v>564</v>
      </c>
      <c r="E1892" s="2">
        <v>42759</v>
      </c>
      <c r="F1892" s="6">
        <v>282.27563305440606</v>
      </c>
    </row>
    <row r="1893" spans="1:6">
      <c r="A1893" s="1">
        <v>9126973</v>
      </c>
      <c r="B1893" s="1">
        <v>0.26598159698152823</v>
      </c>
      <c r="C1893" s="1">
        <v>36</v>
      </c>
      <c r="D1893" s="1">
        <v>146</v>
      </c>
      <c r="E1893" s="2">
        <v>43177</v>
      </c>
      <c r="F1893" s="6">
        <v>3.2107503143351153</v>
      </c>
    </row>
    <row r="1894" spans="1:6">
      <c r="A1894" s="1">
        <v>9126976</v>
      </c>
      <c r="B1894" s="1">
        <v>0.73283199701872859</v>
      </c>
      <c r="C1894" s="1">
        <v>165</v>
      </c>
      <c r="D1894" s="1">
        <v>492</v>
      </c>
      <c r="E1894" s="2">
        <v>42956</v>
      </c>
      <c r="F1894" s="6">
        <v>71.70458813860651</v>
      </c>
    </row>
    <row r="1895" spans="1:6">
      <c r="A1895" s="1">
        <v>9126979</v>
      </c>
      <c r="B1895" s="1">
        <v>0.27801525160085583</v>
      </c>
      <c r="C1895" s="1">
        <v>1</v>
      </c>
      <c r="D1895" s="1">
        <v>495</v>
      </c>
      <c r="E1895" s="2">
        <v>43332</v>
      </c>
      <c r="F1895" s="6">
        <v>3.8482193225602876</v>
      </c>
    </row>
    <row r="1896" spans="1:6">
      <c r="A1896" s="1">
        <v>9126982</v>
      </c>
      <c r="B1896" s="1">
        <v>0.72842167651256273</v>
      </c>
      <c r="C1896" s="1">
        <v>207</v>
      </c>
      <c r="D1896" s="1">
        <v>139</v>
      </c>
      <c r="E1896" s="2">
        <v>43462</v>
      </c>
      <c r="F1896" s="6">
        <v>102.47286437781277</v>
      </c>
    </row>
    <row r="1897" spans="1:6">
      <c r="A1897" s="1">
        <v>9126985</v>
      </c>
      <c r="B1897" s="1">
        <v>0.73609543138325928</v>
      </c>
      <c r="C1897" s="1">
        <v>22</v>
      </c>
      <c r="D1897" s="1">
        <v>141</v>
      </c>
      <c r="E1897" s="2">
        <v>43395</v>
      </c>
      <c r="F1897" s="6">
        <v>123.567542190095</v>
      </c>
    </row>
    <row r="1898" spans="1:6">
      <c r="A1898" s="1">
        <v>9126988</v>
      </c>
      <c r="B1898" s="1">
        <v>0.29946541746298205</v>
      </c>
      <c r="C1898" s="1">
        <v>61</v>
      </c>
      <c r="D1898" s="1">
        <v>548</v>
      </c>
      <c r="E1898" s="2">
        <v>43418</v>
      </c>
      <c r="F1898" s="6">
        <v>166.02804800616428</v>
      </c>
    </row>
    <row r="1899" spans="1:6">
      <c r="A1899" s="1">
        <v>9126991</v>
      </c>
      <c r="B1899" s="1">
        <v>0.55561895740381773</v>
      </c>
      <c r="C1899" s="1">
        <v>3</v>
      </c>
      <c r="D1899" s="1">
        <v>492</v>
      </c>
      <c r="E1899" s="2">
        <v>42910</v>
      </c>
      <c r="F1899" s="6">
        <v>20.822031154908178</v>
      </c>
    </row>
    <row r="1900" spans="1:6">
      <c r="A1900" s="1">
        <v>9126994</v>
      </c>
      <c r="B1900" s="1">
        <v>0.68012670590015967</v>
      </c>
      <c r="C1900" s="1">
        <v>45</v>
      </c>
      <c r="D1900" s="1">
        <v>482</v>
      </c>
      <c r="E1900" s="2">
        <v>42948</v>
      </c>
      <c r="F1900" s="6">
        <v>22.871196222780714</v>
      </c>
    </row>
    <row r="1901" spans="1:6">
      <c r="A1901" s="1">
        <v>9126997</v>
      </c>
      <c r="B1901" s="1">
        <v>0.61173219362962872</v>
      </c>
      <c r="C1901" s="1">
        <v>9</v>
      </c>
      <c r="D1901" s="1">
        <v>198</v>
      </c>
      <c r="E1901" s="2">
        <v>43214</v>
      </c>
      <c r="F1901" s="6">
        <v>5.5012229640411094</v>
      </c>
    </row>
    <row r="1902" spans="1:6">
      <c r="A1902" s="1">
        <v>9127000</v>
      </c>
      <c r="B1902" s="1">
        <v>0.58492290667371272</v>
      </c>
      <c r="C1902" s="1">
        <v>105</v>
      </c>
      <c r="D1902" s="1">
        <v>544</v>
      </c>
      <c r="E1902" s="2">
        <v>43469</v>
      </c>
      <c r="F1902" s="6">
        <v>28.874033810865189</v>
      </c>
    </row>
    <row r="1903" spans="1:6">
      <c r="A1903" s="1">
        <v>9127003</v>
      </c>
      <c r="B1903" s="1">
        <v>9.386646931974163E-2</v>
      </c>
      <c r="C1903" s="1">
        <v>2</v>
      </c>
      <c r="D1903" s="1">
        <v>254</v>
      </c>
      <c r="E1903" s="2">
        <v>43383</v>
      </c>
      <c r="F1903" s="6">
        <v>195.43851130816913</v>
      </c>
    </row>
    <row r="1904" spans="1:6">
      <c r="A1904" s="1">
        <v>9127006</v>
      </c>
      <c r="B1904" s="1">
        <v>0.74699585845402172</v>
      </c>
      <c r="C1904" s="1">
        <v>63</v>
      </c>
      <c r="D1904" s="1">
        <v>599</v>
      </c>
      <c r="E1904" s="2">
        <v>43185</v>
      </c>
      <c r="F1904" s="6">
        <v>11.378318998950448</v>
      </c>
    </row>
    <row r="1905" spans="1:6">
      <c r="A1905" s="1">
        <v>9127009</v>
      </c>
      <c r="B1905" s="1">
        <v>0.87861038615872145</v>
      </c>
      <c r="C1905" s="1">
        <v>2</v>
      </c>
      <c r="D1905" s="1">
        <v>13</v>
      </c>
      <c r="E1905" s="2">
        <v>42814</v>
      </c>
      <c r="F1905" s="6">
        <v>12.653115380200127</v>
      </c>
    </row>
    <row r="1906" spans="1:6">
      <c r="A1906" s="1">
        <v>9127012</v>
      </c>
      <c r="B1906" s="1">
        <v>3.735943802201569E-2</v>
      </c>
      <c r="C1906" s="1">
        <v>18</v>
      </c>
      <c r="D1906" s="1">
        <v>361</v>
      </c>
      <c r="E1906" s="2">
        <v>43453</v>
      </c>
      <c r="F1906" s="6">
        <v>45.475354114138241</v>
      </c>
    </row>
    <row r="1907" spans="1:6">
      <c r="A1907" s="1">
        <v>9127015</v>
      </c>
      <c r="B1907" s="1">
        <v>0.46489695987500657</v>
      </c>
      <c r="C1907" s="1">
        <v>9</v>
      </c>
      <c r="D1907" s="1">
        <v>84</v>
      </c>
      <c r="E1907" s="2">
        <v>43117</v>
      </c>
      <c r="F1907" s="6">
        <v>366.60539575164324</v>
      </c>
    </row>
    <row r="1908" spans="1:6">
      <c r="A1908" s="1">
        <v>9127018</v>
      </c>
      <c r="B1908" s="1">
        <v>7.5946967689812683E-2</v>
      </c>
      <c r="C1908" s="1">
        <v>23</v>
      </c>
      <c r="D1908" s="1">
        <v>263</v>
      </c>
      <c r="E1908" s="2">
        <v>42778</v>
      </c>
      <c r="F1908" s="6">
        <v>88.992263093677551</v>
      </c>
    </row>
    <row r="1909" spans="1:6">
      <c r="A1909" s="1">
        <v>9127021</v>
      </c>
      <c r="B1909" s="1">
        <v>0.74831721803750173</v>
      </c>
      <c r="C1909" s="1">
        <v>9</v>
      </c>
      <c r="D1909" s="1">
        <v>22</v>
      </c>
      <c r="E1909" s="2">
        <v>43260</v>
      </c>
      <c r="F1909" s="6">
        <v>278.62412588278494</v>
      </c>
    </row>
    <row r="1910" spans="1:6">
      <c r="A1910" s="1">
        <v>9127024</v>
      </c>
      <c r="B1910" s="1">
        <v>0.66164993267887573</v>
      </c>
      <c r="C1910" s="1">
        <v>25</v>
      </c>
      <c r="D1910" s="1">
        <v>318</v>
      </c>
      <c r="E1910" s="2">
        <v>43103</v>
      </c>
      <c r="F1910" s="6">
        <v>15.150935954421183</v>
      </c>
    </row>
    <row r="1911" spans="1:6">
      <c r="A1911" s="1">
        <v>9127027</v>
      </c>
      <c r="B1911" s="1">
        <v>0.76381738200837013</v>
      </c>
      <c r="C1911" s="1">
        <v>11</v>
      </c>
      <c r="D1911" s="1">
        <v>296</v>
      </c>
      <c r="E1911" s="2">
        <v>43451</v>
      </c>
      <c r="F1911" s="6">
        <v>87.382564164282044</v>
      </c>
    </row>
    <row r="1912" spans="1:6">
      <c r="A1912" s="1">
        <v>9127030</v>
      </c>
      <c r="B1912" s="1">
        <v>0.25933819560958893</v>
      </c>
      <c r="C1912" s="1">
        <v>12</v>
      </c>
      <c r="D1912" s="1">
        <v>38</v>
      </c>
      <c r="E1912" s="2">
        <v>43237</v>
      </c>
      <c r="F1912" s="6">
        <v>25.625698865471239</v>
      </c>
    </row>
    <row r="1913" spans="1:6">
      <c r="A1913" s="1">
        <v>9127033</v>
      </c>
      <c r="B1913" s="1">
        <v>0.35657033946932049</v>
      </c>
      <c r="C1913" s="1">
        <v>1</v>
      </c>
      <c r="D1913" s="1">
        <v>592</v>
      </c>
      <c r="E1913" s="2">
        <v>43136</v>
      </c>
      <c r="F1913" s="6">
        <v>29.500683502781236</v>
      </c>
    </row>
    <row r="1914" spans="1:6">
      <c r="A1914" s="1">
        <v>9127036</v>
      </c>
      <c r="B1914" s="1">
        <v>0.45362663502871048</v>
      </c>
      <c r="C1914" s="1">
        <v>12</v>
      </c>
      <c r="D1914" s="1">
        <v>458</v>
      </c>
      <c r="E1914" s="2">
        <v>43458</v>
      </c>
      <c r="F1914" s="6">
        <v>24.87419939703797</v>
      </c>
    </row>
    <row r="1915" spans="1:6">
      <c r="A1915" s="1">
        <v>9127039</v>
      </c>
      <c r="B1915" s="1">
        <v>0.85959279520790521</v>
      </c>
      <c r="C1915" s="1">
        <v>11</v>
      </c>
      <c r="D1915" s="1">
        <v>40</v>
      </c>
      <c r="E1915" s="2">
        <v>43383</v>
      </c>
      <c r="F1915" s="6">
        <v>167.3902077491696</v>
      </c>
    </row>
    <row r="1916" spans="1:6">
      <c r="A1916" s="1">
        <v>9127042</v>
      </c>
      <c r="B1916" s="1">
        <v>0.31072684185166632</v>
      </c>
      <c r="C1916" s="1">
        <v>327</v>
      </c>
      <c r="D1916" s="1">
        <v>176</v>
      </c>
      <c r="E1916" s="2">
        <v>43194</v>
      </c>
      <c r="F1916" s="6">
        <v>15.445611954697261</v>
      </c>
    </row>
    <row r="1917" spans="1:6">
      <c r="A1917" s="1">
        <v>9127045</v>
      </c>
      <c r="B1917" s="1">
        <v>0.98648467459880651</v>
      </c>
      <c r="C1917" s="1">
        <v>29</v>
      </c>
      <c r="D1917" s="1">
        <v>176</v>
      </c>
      <c r="E1917" s="2">
        <v>43435</v>
      </c>
      <c r="F1917" s="6">
        <v>82.908568698835282</v>
      </c>
    </row>
    <row r="1918" spans="1:6">
      <c r="A1918" s="1">
        <v>9127048</v>
      </c>
      <c r="B1918" s="1">
        <v>0.32057781105682781</v>
      </c>
      <c r="C1918" s="1">
        <v>5</v>
      </c>
      <c r="D1918" s="1">
        <v>176</v>
      </c>
      <c r="E1918" s="2">
        <v>43062</v>
      </c>
      <c r="F1918" s="6">
        <v>284.41452090677541</v>
      </c>
    </row>
    <row r="1919" spans="1:6">
      <c r="A1919" s="1">
        <v>9127051</v>
      </c>
      <c r="B1919" s="1">
        <v>0.7757883131955492</v>
      </c>
      <c r="C1919" s="1">
        <v>1</v>
      </c>
      <c r="D1919" s="1">
        <v>77</v>
      </c>
      <c r="E1919" s="2">
        <v>42829</v>
      </c>
      <c r="F1919" s="6">
        <v>9.0584331980620654</v>
      </c>
    </row>
    <row r="1920" spans="1:6">
      <c r="A1920" s="1">
        <v>9127054</v>
      </c>
      <c r="B1920" s="1">
        <v>7.8698542298094587E-4</v>
      </c>
      <c r="C1920" s="1">
        <v>140</v>
      </c>
      <c r="D1920" s="1">
        <v>476</v>
      </c>
      <c r="E1920" s="2">
        <v>42902</v>
      </c>
      <c r="F1920" s="6">
        <v>85.893829615836438</v>
      </c>
    </row>
    <row r="1921" spans="1:6">
      <c r="A1921" s="1">
        <v>9127057</v>
      </c>
      <c r="B1921" s="1">
        <v>0.77686438702591132</v>
      </c>
      <c r="C1921" s="1">
        <v>5</v>
      </c>
      <c r="D1921" s="1">
        <v>358</v>
      </c>
      <c r="E1921" s="2">
        <v>43496</v>
      </c>
      <c r="F1921" s="6">
        <v>7.1795553515254218</v>
      </c>
    </row>
    <row r="1922" spans="1:6">
      <c r="A1922" s="1">
        <v>9127060</v>
      </c>
      <c r="B1922" s="1">
        <v>0.97511826503598553</v>
      </c>
      <c r="C1922" s="1">
        <v>362</v>
      </c>
      <c r="D1922" s="1">
        <v>98</v>
      </c>
      <c r="E1922" s="2">
        <v>43385</v>
      </c>
      <c r="F1922" s="6">
        <v>37.3210528999535</v>
      </c>
    </row>
    <row r="1923" spans="1:6">
      <c r="A1923" s="1">
        <v>9127063</v>
      </c>
      <c r="B1923" s="1">
        <v>0.45822934264498705</v>
      </c>
      <c r="C1923" s="1">
        <v>33</v>
      </c>
      <c r="D1923" s="1">
        <v>334</v>
      </c>
      <c r="E1923" s="2">
        <v>43103</v>
      </c>
      <c r="F1923" s="6">
        <v>21.919659565322725</v>
      </c>
    </row>
    <row r="1924" spans="1:6">
      <c r="A1924" s="1">
        <v>9127066</v>
      </c>
      <c r="B1924" s="1">
        <v>0.30908265052362727</v>
      </c>
      <c r="C1924" s="1">
        <v>26</v>
      </c>
      <c r="D1924" s="1">
        <v>361</v>
      </c>
      <c r="E1924" s="2">
        <v>43032</v>
      </c>
      <c r="F1924" s="6">
        <v>285.16777805832345</v>
      </c>
    </row>
    <row r="1925" spans="1:6">
      <c r="A1925" s="1">
        <v>9127069</v>
      </c>
      <c r="B1925" s="1">
        <v>0.27685294398047777</v>
      </c>
      <c r="C1925" s="1">
        <v>370</v>
      </c>
      <c r="D1925" s="1">
        <v>90</v>
      </c>
      <c r="E1925" s="2">
        <v>43013</v>
      </c>
      <c r="F1925" s="6">
        <v>111.59044756112046</v>
      </c>
    </row>
    <row r="1926" spans="1:6">
      <c r="A1926" s="1">
        <v>9127072</v>
      </c>
      <c r="B1926" s="1">
        <v>0.44116332676555026</v>
      </c>
      <c r="C1926" s="1">
        <v>62</v>
      </c>
      <c r="D1926" s="1">
        <v>572</v>
      </c>
      <c r="E1926" s="2">
        <v>43354</v>
      </c>
      <c r="F1926" s="6">
        <v>28.162199549945218</v>
      </c>
    </row>
    <row r="1927" spans="1:6">
      <c r="A1927" s="1">
        <v>9127075</v>
      </c>
      <c r="B1927" s="1">
        <v>1.1533833381184522E-2</v>
      </c>
      <c r="C1927" s="1">
        <v>32</v>
      </c>
      <c r="D1927" s="1">
        <v>558</v>
      </c>
      <c r="E1927" s="2">
        <v>42770</v>
      </c>
      <c r="F1927" s="6">
        <v>14.976851113690566</v>
      </c>
    </row>
    <row r="1928" spans="1:6">
      <c r="A1928" s="1">
        <v>9127078</v>
      </c>
      <c r="B1928" s="1">
        <v>6.9204828076967928E-2</v>
      </c>
      <c r="C1928" s="1">
        <v>8</v>
      </c>
      <c r="D1928" s="1">
        <v>510</v>
      </c>
      <c r="E1928" s="2">
        <v>43288</v>
      </c>
      <c r="F1928" s="6">
        <v>300.88075245345169</v>
      </c>
    </row>
    <row r="1929" spans="1:6">
      <c r="A1929" s="1">
        <v>9127081</v>
      </c>
      <c r="B1929" s="1">
        <v>0.85007412982796138</v>
      </c>
      <c r="C1929" s="1">
        <v>7</v>
      </c>
      <c r="D1929" s="1">
        <v>510</v>
      </c>
      <c r="E1929" s="2">
        <v>42760</v>
      </c>
      <c r="F1929" s="6">
        <v>96.465466145716093</v>
      </c>
    </row>
    <row r="1930" spans="1:6">
      <c r="A1930" s="1">
        <v>9127084</v>
      </c>
      <c r="B1930" s="1">
        <v>2.1241782702850043E-2</v>
      </c>
      <c r="C1930" s="1">
        <v>11</v>
      </c>
      <c r="D1930" s="1">
        <v>235</v>
      </c>
      <c r="E1930" s="2">
        <v>42741</v>
      </c>
      <c r="F1930" s="6">
        <v>105.07249564720988</v>
      </c>
    </row>
    <row r="1931" spans="1:6">
      <c r="A1931" s="1">
        <v>9127087</v>
      </c>
      <c r="B1931" s="1">
        <v>0.25497807432470065</v>
      </c>
      <c r="C1931" s="1">
        <v>1</v>
      </c>
      <c r="D1931" s="1">
        <v>78</v>
      </c>
      <c r="E1931" s="2">
        <v>42859</v>
      </c>
      <c r="F1931" s="6">
        <v>239.09629344254111</v>
      </c>
    </row>
    <row r="1932" spans="1:6">
      <c r="A1932" s="1">
        <v>9127090</v>
      </c>
      <c r="B1932" s="1">
        <v>0.11852625516919024</v>
      </c>
      <c r="C1932" s="1">
        <v>116</v>
      </c>
      <c r="D1932" s="1">
        <v>182</v>
      </c>
      <c r="E1932" s="2">
        <v>42996</v>
      </c>
      <c r="F1932" s="6">
        <v>245.90459681851596</v>
      </c>
    </row>
    <row r="1933" spans="1:6">
      <c r="A1933" s="1">
        <v>9127093</v>
      </c>
      <c r="B1933" s="1">
        <v>3.6847161194765943E-2</v>
      </c>
      <c r="C1933" s="1">
        <v>116</v>
      </c>
      <c r="D1933" s="1">
        <v>510</v>
      </c>
      <c r="E1933" s="2">
        <v>42795</v>
      </c>
      <c r="F1933" s="6">
        <v>46.436242303552525</v>
      </c>
    </row>
    <row r="1934" spans="1:6">
      <c r="A1934" s="1">
        <v>9127096</v>
      </c>
      <c r="B1934" s="1">
        <v>0.57171721671828868</v>
      </c>
      <c r="C1934" s="1">
        <v>2</v>
      </c>
      <c r="D1934" s="1">
        <v>489</v>
      </c>
      <c r="E1934" s="2">
        <v>43375</v>
      </c>
      <c r="F1934" s="6">
        <v>43.58752897016447</v>
      </c>
    </row>
    <row r="1935" spans="1:6">
      <c r="A1935" s="1">
        <v>9127099</v>
      </c>
      <c r="B1935" s="1">
        <v>0.8702375622317845</v>
      </c>
      <c r="C1935" s="1">
        <v>7</v>
      </c>
      <c r="D1935" s="1">
        <v>230</v>
      </c>
      <c r="E1935" s="2">
        <v>43055</v>
      </c>
      <c r="F1935" s="6">
        <v>4.288459117741283</v>
      </c>
    </row>
    <row r="1936" spans="1:6">
      <c r="A1936" s="1">
        <v>9127102</v>
      </c>
      <c r="B1936" s="1">
        <v>0.37364387371676133</v>
      </c>
      <c r="C1936" s="1">
        <v>53</v>
      </c>
      <c r="D1936" s="1">
        <v>176</v>
      </c>
      <c r="E1936" s="2">
        <v>43039</v>
      </c>
      <c r="F1936" s="6">
        <v>62.61301499622229</v>
      </c>
    </row>
    <row r="1937" spans="1:6">
      <c r="A1937" s="1">
        <v>9127105</v>
      </c>
      <c r="B1937" s="1">
        <v>6.899620810268281E-2</v>
      </c>
      <c r="C1937" s="1">
        <v>20</v>
      </c>
      <c r="D1937" s="1">
        <v>405</v>
      </c>
      <c r="E1937" s="2">
        <v>43187</v>
      </c>
      <c r="F1937" s="6">
        <v>7.3982239637846874</v>
      </c>
    </row>
    <row r="1938" spans="1:6">
      <c r="A1938" s="1">
        <v>9127108</v>
      </c>
      <c r="B1938" s="1">
        <v>0.95044132081844779</v>
      </c>
      <c r="C1938" s="1">
        <v>9</v>
      </c>
      <c r="D1938" s="1">
        <v>139</v>
      </c>
      <c r="E1938" s="2">
        <v>42866</v>
      </c>
      <c r="F1938" s="6">
        <v>72.813131371989783</v>
      </c>
    </row>
    <row r="1939" spans="1:6">
      <c r="A1939" s="1">
        <v>9127111</v>
      </c>
      <c r="B1939" s="1">
        <v>0.1673348949592387</v>
      </c>
      <c r="C1939" s="1">
        <v>51</v>
      </c>
      <c r="D1939" s="1">
        <v>546</v>
      </c>
      <c r="E1939" s="2">
        <v>43296</v>
      </c>
      <c r="F1939" s="6">
        <v>11.227310065789094</v>
      </c>
    </row>
    <row r="1940" spans="1:6">
      <c r="A1940" s="1">
        <v>9127114</v>
      </c>
      <c r="B1940" s="1">
        <v>0.29798724700177981</v>
      </c>
      <c r="C1940" s="1">
        <v>79</v>
      </c>
      <c r="D1940" s="1">
        <v>413</v>
      </c>
      <c r="E1940" s="2">
        <v>42988</v>
      </c>
      <c r="F1940" s="6">
        <v>24.041506721509364</v>
      </c>
    </row>
    <row r="1941" spans="1:6">
      <c r="A1941" s="1">
        <v>9127117</v>
      </c>
      <c r="B1941" s="1">
        <v>0.24360066222157806</v>
      </c>
      <c r="C1941" s="1">
        <v>30</v>
      </c>
      <c r="D1941" s="1">
        <v>575</v>
      </c>
      <c r="E1941" s="2">
        <v>43423</v>
      </c>
      <c r="F1941" s="6">
        <v>191.13384825734227</v>
      </c>
    </row>
    <row r="1942" spans="1:6">
      <c r="A1942" s="1">
        <v>9127120</v>
      </c>
      <c r="B1942" s="1">
        <v>0.22077363702388408</v>
      </c>
      <c r="C1942" s="1">
        <v>103</v>
      </c>
      <c r="D1942" s="1">
        <v>149</v>
      </c>
      <c r="E1942" s="2">
        <v>42952</v>
      </c>
      <c r="F1942" s="6">
        <v>369.18290170679552</v>
      </c>
    </row>
    <row r="1943" spans="1:6">
      <c r="A1943" s="1">
        <v>9127123</v>
      </c>
      <c r="B1943" s="1">
        <v>0.86272441946348288</v>
      </c>
      <c r="C1943" s="1">
        <v>165</v>
      </c>
      <c r="D1943" s="1">
        <v>65</v>
      </c>
      <c r="E1943" s="2">
        <v>42959</v>
      </c>
      <c r="F1943" s="6">
        <v>26.754338470198249</v>
      </c>
    </row>
    <row r="1944" spans="1:6">
      <c r="A1944" s="1">
        <v>9127126</v>
      </c>
      <c r="B1944" s="1">
        <v>0.98833752733115909</v>
      </c>
      <c r="C1944" s="1">
        <v>10</v>
      </c>
      <c r="D1944" s="1">
        <v>258</v>
      </c>
      <c r="E1944" s="2">
        <v>42967</v>
      </c>
      <c r="F1944" s="6">
        <v>378.78290385256196</v>
      </c>
    </row>
    <row r="1945" spans="1:6">
      <c r="A1945" s="1">
        <v>9127129</v>
      </c>
      <c r="B1945" s="1">
        <v>0.6495933151912836</v>
      </c>
      <c r="C1945" s="1">
        <v>18</v>
      </c>
      <c r="D1945" s="1">
        <v>16</v>
      </c>
      <c r="E1945" s="2">
        <v>43177</v>
      </c>
      <c r="F1945" s="6">
        <v>8.4631615068843242</v>
      </c>
    </row>
    <row r="1946" spans="1:6">
      <c r="A1946" s="1">
        <v>9127132</v>
      </c>
      <c r="B1946" s="1">
        <v>0.36394972832339223</v>
      </c>
      <c r="C1946" s="1">
        <v>151</v>
      </c>
      <c r="D1946" s="1">
        <v>592</v>
      </c>
      <c r="E1946" s="2">
        <v>42968</v>
      </c>
      <c r="F1946" s="6">
        <v>25.687114466259452</v>
      </c>
    </row>
    <row r="1947" spans="1:6">
      <c r="A1947" s="1">
        <v>9127135</v>
      </c>
      <c r="B1947" s="1">
        <v>0.64053001256942088</v>
      </c>
      <c r="C1947" s="1">
        <v>79</v>
      </c>
      <c r="D1947" s="1">
        <v>254</v>
      </c>
      <c r="E1947" s="2">
        <v>43493</v>
      </c>
      <c r="F1947" s="6">
        <v>96.404664302747591</v>
      </c>
    </row>
    <row r="1948" spans="1:6">
      <c r="A1948" s="1">
        <v>9127138</v>
      </c>
      <c r="B1948" s="1">
        <v>0.5922476106592568</v>
      </c>
      <c r="C1948" s="1">
        <v>11</v>
      </c>
      <c r="D1948" s="1">
        <v>431</v>
      </c>
      <c r="E1948" s="2">
        <v>43132</v>
      </c>
      <c r="F1948" s="6">
        <v>12.766900850973535</v>
      </c>
    </row>
    <row r="1949" spans="1:6">
      <c r="A1949" s="1">
        <v>9127141</v>
      </c>
      <c r="B1949" s="1">
        <v>5.0349550552691302E-2</v>
      </c>
      <c r="C1949" s="1">
        <v>43</v>
      </c>
      <c r="D1949" s="1">
        <v>492</v>
      </c>
      <c r="E1949" s="2">
        <v>42851</v>
      </c>
      <c r="F1949" s="6">
        <v>21.109283434887917</v>
      </c>
    </row>
    <row r="1950" spans="1:6">
      <c r="A1950" s="1">
        <v>9127144</v>
      </c>
      <c r="B1950" s="1">
        <v>0.46504804422041057</v>
      </c>
      <c r="C1950" s="1">
        <v>37</v>
      </c>
      <c r="D1950" s="1">
        <v>597</v>
      </c>
      <c r="E1950" s="2">
        <v>42777</v>
      </c>
      <c r="F1950" s="6">
        <v>87.918661673978903</v>
      </c>
    </row>
    <row r="1951" spans="1:6">
      <c r="A1951" s="1">
        <v>9127147</v>
      </c>
      <c r="B1951" s="1">
        <v>0.89868435905429878</v>
      </c>
      <c r="C1951" s="1">
        <v>17</v>
      </c>
      <c r="D1951" s="1">
        <v>358</v>
      </c>
      <c r="E1951" s="2">
        <v>43241</v>
      </c>
      <c r="F1951" s="6">
        <v>26.69473454265091</v>
      </c>
    </row>
    <row r="1952" spans="1:6">
      <c r="A1952" s="1">
        <v>9127150</v>
      </c>
      <c r="B1952" s="1">
        <v>0.57535635631369852</v>
      </c>
      <c r="C1952" s="1">
        <v>2</v>
      </c>
      <c r="D1952" s="1">
        <v>485</v>
      </c>
      <c r="E1952" s="2">
        <v>43034</v>
      </c>
      <c r="F1952" s="6">
        <v>88.122356005659014</v>
      </c>
    </row>
    <row r="1953" spans="1:6">
      <c r="A1953" s="1">
        <v>9127153</v>
      </c>
      <c r="B1953" s="1">
        <v>5.0915826444195567E-2</v>
      </c>
      <c r="C1953" s="1">
        <v>70</v>
      </c>
      <c r="D1953" s="1">
        <v>100</v>
      </c>
      <c r="E1953" s="2">
        <v>43309</v>
      </c>
      <c r="F1953" s="6">
        <v>196.87862438401879</v>
      </c>
    </row>
    <row r="1954" spans="1:6">
      <c r="A1954" s="1">
        <v>9127156</v>
      </c>
      <c r="B1954" s="1">
        <v>0.40674089865587193</v>
      </c>
      <c r="C1954" s="1">
        <v>135</v>
      </c>
      <c r="D1954" s="1">
        <v>564</v>
      </c>
      <c r="E1954" s="2">
        <v>42915</v>
      </c>
      <c r="F1954" s="6">
        <v>20.361748871291354</v>
      </c>
    </row>
    <row r="1955" spans="1:6">
      <c r="A1955" s="1">
        <v>9127159</v>
      </c>
      <c r="B1955" s="1">
        <v>0.84313872560052849</v>
      </c>
      <c r="C1955" s="1">
        <v>1</v>
      </c>
      <c r="D1955" s="1">
        <v>12</v>
      </c>
      <c r="E1955" s="2">
        <v>42918</v>
      </c>
      <c r="F1955" s="6">
        <v>23.050621616346657</v>
      </c>
    </row>
    <row r="1956" spans="1:6">
      <c r="A1956" s="1">
        <v>9127162</v>
      </c>
      <c r="B1956" s="1">
        <v>0.41405998295516422</v>
      </c>
      <c r="C1956" s="1">
        <v>4</v>
      </c>
      <c r="D1956" s="1">
        <v>597</v>
      </c>
      <c r="E1956" s="2">
        <v>42771</v>
      </c>
      <c r="F1956" s="6">
        <v>26.990396875736316</v>
      </c>
    </row>
    <row r="1957" spans="1:6">
      <c r="A1957" s="1">
        <v>9127165</v>
      </c>
      <c r="B1957" s="1">
        <v>0.47342034571805647</v>
      </c>
      <c r="C1957" s="1">
        <v>32</v>
      </c>
      <c r="D1957" s="1">
        <v>12</v>
      </c>
      <c r="E1957" s="2">
        <v>42766</v>
      </c>
      <c r="F1957" s="6">
        <v>116.93362095983139</v>
      </c>
    </row>
    <row r="1958" spans="1:6">
      <c r="A1958" s="1">
        <v>9127168</v>
      </c>
      <c r="B1958" s="1">
        <v>0.17673919711174602</v>
      </c>
      <c r="C1958" s="1">
        <v>37</v>
      </c>
      <c r="D1958" s="1">
        <v>115</v>
      </c>
      <c r="E1958" s="2">
        <v>42789</v>
      </c>
      <c r="F1958" s="6">
        <v>29.969118277732147</v>
      </c>
    </row>
    <row r="1959" spans="1:6">
      <c r="A1959" s="1">
        <v>9127171</v>
      </c>
      <c r="B1959" s="1">
        <v>0.15776470184454838</v>
      </c>
      <c r="C1959" s="1">
        <v>407</v>
      </c>
      <c r="D1959" s="1">
        <v>495</v>
      </c>
      <c r="E1959" s="2">
        <v>43356</v>
      </c>
      <c r="F1959" s="6">
        <v>236.04650691712317</v>
      </c>
    </row>
    <row r="1960" spans="1:6">
      <c r="A1960" s="1">
        <v>9127174</v>
      </c>
      <c r="B1960" s="1">
        <v>0.66762629971022303</v>
      </c>
      <c r="C1960" s="1">
        <v>48</v>
      </c>
      <c r="D1960" s="1">
        <v>485</v>
      </c>
      <c r="E1960" s="2">
        <v>42743</v>
      </c>
      <c r="F1960" s="6">
        <v>33.170338370892694</v>
      </c>
    </row>
    <row r="1961" spans="1:6">
      <c r="A1961" s="1">
        <v>9127177</v>
      </c>
      <c r="B1961" s="1">
        <v>0.88890362544178891</v>
      </c>
      <c r="C1961" s="1">
        <v>58</v>
      </c>
      <c r="D1961" s="1">
        <v>84</v>
      </c>
      <c r="E1961" s="2">
        <v>42747</v>
      </c>
      <c r="F1961" s="6">
        <v>112.40195331240987</v>
      </c>
    </row>
    <row r="1962" spans="1:6">
      <c r="A1962" s="1">
        <v>9127180</v>
      </c>
      <c r="B1962" s="1">
        <v>0.42039946583590315</v>
      </c>
      <c r="C1962" s="1">
        <v>3</v>
      </c>
      <c r="D1962" s="1">
        <v>258</v>
      </c>
      <c r="E1962" s="2">
        <v>42839</v>
      </c>
      <c r="F1962" s="6">
        <v>48.156188176456844</v>
      </c>
    </row>
    <row r="1963" spans="1:6">
      <c r="A1963" s="1">
        <v>9127183</v>
      </c>
      <c r="B1963" s="1">
        <v>0.56594145148722685</v>
      </c>
      <c r="C1963" s="1">
        <v>5</v>
      </c>
      <c r="D1963" s="1">
        <v>509</v>
      </c>
      <c r="E1963" s="2">
        <v>43456</v>
      </c>
      <c r="F1963" s="6">
        <v>22.853234800145511</v>
      </c>
    </row>
    <row r="1964" spans="1:6">
      <c r="A1964" s="1">
        <v>9127186</v>
      </c>
      <c r="B1964" s="1">
        <v>0.29846473774233817</v>
      </c>
      <c r="C1964" s="1">
        <v>4</v>
      </c>
      <c r="D1964" s="1">
        <v>509</v>
      </c>
      <c r="E1964" s="2">
        <v>43302</v>
      </c>
      <c r="F1964" s="6">
        <v>9.9592343786271016</v>
      </c>
    </row>
    <row r="1965" spans="1:6">
      <c r="A1965" s="1">
        <v>9127189</v>
      </c>
      <c r="B1965" s="1">
        <v>0.792092851525937</v>
      </c>
      <c r="C1965" s="1">
        <v>1</v>
      </c>
      <c r="D1965" s="1">
        <v>495</v>
      </c>
      <c r="E1965" s="2">
        <v>43458</v>
      </c>
      <c r="F1965" s="6">
        <v>4.8880147937174296</v>
      </c>
    </row>
    <row r="1966" spans="1:6">
      <c r="A1966" s="1">
        <v>9127192</v>
      </c>
      <c r="B1966" s="1">
        <v>7.2469698286772299E-3</v>
      </c>
      <c r="C1966" s="1">
        <v>112</v>
      </c>
      <c r="D1966" s="1">
        <v>273</v>
      </c>
      <c r="E1966" s="2">
        <v>42817</v>
      </c>
      <c r="F1966" s="6">
        <v>3.0197867372744076</v>
      </c>
    </row>
    <row r="1967" spans="1:6">
      <c r="A1967" s="1">
        <v>9127195</v>
      </c>
      <c r="B1967" s="1">
        <v>0.74790327557952796</v>
      </c>
      <c r="C1967" s="1">
        <v>17</v>
      </c>
      <c r="D1967" s="1">
        <v>592</v>
      </c>
      <c r="E1967" s="2">
        <v>42941</v>
      </c>
      <c r="F1967" s="6">
        <v>12.276024745621301</v>
      </c>
    </row>
    <row r="1968" spans="1:6">
      <c r="A1968" s="1">
        <v>9127198</v>
      </c>
      <c r="B1968" s="1">
        <v>0.20932368402237655</v>
      </c>
      <c r="C1968" s="1">
        <v>42</v>
      </c>
      <c r="D1968" s="1">
        <v>141</v>
      </c>
      <c r="E1968" s="2">
        <v>43372</v>
      </c>
      <c r="F1968" s="6">
        <v>5.6475876670275804</v>
      </c>
    </row>
    <row r="1969" spans="1:6">
      <c r="A1969" s="1">
        <v>9127201</v>
      </c>
      <c r="B1969" s="1">
        <v>0.98474584133018417</v>
      </c>
      <c r="C1969" s="1">
        <v>39</v>
      </c>
      <c r="D1969" s="1">
        <v>67</v>
      </c>
      <c r="E1969" s="2">
        <v>43206</v>
      </c>
      <c r="F1969" s="6">
        <v>122.95554434149244</v>
      </c>
    </row>
    <row r="1970" spans="1:6">
      <c r="A1970" s="1">
        <v>9127204</v>
      </c>
      <c r="B1970" s="1">
        <v>0.24327279910690636</v>
      </c>
      <c r="C1970" s="1">
        <v>90</v>
      </c>
      <c r="D1970" s="1">
        <v>420</v>
      </c>
      <c r="E1970" s="2">
        <v>42771</v>
      </c>
      <c r="F1970" s="6">
        <v>368.44905411501787</v>
      </c>
    </row>
    <row r="1971" spans="1:6">
      <c r="A1971" s="1">
        <v>9127207</v>
      </c>
      <c r="B1971" s="1">
        <v>0.39628753593402966</v>
      </c>
      <c r="C1971" s="1">
        <v>47</v>
      </c>
      <c r="D1971" s="1">
        <v>149</v>
      </c>
      <c r="E1971" s="2">
        <v>43240</v>
      </c>
      <c r="F1971" s="6">
        <v>167.28204826175693</v>
      </c>
    </row>
    <row r="1972" spans="1:6">
      <c r="A1972" s="1">
        <v>9127210</v>
      </c>
      <c r="B1972" s="1">
        <v>0.79203099599156479</v>
      </c>
      <c r="C1972" s="1">
        <v>13</v>
      </c>
      <c r="D1972" s="1">
        <v>169</v>
      </c>
      <c r="E1972" s="2">
        <v>42986</v>
      </c>
      <c r="F1972" s="6">
        <v>66.393664077549118</v>
      </c>
    </row>
    <row r="1973" spans="1:6">
      <c r="A1973" s="1">
        <v>9127213</v>
      </c>
      <c r="B1973" s="1">
        <v>2.5631771884357391E-2</v>
      </c>
      <c r="C1973" s="1">
        <v>21</v>
      </c>
      <c r="D1973" s="1">
        <v>592</v>
      </c>
      <c r="E1973" s="2">
        <v>42772</v>
      </c>
      <c r="F1973" s="6">
        <v>17.02640161495038</v>
      </c>
    </row>
    <row r="1974" spans="1:6">
      <c r="A1974" s="1">
        <v>9127216</v>
      </c>
      <c r="B1974" s="1">
        <v>0.2144745350552334</v>
      </c>
      <c r="C1974" s="1">
        <v>21</v>
      </c>
      <c r="D1974" s="1">
        <v>510</v>
      </c>
      <c r="E1974" s="2">
        <v>42896</v>
      </c>
      <c r="F1974" s="6">
        <v>87.066648763026791</v>
      </c>
    </row>
    <row r="1975" spans="1:6">
      <c r="A1975" s="1">
        <v>9127219</v>
      </c>
      <c r="B1975" s="1">
        <v>0.79561863787888154</v>
      </c>
      <c r="C1975" s="1">
        <v>15</v>
      </c>
      <c r="D1975" s="1">
        <v>299</v>
      </c>
      <c r="E1975" s="2">
        <v>43244</v>
      </c>
      <c r="F1975" s="6">
        <v>18.348857195743083</v>
      </c>
    </row>
    <row r="1976" spans="1:6">
      <c r="A1976" s="1">
        <v>9127222</v>
      </c>
      <c r="B1976" s="1">
        <v>0.98779458674475862</v>
      </c>
      <c r="C1976" s="1">
        <v>31</v>
      </c>
      <c r="D1976" s="1">
        <v>258</v>
      </c>
      <c r="E1976" s="2">
        <v>43328</v>
      </c>
      <c r="F1976" s="6">
        <v>125.01797433840404</v>
      </c>
    </row>
    <row r="1977" spans="1:6">
      <c r="A1977" s="1">
        <v>9127225</v>
      </c>
      <c r="B1977" s="1">
        <v>1.9095975196140369E-2</v>
      </c>
      <c r="C1977" s="1">
        <v>10</v>
      </c>
      <c r="D1977" s="1">
        <v>510</v>
      </c>
      <c r="E1977" s="2">
        <v>43111</v>
      </c>
      <c r="F1977" s="6">
        <v>35.271633406621575</v>
      </c>
    </row>
    <row r="1978" spans="1:6">
      <c r="A1978" s="1">
        <v>9127228</v>
      </c>
      <c r="B1978" s="1">
        <v>0.21445421542187904</v>
      </c>
      <c r="C1978" s="1">
        <v>218</v>
      </c>
      <c r="D1978" s="1">
        <v>468</v>
      </c>
      <c r="E1978" s="2">
        <v>43483</v>
      </c>
      <c r="F1978" s="6">
        <v>3.3252731306133532</v>
      </c>
    </row>
    <row r="1979" spans="1:6">
      <c r="A1979" s="1">
        <v>9127231</v>
      </c>
      <c r="B1979" s="1">
        <v>0.75797160581753276</v>
      </c>
      <c r="C1979" s="1">
        <v>8</v>
      </c>
      <c r="D1979" s="1">
        <v>267</v>
      </c>
      <c r="E1979" s="2">
        <v>42736</v>
      </c>
      <c r="F1979" s="6">
        <v>11.500768505851756</v>
      </c>
    </row>
    <row r="1980" spans="1:6">
      <c r="A1980" s="1">
        <v>9127234</v>
      </c>
      <c r="B1980" s="1">
        <v>0.74123320364670997</v>
      </c>
      <c r="C1980" s="1">
        <v>21</v>
      </c>
      <c r="D1980" s="1">
        <v>430</v>
      </c>
      <c r="E1980" s="2">
        <v>43044</v>
      </c>
      <c r="F1980" s="6">
        <v>3.8714644508963096</v>
      </c>
    </row>
    <row r="1981" spans="1:6">
      <c r="A1981" s="1">
        <v>9127237</v>
      </c>
      <c r="B1981" s="1">
        <v>0.24590224282805651</v>
      </c>
      <c r="C1981" s="1">
        <v>25</v>
      </c>
      <c r="D1981" s="1">
        <v>141</v>
      </c>
      <c r="E1981" s="2">
        <v>42767</v>
      </c>
      <c r="F1981" s="6">
        <v>118.8437155547966</v>
      </c>
    </row>
    <row r="1982" spans="1:6">
      <c r="A1982" s="1">
        <v>9127240</v>
      </c>
      <c r="B1982" s="1">
        <v>0.32593167792555611</v>
      </c>
      <c r="C1982" s="1">
        <v>17</v>
      </c>
      <c r="D1982" s="1">
        <v>573</v>
      </c>
      <c r="E1982" s="2">
        <v>43006</v>
      </c>
      <c r="F1982" s="6">
        <v>3.0513281318808301</v>
      </c>
    </row>
    <row r="1983" spans="1:6">
      <c r="A1983" s="1">
        <v>9127243</v>
      </c>
      <c r="B1983" s="1">
        <v>0.74856530593070314</v>
      </c>
      <c r="C1983" s="1">
        <v>9</v>
      </c>
      <c r="D1983" s="1">
        <v>358</v>
      </c>
      <c r="E1983" s="2">
        <v>43445</v>
      </c>
      <c r="F1983" s="6">
        <v>210.56607129229008</v>
      </c>
    </row>
    <row r="1984" spans="1:6">
      <c r="A1984" s="1">
        <v>9127246</v>
      </c>
      <c r="B1984" s="1">
        <v>0.45087140587902674</v>
      </c>
      <c r="C1984" s="1">
        <v>23</v>
      </c>
      <c r="D1984" s="1">
        <v>577</v>
      </c>
      <c r="E1984" s="2">
        <v>42999</v>
      </c>
      <c r="F1984" s="6">
        <v>16.059982979334094</v>
      </c>
    </row>
    <row r="1985" spans="1:6">
      <c r="A1985" s="1">
        <v>9127249</v>
      </c>
      <c r="B1985" s="1">
        <v>0.10440836839312539</v>
      </c>
      <c r="C1985" s="1">
        <v>33</v>
      </c>
      <c r="D1985" s="1">
        <v>221</v>
      </c>
      <c r="E1985" s="2">
        <v>43346</v>
      </c>
      <c r="F1985" s="6">
        <v>26.278124680955735</v>
      </c>
    </row>
    <row r="1986" spans="1:6">
      <c r="A1986" s="1">
        <v>9127252</v>
      </c>
      <c r="B1986" s="1">
        <v>0.31751521678720773</v>
      </c>
      <c r="C1986" s="1">
        <v>57</v>
      </c>
      <c r="D1986" s="1">
        <v>258</v>
      </c>
      <c r="E1986" s="2">
        <v>43163</v>
      </c>
      <c r="F1986" s="6">
        <v>107.80264095396463</v>
      </c>
    </row>
    <row r="1987" spans="1:6">
      <c r="A1987" s="1">
        <v>9127255</v>
      </c>
      <c r="B1987" s="1">
        <v>0.43845111411616133</v>
      </c>
      <c r="C1987" s="1">
        <v>8</v>
      </c>
      <c r="D1987" s="1">
        <v>319</v>
      </c>
      <c r="E1987" s="2">
        <v>43418</v>
      </c>
      <c r="F1987" s="6">
        <v>74.670337654198732</v>
      </c>
    </row>
    <row r="1988" spans="1:6">
      <c r="A1988" s="1">
        <v>9127258</v>
      </c>
      <c r="B1988" s="1">
        <v>0.77542715425781417</v>
      </c>
      <c r="C1988" s="1">
        <v>108</v>
      </c>
      <c r="D1988" s="1">
        <v>564</v>
      </c>
      <c r="E1988" s="2">
        <v>42925</v>
      </c>
      <c r="F1988" s="6">
        <v>6.6309066071626273</v>
      </c>
    </row>
    <row r="1989" spans="1:6">
      <c r="A1989" s="1">
        <v>9127261</v>
      </c>
      <c r="B1989" s="1">
        <v>0.21772348285970966</v>
      </c>
      <c r="C1989" s="1">
        <v>1</v>
      </c>
      <c r="D1989" s="1">
        <v>296</v>
      </c>
      <c r="E1989" s="2">
        <v>43096</v>
      </c>
      <c r="F1989" s="6">
        <v>6.8605289546277852</v>
      </c>
    </row>
    <row r="1990" spans="1:6">
      <c r="A1990" s="1">
        <v>9127264</v>
      </c>
      <c r="B1990" s="1">
        <v>0.54525879871069249</v>
      </c>
      <c r="C1990" s="1">
        <v>11</v>
      </c>
      <c r="D1990" s="1">
        <v>482</v>
      </c>
      <c r="E1990" s="2">
        <v>43340</v>
      </c>
      <c r="F1990" s="6">
        <v>18.997352201582117</v>
      </c>
    </row>
    <row r="1991" spans="1:6">
      <c r="A1991" s="1">
        <v>9127267</v>
      </c>
      <c r="B1991" s="1">
        <v>0.31932120356102622</v>
      </c>
      <c r="C1991" s="1">
        <v>302</v>
      </c>
      <c r="D1991" s="1">
        <v>18</v>
      </c>
      <c r="E1991" s="2">
        <v>43450</v>
      </c>
      <c r="F1991" s="6">
        <v>86.167749442099094</v>
      </c>
    </row>
    <row r="1992" spans="1:6">
      <c r="A1992" s="1">
        <v>9127270</v>
      </c>
      <c r="B1992" s="1">
        <v>0.76607176170206059</v>
      </c>
      <c r="C1992" s="1">
        <v>27</v>
      </c>
      <c r="D1992" s="1">
        <v>197</v>
      </c>
      <c r="E1992" s="2">
        <v>43137</v>
      </c>
      <c r="F1992" s="6">
        <v>13.79865078073759</v>
      </c>
    </row>
    <row r="1993" spans="1:6">
      <c r="A1993" s="1">
        <v>9127273</v>
      </c>
      <c r="B1993" s="1">
        <v>0.65806006042633647</v>
      </c>
      <c r="C1993" s="1">
        <v>4</v>
      </c>
      <c r="D1993" s="1">
        <v>510</v>
      </c>
      <c r="E1993" s="2">
        <v>43134</v>
      </c>
      <c r="F1993" s="6">
        <v>10.576594113508252</v>
      </c>
    </row>
    <row r="1994" spans="1:6">
      <c r="A1994" s="1">
        <v>9127276</v>
      </c>
      <c r="B1994" s="1">
        <v>0.64667929684600345</v>
      </c>
      <c r="C1994" s="1">
        <v>93</v>
      </c>
      <c r="D1994" s="1">
        <v>478</v>
      </c>
      <c r="E1994" s="2">
        <v>43425</v>
      </c>
      <c r="F1994" s="6">
        <v>30.198431004138325</v>
      </c>
    </row>
    <row r="1995" spans="1:6">
      <c r="A1995" s="1">
        <v>9127279</v>
      </c>
      <c r="B1995" s="1">
        <v>0.49913183985725995</v>
      </c>
      <c r="C1995" s="1">
        <v>89</v>
      </c>
      <c r="D1995" s="1">
        <v>176</v>
      </c>
      <c r="E1995" s="2">
        <v>43237</v>
      </c>
      <c r="F1995" s="6">
        <v>157.3414039654707</v>
      </c>
    </row>
    <row r="1996" spans="1:6">
      <c r="A1996" s="1">
        <v>9127282</v>
      </c>
      <c r="B1996" s="1">
        <v>3.0758987264937088E-2</v>
      </c>
      <c r="C1996" s="1">
        <v>4</v>
      </c>
      <c r="D1996" s="1">
        <v>430</v>
      </c>
      <c r="E1996" s="2">
        <v>42828</v>
      </c>
      <c r="F1996" s="6">
        <v>16.405644690060946</v>
      </c>
    </row>
    <row r="1997" spans="1:6">
      <c r="A1997" s="1">
        <v>9127285</v>
      </c>
      <c r="B1997" s="1">
        <v>0.43778135648741923</v>
      </c>
      <c r="C1997" s="1">
        <v>79</v>
      </c>
      <c r="D1997" s="1">
        <v>258</v>
      </c>
      <c r="E1997" s="2">
        <v>42825</v>
      </c>
      <c r="F1997" s="6">
        <v>231.34159363186205</v>
      </c>
    </row>
    <row r="1998" spans="1:6">
      <c r="A1998" s="1">
        <v>9127288</v>
      </c>
      <c r="B1998" s="1">
        <v>0.57077343215080933</v>
      </c>
      <c r="C1998" s="1">
        <v>46</v>
      </c>
      <c r="D1998" s="1">
        <v>546</v>
      </c>
      <c r="E1998" s="2">
        <v>43369</v>
      </c>
      <c r="F1998" s="6">
        <v>182.95822327665371</v>
      </c>
    </row>
    <row r="1999" spans="1:6">
      <c r="A1999" s="1">
        <v>9127291</v>
      </c>
      <c r="B1999" s="1">
        <v>0.58768441141026939</v>
      </c>
      <c r="C1999" s="1">
        <v>24</v>
      </c>
      <c r="D1999" s="1">
        <v>390</v>
      </c>
      <c r="E1999" s="2">
        <v>42952</v>
      </c>
      <c r="F1999" s="6">
        <v>170.75645007482183</v>
      </c>
    </row>
    <row r="2000" spans="1:6">
      <c r="A2000" s="1">
        <v>9127294</v>
      </c>
      <c r="B2000" s="1">
        <v>0.34453456005586236</v>
      </c>
      <c r="C2000" s="1">
        <v>18</v>
      </c>
      <c r="D2000" s="1">
        <v>358</v>
      </c>
      <c r="E2000" s="2">
        <v>42822</v>
      </c>
      <c r="F2000" s="6">
        <v>71.569926357069093</v>
      </c>
    </row>
    <row r="2001" spans="1:6">
      <c r="A2001" s="1">
        <v>9127297</v>
      </c>
      <c r="B2001" s="1">
        <v>0.15805049550228101</v>
      </c>
      <c r="C2001" s="1">
        <v>63</v>
      </c>
      <c r="D2001" s="1">
        <v>394</v>
      </c>
      <c r="E2001" s="2">
        <v>42986</v>
      </c>
      <c r="F2001" s="6">
        <v>136.80374512434042</v>
      </c>
    </row>
    <row r="2002" spans="1:6">
      <c r="A2002" s="1">
        <v>9127300</v>
      </c>
      <c r="B2002" s="1">
        <v>0.20171960045291382</v>
      </c>
      <c r="C2002" s="1">
        <v>2</v>
      </c>
      <c r="D2002" s="1">
        <v>258</v>
      </c>
      <c r="E2002" s="2">
        <v>43286</v>
      </c>
      <c r="F2002" s="6">
        <v>361.36488866757026</v>
      </c>
    </row>
    <row r="2003" spans="1:6">
      <c r="A2003" s="1">
        <v>9127303</v>
      </c>
      <c r="B2003" s="1">
        <v>0.26794117291249742</v>
      </c>
      <c r="C2003" s="1">
        <v>27</v>
      </c>
      <c r="D2003" s="1">
        <v>258</v>
      </c>
      <c r="E2003" s="2">
        <v>43377</v>
      </c>
      <c r="F2003" s="6">
        <v>6.5347462011568576</v>
      </c>
    </row>
    <row r="2004" spans="1:6">
      <c r="A2004" s="1">
        <v>9127306</v>
      </c>
      <c r="B2004" s="1">
        <v>0.50828182187851223</v>
      </c>
      <c r="C2004" s="1">
        <v>48</v>
      </c>
      <c r="D2004" s="1">
        <v>162</v>
      </c>
      <c r="E2004" s="2">
        <v>42906</v>
      </c>
      <c r="F2004" s="6">
        <v>17.624214420760442</v>
      </c>
    </row>
    <row r="2005" spans="1:6">
      <c r="A2005" s="1">
        <v>9127309</v>
      </c>
      <c r="B2005" s="1">
        <v>0.7370503653546473</v>
      </c>
      <c r="C2005" s="1">
        <v>185</v>
      </c>
      <c r="D2005" s="1">
        <v>413</v>
      </c>
      <c r="E2005" s="2">
        <v>43473</v>
      </c>
      <c r="F2005" s="6">
        <v>11.547510219904117</v>
      </c>
    </row>
    <row r="2006" spans="1:6">
      <c r="A2006" s="1">
        <v>9127312</v>
      </c>
      <c r="B2006" s="1">
        <v>0.70437347870410605</v>
      </c>
      <c r="C2006" s="1">
        <v>261</v>
      </c>
      <c r="D2006" s="1">
        <v>510</v>
      </c>
      <c r="E2006" s="2">
        <v>43034</v>
      </c>
      <c r="F2006" s="6">
        <v>307.45487985205648</v>
      </c>
    </row>
    <row r="2007" spans="1:6">
      <c r="A2007" s="1">
        <v>9127315</v>
      </c>
      <c r="B2007" s="1">
        <v>0.14133439601574438</v>
      </c>
      <c r="C2007" s="1">
        <v>5</v>
      </c>
      <c r="D2007" s="1">
        <v>258</v>
      </c>
      <c r="E2007" s="2">
        <v>43465</v>
      </c>
      <c r="F2007" s="6">
        <v>3.2381529487290601</v>
      </c>
    </row>
    <row r="2008" spans="1:6">
      <c r="A2008" s="1">
        <v>9127318</v>
      </c>
      <c r="B2008" s="1">
        <v>0.97766898301355809</v>
      </c>
      <c r="C2008" s="1">
        <v>10</v>
      </c>
      <c r="D2008" s="1">
        <v>541</v>
      </c>
      <c r="E2008" s="2">
        <v>43366</v>
      </c>
      <c r="F2008" s="6">
        <v>36.235786168624188</v>
      </c>
    </row>
    <row r="2009" spans="1:6">
      <c r="A2009" s="1">
        <v>9127321</v>
      </c>
      <c r="B2009" s="1">
        <v>0.59546705328108196</v>
      </c>
      <c r="C2009" s="1">
        <v>7</v>
      </c>
      <c r="D2009" s="1">
        <v>326</v>
      </c>
      <c r="E2009" s="2">
        <v>43380</v>
      </c>
      <c r="F2009" s="6">
        <v>21.253310024621861</v>
      </c>
    </row>
    <row r="2010" spans="1:6">
      <c r="A2010" s="1">
        <v>9127324</v>
      </c>
      <c r="B2010" s="1">
        <v>0.84569469486152649</v>
      </c>
      <c r="C2010" s="1">
        <v>20</v>
      </c>
      <c r="D2010" s="1">
        <v>236</v>
      </c>
      <c r="E2010" s="2">
        <v>43144</v>
      </c>
      <c r="F2010" s="6">
        <v>5.9952638990201308</v>
      </c>
    </row>
    <row r="2011" spans="1:6">
      <c r="A2011" s="1">
        <v>9127327</v>
      </c>
      <c r="B2011" s="1">
        <v>0.22147196380854173</v>
      </c>
      <c r="C2011" s="1">
        <v>4</v>
      </c>
      <c r="D2011" s="1">
        <v>258</v>
      </c>
      <c r="E2011" s="2">
        <v>42873</v>
      </c>
      <c r="F2011" s="6">
        <v>295.93907745443227</v>
      </c>
    </row>
    <row r="2012" spans="1:6">
      <c r="A2012" s="1">
        <v>9127330</v>
      </c>
      <c r="B2012" s="1">
        <v>0.82380126195809367</v>
      </c>
      <c r="C2012" s="1">
        <v>66</v>
      </c>
      <c r="D2012" s="1">
        <v>393</v>
      </c>
      <c r="E2012" s="2">
        <v>43173</v>
      </c>
      <c r="F2012" s="6">
        <v>183.96835387918577</v>
      </c>
    </row>
    <row r="2013" spans="1:6">
      <c r="A2013" s="1">
        <v>9127333</v>
      </c>
      <c r="B2013" s="1">
        <v>0.68790900700693203</v>
      </c>
      <c r="C2013" s="1">
        <v>90</v>
      </c>
      <c r="D2013" s="1">
        <v>514</v>
      </c>
      <c r="E2013" s="2">
        <v>43123</v>
      </c>
      <c r="F2013" s="6">
        <v>8.0917243084886188</v>
      </c>
    </row>
    <row r="2014" spans="1:6">
      <c r="A2014" s="1">
        <v>9127336</v>
      </c>
      <c r="B2014" s="1">
        <v>0.80683291301292936</v>
      </c>
      <c r="C2014" s="1">
        <v>1</v>
      </c>
      <c r="D2014" s="1">
        <v>263</v>
      </c>
      <c r="E2014" s="2">
        <v>43006</v>
      </c>
      <c r="F2014" s="6">
        <v>206.09547237638012</v>
      </c>
    </row>
    <row r="2015" spans="1:6">
      <c r="A2015" s="1">
        <v>9127339</v>
      </c>
      <c r="B2015" s="1">
        <v>0.5033519488524405</v>
      </c>
      <c r="C2015" s="1">
        <v>171</v>
      </c>
      <c r="D2015" s="1">
        <v>359</v>
      </c>
      <c r="E2015" s="2">
        <v>43209</v>
      </c>
      <c r="F2015" s="6">
        <v>45.919745499904003</v>
      </c>
    </row>
    <row r="2016" spans="1:6">
      <c r="A2016" s="1">
        <v>9127342</v>
      </c>
      <c r="B2016" s="1">
        <v>0.97260872635773521</v>
      </c>
      <c r="C2016" s="1">
        <v>15</v>
      </c>
      <c r="D2016" s="1">
        <v>522</v>
      </c>
      <c r="E2016" s="2">
        <v>43063</v>
      </c>
      <c r="F2016" s="6">
        <v>57.101697050041949</v>
      </c>
    </row>
    <row r="2017" spans="1:6">
      <c r="A2017" s="1">
        <v>9127345</v>
      </c>
      <c r="B2017" s="1">
        <v>0.98999994968777505</v>
      </c>
      <c r="C2017" s="1">
        <v>1</v>
      </c>
      <c r="D2017" s="1">
        <v>258</v>
      </c>
      <c r="E2017" s="2">
        <v>43448</v>
      </c>
      <c r="F2017" s="6">
        <v>120.81306957092023</v>
      </c>
    </row>
    <row r="2018" spans="1:6">
      <c r="A2018" s="1">
        <v>9127348</v>
      </c>
      <c r="B2018" s="1">
        <v>0.90153016544023412</v>
      </c>
      <c r="C2018" s="1">
        <v>28</v>
      </c>
      <c r="D2018" s="1">
        <v>263</v>
      </c>
      <c r="E2018" s="2">
        <v>42889</v>
      </c>
      <c r="F2018" s="6">
        <v>195.67519696498704</v>
      </c>
    </row>
    <row r="2019" spans="1:6">
      <c r="A2019" s="1">
        <v>9127351</v>
      </c>
      <c r="B2019" s="1">
        <v>3.4352093384371174E-2</v>
      </c>
      <c r="C2019" s="1">
        <v>3</v>
      </c>
      <c r="D2019" s="1">
        <v>585</v>
      </c>
      <c r="E2019" s="2">
        <v>42934</v>
      </c>
      <c r="F2019" s="6">
        <v>51.493591048522752</v>
      </c>
    </row>
    <row r="2020" spans="1:6">
      <c r="A2020" s="1">
        <v>9127354</v>
      </c>
      <c r="B2020" s="1">
        <v>0.76924756574567732</v>
      </c>
      <c r="C2020" s="1">
        <v>38</v>
      </c>
      <c r="D2020" s="1">
        <v>182</v>
      </c>
      <c r="E2020" s="2">
        <v>42793</v>
      </c>
      <c r="F2020" s="6">
        <v>194.35437158492061</v>
      </c>
    </row>
    <row r="2021" spans="1:6">
      <c r="A2021" s="1">
        <v>9127357</v>
      </c>
      <c r="B2021" s="1">
        <v>0.98927982946683157</v>
      </c>
      <c r="C2021" s="1">
        <v>5</v>
      </c>
      <c r="D2021" s="1">
        <v>514</v>
      </c>
      <c r="E2021" s="2">
        <v>43040</v>
      </c>
      <c r="F2021" s="6">
        <v>29.337659536735707</v>
      </c>
    </row>
    <row r="2022" spans="1:6">
      <c r="A2022" s="1">
        <v>9127360</v>
      </c>
      <c r="B2022" s="1">
        <v>0.13343494426198277</v>
      </c>
      <c r="C2022" s="1">
        <v>56</v>
      </c>
      <c r="D2022" s="1">
        <v>564</v>
      </c>
      <c r="E2022" s="2">
        <v>42895</v>
      </c>
      <c r="F2022" s="6">
        <v>40.691255542327177</v>
      </c>
    </row>
    <row r="2023" spans="1:6">
      <c r="A2023" s="1">
        <v>9127363</v>
      </c>
      <c r="B2023" s="1">
        <v>0.80223903990074419</v>
      </c>
      <c r="C2023" s="1">
        <v>18</v>
      </c>
      <c r="D2023" s="1">
        <v>526</v>
      </c>
      <c r="E2023" s="2">
        <v>42879</v>
      </c>
      <c r="F2023" s="6">
        <v>5.1092957106945125</v>
      </c>
    </row>
    <row r="2024" spans="1:6">
      <c r="A2024" s="1">
        <v>9127366</v>
      </c>
      <c r="B2024" s="1">
        <v>0.91750477977521649</v>
      </c>
      <c r="C2024" s="1">
        <v>417</v>
      </c>
      <c r="D2024" s="1">
        <v>458</v>
      </c>
      <c r="E2024" s="2">
        <v>42854</v>
      </c>
      <c r="F2024" s="6">
        <v>150.11526846895458</v>
      </c>
    </row>
    <row r="2025" spans="1:6">
      <c r="A2025" s="1">
        <v>9127369</v>
      </c>
      <c r="B2025" s="1">
        <v>0.98526927723066482</v>
      </c>
      <c r="C2025" s="1">
        <v>2</v>
      </c>
      <c r="D2025" s="1">
        <v>176</v>
      </c>
      <c r="E2025" s="2">
        <v>43132</v>
      </c>
      <c r="F2025" s="6">
        <v>87.825559772193515</v>
      </c>
    </row>
    <row r="2026" spans="1:6">
      <c r="A2026" s="1">
        <v>9127372</v>
      </c>
      <c r="B2026" s="1">
        <v>0.19998400933941185</v>
      </c>
      <c r="C2026" s="1">
        <v>54</v>
      </c>
      <c r="D2026" s="1">
        <v>22</v>
      </c>
      <c r="E2026" s="2">
        <v>43296</v>
      </c>
      <c r="F2026" s="6">
        <v>4.6342784091930795</v>
      </c>
    </row>
    <row r="2027" spans="1:6">
      <c r="A2027" s="1">
        <v>9127375</v>
      </c>
      <c r="B2027" s="1">
        <v>0.70654274588208066</v>
      </c>
      <c r="C2027" s="1">
        <v>16</v>
      </c>
      <c r="D2027" s="1">
        <v>597</v>
      </c>
      <c r="E2027" s="2">
        <v>43167</v>
      </c>
      <c r="F2027" s="6">
        <v>59.766931396495991</v>
      </c>
    </row>
    <row r="2028" spans="1:6">
      <c r="A2028" s="1">
        <v>9127378</v>
      </c>
      <c r="B2028" s="1">
        <v>0.67862173843862095</v>
      </c>
      <c r="C2028" s="1">
        <v>70</v>
      </c>
      <c r="D2028" s="1">
        <v>532</v>
      </c>
      <c r="E2028" s="2">
        <v>43215</v>
      </c>
      <c r="F2028" s="6">
        <v>45.904353148127058</v>
      </c>
    </row>
    <row r="2029" spans="1:6">
      <c r="A2029" s="1">
        <v>9127381</v>
      </c>
      <c r="B2029" s="1">
        <v>0.43461928774306047</v>
      </c>
      <c r="C2029" s="1">
        <v>28</v>
      </c>
      <c r="D2029" s="1">
        <v>420</v>
      </c>
      <c r="E2029" s="2">
        <v>43278</v>
      </c>
      <c r="F2029" s="6">
        <v>17.098673217405075</v>
      </c>
    </row>
    <row r="2030" spans="1:6">
      <c r="A2030" s="1">
        <v>9127384</v>
      </c>
      <c r="B2030" s="1">
        <v>0.57166706756588703</v>
      </c>
      <c r="C2030" s="1">
        <v>13</v>
      </c>
      <c r="D2030" s="1">
        <v>431</v>
      </c>
      <c r="E2030" s="2">
        <v>43293</v>
      </c>
      <c r="F2030" s="6">
        <v>73.420836439330884</v>
      </c>
    </row>
    <row r="2031" spans="1:6">
      <c r="A2031" s="1">
        <v>9127387</v>
      </c>
      <c r="B2031" s="1">
        <v>0.48258976883492377</v>
      </c>
      <c r="C2031" s="1">
        <v>4</v>
      </c>
      <c r="D2031" s="1">
        <v>47</v>
      </c>
      <c r="E2031" s="2">
        <v>43225</v>
      </c>
      <c r="F2031" s="6">
        <v>62.543130474857584</v>
      </c>
    </row>
    <row r="2032" spans="1:6">
      <c r="A2032" s="1">
        <v>9127390</v>
      </c>
      <c r="B2032" s="1">
        <v>0.27280673848047321</v>
      </c>
      <c r="C2032" s="1">
        <v>173</v>
      </c>
      <c r="D2032" s="1">
        <v>38</v>
      </c>
      <c r="E2032" s="2">
        <v>42745</v>
      </c>
      <c r="F2032" s="6">
        <v>5.8681910790817291</v>
      </c>
    </row>
    <row r="2033" spans="1:6">
      <c r="A2033" s="1">
        <v>9127393</v>
      </c>
      <c r="B2033" s="1">
        <v>0.15836506514899296</v>
      </c>
      <c r="C2033" s="1">
        <v>1</v>
      </c>
      <c r="D2033" s="1">
        <v>592</v>
      </c>
      <c r="E2033" s="2">
        <v>43410</v>
      </c>
      <c r="F2033" s="6">
        <v>180.1673149543453</v>
      </c>
    </row>
    <row r="2034" spans="1:6">
      <c r="A2034" s="1">
        <v>9127396</v>
      </c>
      <c r="B2034" s="1">
        <v>0.15676750486264301</v>
      </c>
      <c r="C2034" s="1">
        <v>7</v>
      </c>
      <c r="D2034" s="1">
        <v>139</v>
      </c>
      <c r="E2034" s="2">
        <v>43010</v>
      </c>
      <c r="F2034" s="6">
        <v>133.24992813165514</v>
      </c>
    </row>
    <row r="2035" spans="1:6">
      <c r="A2035" s="1">
        <v>9127399</v>
      </c>
      <c r="B2035" s="1">
        <v>0.75043627917984934</v>
      </c>
      <c r="C2035" s="1">
        <v>7</v>
      </c>
      <c r="D2035" s="1">
        <v>258</v>
      </c>
      <c r="E2035" s="2">
        <v>43404</v>
      </c>
      <c r="F2035" s="6">
        <v>23.625451822045086</v>
      </c>
    </row>
    <row r="2036" spans="1:6">
      <c r="A2036" s="1">
        <v>9127402</v>
      </c>
      <c r="B2036" s="1">
        <v>0.44407790382430534</v>
      </c>
      <c r="C2036" s="1">
        <v>22</v>
      </c>
      <c r="D2036" s="1">
        <v>551</v>
      </c>
      <c r="E2036" s="2">
        <v>42956</v>
      </c>
      <c r="F2036" s="6">
        <v>12.432280235486061</v>
      </c>
    </row>
    <row r="2037" spans="1:6">
      <c r="A2037" s="1">
        <v>9127405</v>
      </c>
      <c r="B2037" s="1">
        <v>0.15353565151203286</v>
      </c>
      <c r="C2037" s="1">
        <v>3</v>
      </c>
      <c r="D2037" s="1">
        <v>22</v>
      </c>
      <c r="E2037" s="2">
        <v>43405</v>
      </c>
      <c r="F2037" s="6">
        <v>144.31451219578082</v>
      </c>
    </row>
    <row r="2038" spans="1:6">
      <c r="A2038" s="1">
        <v>9127408</v>
      </c>
      <c r="B2038" s="1">
        <v>0.67655523763960468</v>
      </c>
      <c r="C2038" s="1">
        <v>11</v>
      </c>
      <c r="D2038" s="1">
        <v>424</v>
      </c>
      <c r="E2038" s="2">
        <v>43390</v>
      </c>
      <c r="F2038" s="6">
        <v>3.5121693267230429</v>
      </c>
    </row>
    <row r="2039" spans="1:6">
      <c r="A2039" s="1">
        <v>9127411</v>
      </c>
      <c r="B2039" s="1">
        <v>7.7473703497758506E-2</v>
      </c>
      <c r="C2039" s="1">
        <v>37</v>
      </c>
      <c r="D2039" s="1">
        <v>258</v>
      </c>
      <c r="E2039" s="2">
        <v>42824</v>
      </c>
      <c r="F2039" s="6">
        <v>15.608552406693512</v>
      </c>
    </row>
    <row r="2040" spans="1:6">
      <c r="A2040" s="1">
        <v>9127414</v>
      </c>
      <c r="B2040" s="1">
        <v>0.36906209725940131</v>
      </c>
      <c r="C2040" s="1">
        <v>62</v>
      </c>
      <c r="D2040" s="1">
        <v>393</v>
      </c>
      <c r="E2040" s="2">
        <v>43004</v>
      </c>
      <c r="F2040" s="6">
        <v>103.20885341595233</v>
      </c>
    </row>
    <row r="2041" spans="1:6">
      <c r="A2041" s="1">
        <v>9127417</v>
      </c>
      <c r="B2041" s="1">
        <v>0.92008025916765324</v>
      </c>
      <c r="C2041" s="1">
        <v>16</v>
      </c>
      <c r="D2041" s="1">
        <v>47</v>
      </c>
      <c r="E2041" s="2">
        <v>43068</v>
      </c>
      <c r="F2041" s="6">
        <v>43.460100742660401</v>
      </c>
    </row>
    <row r="2042" spans="1:6">
      <c r="A2042" s="1">
        <v>9127420</v>
      </c>
      <c r="B2042" s="1">
        <v>0.8664525471389225</v>
      </c>
      <c r="C2042" s="1">
        <v>10</v>
      </c>
      <c r="D2042" s="1">
        <v>22</v>
      </c>
      <c r="E2042" s="2">
        <v>43034</v>
      </c>
      <c r="F2042" s="6">
        <v>65.129856274376408</v>
      </c>
    </row>
    <row r="2043" spans="1:6">
      <c r="A2043" s="1">
        <v>9127423</v>
      </c>
      <c r="B2043" s="1">
        <v>0.89067548584740452</v>
      </c>
      <c r="C2043" s="1">
        <v>113</v>
      </c>
      <c r="D2043" s="1">
        <v>393</v>
      </c>
      <c r="E2043" s="2">
        <v>42992</v>
      </c>
      <c r="F2043" s="6">
        <v>98.503401958789595</v>
      </c>
    </row>
    <row r="2044" spans="1:6">
      <c r="A2044" s="1">
        <v>9127426</v>
      </c>
      <c r="B2044" s="1">
        <v>0.72915300836773278</v>
      </c>
      <c r="C2044" s="1">
        <v>20</v>
      </c>
      <c r="D2044" s="1">
        <v>235</v>
      </c>
      <c r="E2044" s="2">
        <v>42852</v>
      </c>
      <c r="F2044" s="6">
        <v>96.963967149387827</v>
      </c>
    </row>
    <row r="2045" spans="1:6">
      <c r="A2045" s="1">
        <v>9127429</v>
      </c>
      <c r="B2045" s="1">
        <v>0.39358730710955436</v>
      </c>
      <c r="C2045" s="1">
        <v>36</v>
      </c>
      <c r="D2045" s="1">
        <v>219</v>
      </c>
      <c r="E2045" s="2">
        <v>43387</v>
      </c>
      <c r="F2045" s="6">
        <v>46.106251569730709</v>
      </c>
    </row>
    <row r="2046" spans="1:6">
      <c r="A2046" s="1">
        <v>9127432</v>
      </c>
      <c r="B2046" s="1">
        <v>0.78139600107004625</v>
      </c>
      <c r="C2046" s="1">
        <v>59</v>
      </c>
      <c r="D2046" s="1">
        <v>510</v>
      </c>
      <c r="E2046" s="2">
        <v>43329</v>
      </c>
      <c r="F2046" s="6">
        <v>11.853351908055824</v>
      </c>
    </row>
    <row r="2047" spans="1:6">
      <c r="A2047" s="1">
        <v>9127435</v>
      </c>
      <c r="B2047" s="1">
        <v>0.40215972344133988</v>
      </c>
      <c r="C2047" s="1">
        <v>1</v>
      </c>
      <c r="D2047" s="1">
        <v>340</v>
      </c>
      <c r="E2047" s="2">
        <v>42766</v>
      </c>
      <c r="F2047" s="6">
        <v>58.756752390795441</v>
      </c>
    </row>
    <row r="2048" spans="1:6">
      <c r="A2048" s="1">
        <v>9127438</v>
      </c>
      <c r="B2048" s="1">
        <v>0.69771972372250046</v>
      </c>
      <c r="C2048" s="1">
        <v>9</v>
      </c>
      <c r="D2048" s="1">
        <v>169</v>
      </c>
      <c r="E2048" s="2">
        <v>43171</v>
      </c>
      <c r="F2048" s="6">
        <v>7.6561988364392271</v>
      </c>
    </row>
    <row r="2049" spans="1:6">
      <c r="A2049" s="1">
        <v>9127441</v>
      </c>
      <c r="B2049" s="1">
        <v>0.13157429622546168</v>
      </c>
      <c r="C2049" s="1">
        <v>52</v>
      </c>
      <c r="D2049" s="1">
        <v>108</v>
      </c>
      <c r="E2049" s="2">
        <v>43127</v>
      </c>
      <c r="F2049" s="6">
        <v>58.895864622766112</v>
      </c>
    </row>
    <row r="2050" spans="1:6">
      <c r="A2050" s="1">
        <v>9127444</v>
      </c>
      <c r="B2050" s="1">
        <v>0.27339291114980746</v>
      </c>
      <c r="C2050" s="1">
        <v>4</v>
      </c>
      <c r="D2050" s="1">
        <v>510</v>
      </c>
      <c r="E2050" s="2">
        <v>43311</v>
      </c>
      <c r="F2050" s="6">
        <v>198.87536772931216</v>
      </c>
    </row>
    <row r="2051" spans="1:6">
      <c r="A2051" s="1">
        <v>9127447</v>
      </c>
      <c r="B2051" s="1">
        <v>0.87045402026640739</v>
      </c>
      <c r="C2051" s="1">
        <v>280</v>
      </c>
      <c r="D2051" s="1">
        <v>343</v>
      </c>
      <c r="E2051" s="2">
        <v>43209</v>
      </c>
      <c r="F2051" s="6">
        <v>121.52209763849004</v>
      </c>
    </row>
    <row r="2052" spans="1:6">
      <c r="A2052" s="1">
        <v>9127450</v>
      </c>
      <c r="B2052" s="1">
        <v>0.43607271950739068</v>
      </c>
      <c r="C2052" s="1">
        <v>117</v>
      </c>
      <c r="D2052" s="1">
        <v>431</v>
      </c>
      <c r="E2052" s="2">
        <v>43114</v>
      </c>
      <c r="F2052" s="6">
        <v>5.2484819147130484</v>
      </c>
    </row>
    <row r="2053" spans="1:6">
      <c r="A2053" s="1">
        <v>9127453</v>
      </c>
      <c r="B2053" s="1">
        <v>0.51213438565886682</v>
      </c>
      <c r="C2053" s="1">
        <v>12</v>
      </c>
      <c r="D2053" s="1">
        <v>326</v>
      </c>
      <c r="E2053" s="2">
        <v>42815</v>
      </c>
      <c r="F2053" s="6">
        <v>203.23924038777369</v>
      </c>
    </row>
    <row r="2054" spans="1:6">
      <c r="A2054" s="1">
        <v>9127456</v>
      </c>
      <c r="B2054" s="1">
        <v>0.82642994988934404</v>
      </c>
      <c r="C2054" s="1">
        <v>10</v>
      </c>
      <c r="D2054" s="1">
        <v>221</v>
      </c>
      <c r="E2054" s="2">
        <v>42948</v>
      </c>
      <c r="F2054" s="6">
        <v>121.92746253408536</v>
      </c>
    </row>
    <row r="2055" spans="1:6">
      <c r="A2055" s="1">
        <v>9127459</v>
      </c>
      <c r="B2055" s="1">
        <v>0.25867351249506798</v>
      </c>
      <c r="C2055" s="1">
        <v>2</v>
      </c>
      <c r="D2055" s="1">
        <v>548</v>
      </c>
      <c r="E2055" s="2">
        <v>43131</v>
      </c>
      <c r="F2055" s="6">
        <v>309.76261799383622</v>
      </c>
    </row>
    <row r="2056" spans="1:6">
      <c r="A2056" s="1">
        <v>9127462</v>
      </c>
      <c r="B2056" s="1">
        <v>0.51214312975442622</v>
      </c>
      <c r="C2056" s="1">
        <v>2</v>
      </c>
      <c r="D2056" s="1">
        <v>544</v>
      </c>
      <c r="E2056" s="2">
        <v>43475</v>
      </c>
      <c r="F2056" s="6">
        <v>5.1421275681551171</v>
      </c>
    </row>
    <row r="2057" spans="1:6">
      <c r="A2057" s="1">
        <v>9127465</v>
      </c>
      <c r="B2057" s="1">
        <v>0.74151982997108434</v>
      </c>
      <c r="C2057" s="1">
        <v>16</v>
      </c>
      <c r="D2057" s="1">
        <v>138</v>
      </c>
      <c r="E2057" s="2">
        <v>42901</v>
      </c>
      <c r="F2057" s="6">
        <v>108.27303891113266</v>
      </c>
    </row>
    <row r="2058" spans="1:6">
      <c r="A2058" s="1">
        <v>9127468</v>
      </c>
      <c r="B2058" s="1">
        <v>0.8143639326346801</v>
      </c>
      <c r="C2058" s="1">
        <v>89</v>
      </c>
      <c r="D2058" s="1">
        <v>592</v>
      </c>
      <c r="E2058" s="2">
        <v>42873</v>
      </c>
      <c r="F2058" s="6">
        <v>23.507115025687312</v>
      </c>
    </row>
    <row r="2059" spans="1:6">
      <c r="A2059" s="1">
        <v>9127471</v>
      </c>
      <c r="B2059" s="1">
        <v>0.20897312803447099</v>
      </c>
      <c r="C2059" s="1">
        <v>7</v>
      </c>
      <c r="D2059" s="1">
        <v>492</v>
      </c>
      <c r="E2059" s="2">
        <v>43031</v>
      </c>
      <c r="F2059" s="6">
        <v>42.79953422970901</v>
      </c>
    </row>
    <row r="2060" spans="1:6">
      <c r="A2060" s="1">
        <v>9127474</v>
      </c>
      <c r="B2060" s="1">
        <v>0.16066908533148072</v>
      </c>
      <c r="C2060" s="1">
        <v>4</v>
      </c>
      <c r="D2060" s="1">
        <v>383</v>
      </c>
      <c r="E2060" s="2">
        <v>43020</v>
      </c>
      <c r="F2060" s="6">
        <v>392.38545831194938</v>
      </c>
    </row>
    <row r="2061" spans="1:6">
      <c r="A2061" s="1">
        <v>9127477</v>
      </c>
      <c r="B2061" s="1">
        <v>0.1805794580737321</v>
      </c>
      <c r="C2061" s="1">
        <v>22</v>
      </c>
      <c r="D2061" s="1">
        <v>47</v>
      </c>
      <c r="E2061" s="2">
        <v>43316</v>
      </c>
      <c r="F2061" s="6">
        <v>24.635527796197874</v>
      </c>
    </row>
    <row r="2062" spans="1:6">
      <c r="A2062" s="1">
        <v>9127480</v>
      </c>
      <c r="B2062" s="1">
        <v>0.65671065039999266</v>
      </c>
      <c r="C2062" s="1">
        <v>4</v>
      </c>
      <c r="D2062" s="1">
        <v>176</v>
      </c>
      <c r="E2062" s="2">
        <v>43043</v>
      </c>
      <c r="F2062" s="6">
        <v>58.132203848489546</v>
      </c>
    </row>
    <row r="2063" spans="1:6">
      <c r="A2063" s="1">
        <v>9127483</v>
      </c>
      <c r="B2063" s="1">
        <v>0.16023610381334108</v>
      </c>
      <c r="C2063" s="1">
        <v>7</v>
      </c>
      <c r="D2063" s="1">
        <v>176</v>
      </c>
      <c r="E2063" s="2">
        <v>43073</v>
      </c>
      <c r="F2063" s="6">
        <v>3.0970506135750475</v>
      </c>
    </row>
    <row r="2064" spans="1:6">
      <c r="A2064" s="1">
        <v>9127486</v>
      </c>
      <c r="B2064" s="1">
        <v>0.38595946744322074</v>
      </c>
      <c r="C2064" s="1">
        <v>12</v>
      </c>
      <c r="D2064" s="1">
        <v>176</v>
      </c>
      <c r="E2064" s="2">
        <v>43184</v>
      </c>
      <c r="F2064" s="6">
        <v>24.336697714714209</v>
      </c>
    </row>
    <row r="2065" spans="1:6">
      <c r="A2065" s="1">
        <v>9127489</v>
      </c>
      <c r="B2065" s="1">
        <v>0.28829168338109845</v>
      </c>
      <c r="C2065" s="1">
        <v>16</v>
      </c>
      <c r="D2065" s="1">
        <v>290</v>
      </c>
      <c r="E2065" s="2">
        <v>43211</v>
      </c>
      <c r="F2065" s="6">
        <v>62.715617325016368</v>
      </c>
    </row>
    <row r="2066" spans="1:6">
      <c r="A2066" s="1">
        <v>9127492</v>
      </c>
      <c r="B2066" s="1">
        <v>0.89923993247430212</v>
      </c>
      <c r="C2066" s="1">
        <v>6</v>
      </c>
      <c r="D2066" s="1">
        <v>47</v>
      </c>
      <c r="E2066" s="2">
        <v>42997</v>
      </c>
      <c r="F2066" s="6">
        <v>85.45125435335126</v>
      </c>
    </row>
    <row r="2067" spans="1:6">
      <c r="A2067" s="1">
        <v>9127495</v>
      </c>
      <c r="B2067" s="1">
        <v>0.15529828762336984</v>
      </c>
      <c r="C2067" s="1">
        <v>104</v>
      </c>
      <c r="D2067" s="1">
        <v>225</v>
      </c>
      <c r="E2067" s="2">
        <v>42757</v>
      </c>
      <c r="F2067" s="6">
        <v>135.11214423661752</v>
      </c>
    </row>
    <row r="2068" spans="1:6">
      <c r="A2068" s="1">
        <v>9127498</v>
      </c>
      <c r="B2068" s="1">
        <v>0.82504866649305342</v>
      </c>
      <c r="C2068" s="1">
        <v>1</v>
      </c>
      <c r="D2068" s="1">
        <v>90</v>
      </c>
      <c r="E2068" s="2">
        <v>43260</v>
      </c>
      <c r="F2068" s="6">
        <v>383.03652277578055</v>
      </c>
    </row>
    <row r="2069" spans="1:6">
      <c r="A2069" s="1">
        <v>9127501</v>
      </c>
      <c r="B2069" s="1">
        <v>0.49776283280937117</v>
      </c>
      <c r="C2069" s="1">
        <v>12</v>
      </c>
      <c r="D2069" s="1">
        <v>176</v>
      </c>
      <c r="E2069" s="2">
        <v>42814</v>
      </c>
      <c r="F2069" s="6">
        <v>32.998160058836838</v>
      </c>
    </row>
    <row r="2070" spans="1:6">
      <c r="A2070" s="1">
        <v>9127504</v>
      </c>
      <c r="B2070" s="1">
        <v>6.8312889252876152E-2</v>
      </c>
      <c r="C2070" s="1">
        <v>24</v>
      </c>
      <c r="D2070" s="1">
        <v>592</v>
      </c>
      <c r="E2070" s="2">
        <v>42984</v>
      </c>
      <c r="F2070" s="6">
        <v>27.034764307098403</v>
      </c>
    </row>
    <row r="2071" spans="1:6">
      <c r="A2071" s="1">
        <v>9127507</v>
      </c>
      <c r="B2071" s="1">
        <v>0.65536298928080405</v>
      </c>
      <c r="C2071" s="1">
        <v>45</v>
      </c>
      <c r="D2071" s="1">
        <v>358</v>
      </c>
      <c r="E2071" s="2">
        <v>43061</v>
      </c>
      <c r="F2071" s="6">
        <v>124.26620282761263</v>
      </c>
    </row>
    <row r="2072" spans="1:6">
      <c r="A2072" s="1">
        <v>9127510</v>
      </c>
      <c r="B2072" s="1">
        <v>0.24199113447047604</v>
      </c>
      <c r="C2072" s="1">
        <v>298</v>
      </c>
      <c r="D2072" s="1">
        <v>176</v>
      </c>
      <c r="E2072" s="2">
        <v>42757</v>
      </c>
      <c r="F2072" s="6">
        <v>22.393629429627488</v>
      </c>
    </row>
    <row r="2073" spans="1:6">
      <c r="A2073" s="1">
        <v>9127513</v>
      </c>
      <c r="B2073" s="1">
        <v>0.14319573519168471</v>
      </c>
      <c r="C2073" s="1">
        <v>22</v>
      </c>
      <c r="D2073" s="1">
        <v>393</v>
      </c>
      <c r="E2073" s="2">
        <v>42961</v>
      </c>
      <c r="F2073" s="6">
        <v>111.75111119620193</v>
      </c>
    </row>
    <row r="2074" spans="1:6">
      <c r="A2074" s="1">
        <v>9127516</v>
      </c>
      <c r="B2074" s="1">
        <v>0.44780545978759578</v>
      </c>
      <c r="C2074" s="1">
        <v>4</v>
      </c>
      <c r="D2074" s="1">
        <v>176</v>
      </c>
      <c r="E2074" s="2">
        <v>42855</v>
      </c>
      <c r="F2074" s="6">
        <v>123.33220070507559</v>
      </c>
    </row>
    <row r="2075" spans="1:6">
      <c r="A2075" s="1">
        <v>9127519</v>
      </c>
      <c r="B2075" s="1">
        <v>0.69233501710852907</v>
      </c>
      <c r="C2075" s="1">
        <v>37</v>
      </c>
      <c r="D2075" s="1">
        <v>495</v>
      </c>
      <c r="E2075" s="2">
        <v>42786</v>
      </c>
      <c r="F2075" s="6">
        <v>40.695415395875436</v>
      </c>
    </row>
    <row r="2076" spans="1:6">
      <c r="A2076" s="1">
        <v>9127522</v>
      </c>
      <c r="B2076" s="1">
        <v>5.893824862510344E-2</v>
      </c>
      <c r="C2076" s="1">
        <v>53</v>
      </c>
      <c r="D2076" s="1">
        <v>126</v>
      </c>
      <c r="E2076" s="2">
        <v>43140</v>
      </c>
      <c r="F2076" s="6">
        <v>9.3905230751514761</v>
      </c>
    </row>
    <row r="2077" spans="1:6">
      <c r="A2077" s="1">
        <v>9127525</v>
      </c>
      <c r="B2077" s="1">
        <v>0.20351511638114295</v>
      </c>
      <c r="C2077" s="1">
        <v>1</v>
      </c>
      <c r="D2077" s="1">
        <v>592</v>
      </c>
      <c r="E2077" s="2">
        <v>43247</v>
      </c>
      <c r="F2077" s="6">
        <v>72.371414248769312</v>
      </c>
    </row>
    <row r="2078" spans="1:6">
      <c r="A2078" s="1">
        <v>9127528</v>
      </c>
      <c r="B2078" s="1">
        <v>6.0979537129438932E-2</v>
      </c>
      <c r="C2078" s="1">
        <v>23</v>
      </c>
      <c r="D2078" s="1">
        <v>597</v>
      </c>
      <c r="E2078" s="2">
        <v>43364</v>
      </c>
      <c r="F2078" s="6">
        <v>137.85661479806436</v>
      </c>
    </row>
    <row r="2079" spans="1:6">
      <c r="A2079" s="1">
        <v>9127531</v>
      </c>
      <c r="B2079" s="1">
        <v>0.20202762235967298</v>
      </c>
      <c r="C2079" s="1">
        <v>148</v>
      </c>
      <c r="D2079" s="1">
        <v>263</v>
      </c>
      <c r="E2079" s="2">
        <v>42903</v>
      </c>
      <c r="F2079" s="6">
        <v>59.916577430415046</v>
      </c>
    </row>
    <row r="2080" spans="1:6">
      <c r="A2080" s="1">
        <v>9127534</v>
      </c>
      <c r="B2080" s="1">
        <v>0.8770619706569176</v>
      </c>
      <c r="C2080" s="1">
        <v>39</v>
      </c>
      <c r="D2080" s="1">
        <v>154</v>
      </c>
      <c r="E2080" s="2">
        <v>42900</v>
      </c>
      <c r="F2080" s="6">
        <v>53.825523716359946</v>
      </c>
    </row>
    <row r="2081" spans="1:6">
      <c r="A2081" s="1">
        <v>9127537</v>
      </c>
      <c r="B2081" s="1">
        <v>0.39115128234058694</v>
      </c>
      <c r="C2081" s="1">
        <v>153</v>
      </c>
      <c r="D2081" s="1">
        <v>510</v>
      </c>
      <c r="E2081" s="2">
        <v>42964</v>
      </c>
      <c r="F2081" s="6">
        <v>14.446129144296851</v>
      </c>
    </row>
    <row r="2082" spans="1:6">
      <c r="A2082" s="1">
        <v>9127540</v>
      </c>
      <c r="B2082" s="1">
        <v>3.1795951490900087E-2</v>
      </c>
      <c r="C2082" s="1">
        <v>3</v>
      </c>
      <c r="D2082" s="1">
        <v>176</v>
      </c>
      <c r="E2082" s="2">
        <v>43167</v>
      </c>
      <c r="F2082" s="6">
        <v>108.16497370775488</v>
      </c>
    </row>
    <row r="2083" spans="1:6">
      <c r="A2083" s="1">
        <v>9127543</v>
      </c>
      <c r="B2083" s="1">
        <v>0.95239325423549315</v>
      </c>
      <c r="C2083" s="1">
        <v>19</v>
      </c>
      <c r="D2083" s="1">
        <v>146</v>
      </c>
      <c r="E2083" s="2">
        <v>42845</v>
      </c>
      <c r="F2083" s="6">
        <v>107.48030088032674</v>
      </c>
    </row>
    <row r="2084" spans="1:6">
      <c r="A2084" s="1">
        <v>9127546</v>
      </c>
      <c r="B2084" s="1">
        <v>0.5725523370073532</v>
      </c>
      <c r="C2084" s="1">
        <v>6</v>
      </c>
      <c r="D2084" s="1">
        <v>551</v>
      </c>
      <c r="E2084" s="2">
        <v>42763</v>
      </c>
      <c r="F2084" s="6">
        <v>22.490200362959154</v>
      </c>
    </row>
    <row r="2085" spans="1:6">
      <c r="A2085" s="1">
        <v>9127549</v>
      </c>
      <c r="B2085" s="1">
        <v>9.4166220061011829E-2</v>
      </c>
      <c r="C2085" s="1">
        <v>20</v>
      </c>
      <c r="D2085" s="1">
        <v>597</v>
      </c>
      <c r="E2085" s="2">
        <v>43042</v>
      </c>
      <c r="F2085" s="6">
        <v>14.225877528958609</v>
      </c>
    </row>
    <row r="2086" spans="1:6">
      <c r="A2086" s="1">
        <v>9127552</v>
      </c>
      <c r="B2086" s="1">
        <v>0.6380984836505843</v>
      </c>
      <c r="C2086" s="1">
        <v>6</v>
      </c>
      <c r="D2086" s="1">
        <v>216</v>
      </c>
      <c r="E2086" s="2">
        <v>43401</v>
      </c>
      <c r="F2086" s="6">
        <v>104.9490305612387</v>
      </c>
    </row>
    <row r="2087" spans="1:6">
      <c r="A2087" s="1">
        <v>9127555</v>
      </c>
      <c r="B2087" s="1">
        <v>0.60915840680949007</v>
      </c>
      <c r="C2087" s="1">
        <v>27</v>
      </c>
      <c r="D2087" s="1">
        <v>176</v>
      </c>
      <c r="E2087" s="2">
        <v>43280</v>
      </c>
      <c r="F2087" s="6">
        <v>3.4576781166309445</v>
      </c>
    </row>
    <row r="2088" spans="1:6">
      <c r="A2088" s="1">
        <v>9127558</v>
      </c>
      <c r="B2088" s="1">
        <v>0.47014638367200179</v>
      </c>
      <c r="C2088" s="1">
        <v>54</v>
      </c>
      <c r="D2088" s="1">
        <v>67</v>
      </c>
      <c r="E2088" s="2">
        <v>43132</v>
      </c>
      <c r="F2088" s="6">
        <v>13.203400605379867</v>
      </c>
    </row>
    <row r="2089" spans="1:6">
      <c r="A2089" s="1">
        <v>9127561</v>
      </c>
      <c r="B2089" s="1">
        <v>0.47121632427119209</v>
      </c>
      <c r="C2089" s="1">
        <v>13</v>
      </c>
      <c r="D2089" s="1">
        <v>176</v>
      </c>
      <c r="E2089" s="2">
        <v>43436</v>
      </c>
      <c r="F2089" s="6">
        <v>6.180055689006557</v>
      </c>
    </row>
    <row r="2090" spans="1:6">
      <c r="A2090" s="1">
        <v>9127564</v>
      </c>
      <c r="B2090" s="1">
        <v>7.4814592327126506E-2</v>
      </c>
      <c r="C2090" s="1">
        <v>13</v>
      </c>
      <c r="D2090" s="1">
        <v>334</v>
      </c>
      <c r="E2090" s="2">
        <v>42818</v>
      </c>
      <c r="F2090" s="6">
        <v>109.02446634857723</v>
      </c>
    </row>
    <row r="2091" spans="1:6">
      <c r="A2091" s="1">
        <v>9127567</v>
      </c>
      <c r="B2091" s="1">
        <v>0.54256471434435438</v>
      </c>
      <c r="C2091" s="1">
        <v>35</v>
      </c>
      <c r="D2091" s="1">
        <v>176</v>
      </c>
      <c r="E2091" s="2">
        <v>43210</v>
      </c>
      <c r="F2091" s="6">
        <v>47.590851466774865</v>
      </c>
    </row>
    <row r="2092" spans="1:6">
      <c r="A2092" s="1">
        <v>9127570</v>
      </c>
      <c r="B2092" s="1">
        <v>0.60877910349542019</v>
      </c>
      <c r="C2092" s="1">
        <v>14</v>
      </c>
      <c r="D2092" s="1">
        <v>431</v>
      </c>
      <c r="E2092" s="2">
        <v>42851</v>
      </c>
      <c r="F2092" s="6">
        <v>58.927676413233421</v>
      </c>
    </row>
    <row r="2093" spans="1:6">
      <c r="A2093" s="1">
        <v>9127573</v>
      </c>
      <c r="B2093" s="1">
        <v>0.22197426295196976</v>
      </c>
      <c r="C2093" s="1">
        <v>33</v>
      </c>
      <c r="D2093" s="1">
        <v>176</v>
      </c>
      <c r="E2093" s="2">
        <v>42938</v>
      </c>
      <c r="F2093" s="6">
        <v>69.277432350927413</v>
      </c>
    </row>
    <row r="2094" spans="1:6">
      <c r="A2094" s="1">
        <v>9127576</v>
      </c>
      <c r="B2094" s="1">
        <v>0.16185216834829186</v>
      </c>
      <c r="C2094" s="1">
        <v>12</v>
      </c>
      <c r="D2094" s="1">
        <v>510</v>
      </c>
      <c r="E2094" s="2">
        <v>43223</v>
      </c>
      <c r="F2094" s="6">
        <v>210.43717392465686</v>
      </c>
    </row>
    <row r="2095" spans="1:6">
      <c r="A2095" s="1">
        <v>9127579</v>
      </c>
      <c r="B2095" s="1">
        <v>0.64077922864104275</v>
      </c>
      <c r="C2095" s="1">
        <v>116</v>
      </c>
      <c r="D2095" s="1">
        <v>139</v>
      </c>
      <c r="E2095" s="2">
        <v>43389</v>
      </c>
      <c r="F2095" s="6">
        <v>3.2305491621206257</v>
      </c>
    </row>
    <row r="2096" spans="1:6">
      <c r="A2096" s="1">
        <v>9127582</v>
      </c>
      <c r="B2096" s="1">
        <v>0.95765640300352262</v>
      </c>
      <c r="C2096" s="1">
        <v>8</v>
      </c>
      <c r="D2096" s="1">
        <v>162</v>
      </c>
      <c r="E2096" s="2">
        <v>42835</v>
      </c>
      <c r="F2096" s="6">
        <v>112.75467031048083</v>
      </c>
    </row>
    <row r="2097" spans="1:6">
      <c r="A2097" s="1">
        <v>9127585</v>
      </c>
      <c r="B2097" s="1">
        <v>0.44857590811741788</v>
      </c>
      <c r="C2097" s="1">
        <v>5</v>
      </c>
      <c r="D2097" s="1">
        <v>258</v>
      </c>
      <c r="E2097" s="2">
        <v>42870</v>
      </c>
      <c r="F2097" s="6">
        <v>244.98940355766294</v>
      </c>
    </row>
    <row r="2098" spans="1:6">
      <c r="A2098" s="1">
        <v>9127588</v>
      </c>
      <c r="B2098" s="1">
        <v>0.7249713204712902</v>
      </c>
      <c r="C2098" s="1">
        <v>65</v>
      </c>
      <c r="D2098" s="1">
        <v>182</v>
      </c>
      <c r="E2098" s="2">
        <v>43014</v>
      </c>
      <c r="F2098" s="6">
        <v>77.040104351254271</v>
      </c>
    </row>
    <row r="2099" spans="1:6">
      <c r="A2099" s="1">
        <v>9127591</v>
      </c>
      <c r="B2099" s="1">
        <v>0.85024185794255946</v>
      </c>
      <c r="C2099" s="1">
        <v>236</v>
      </c>
      <c r="D2099" s="1">
        <v>299</v>
      </c>
      <c r="E2099" s="2">
        <v>43122</v>
      </c>
      <c r="F2099" s="6">
        <v>16.744972573010472</v>
      </c>
    </row>
    <row r="2100" spans="1:6">
      <c r="A2100" s="1">
        <v>9127594</v>
      </c>
      <c r="B2100" s="1">
        <v>0.13137281062983586</v>
      </c>
      <c r="C2100" s="1">
        <v>15</v>
      </c>
      <c r="D2100" s="1">
        <v>134</v>
      </c>
      <c r="E2100" s="2">
        <v>42863</v>
      </c>
      <c r="F2100" s="6">
        <v>21.456479105996834</v>
      </c>
    </row>
    <row r="2101" spans="1:6">
      <c r="A2101" s="1">
        <v>9127597</v>
      </c>
      <c r="B2101" s="1">
        <v>7.8312415592403206E-2</v>
      </c>
      <c r="C2101" s="1">
        <v>9</v>
      </c>
      <c r="D2101" s="1">
        <v>258</v>
      </c>
      <c r="E2101" s="2">
        <v>43115</v>
      </c>
      <c r="F2101" s="6">
        <v>40.275382664728731</v>
      </c>
    </row>
    <row r="2102" spans="1:6">
      <c r="A2102" s="1">
        <v>9127600</v>
      </c>
      <c r="B2102" s="1">
        <v>0.24526495765025347</v>
      </c>
      <c r="C2102" s="1">
        <v>5</v>
      </c>
      <c r="D2102" s="1">
        <v>343</v>
      </c>
      <c r="E2102" s="2">
        <v>43091</v>
      </c>
      <c r="F2102" s="6">
        <v>36.935870049818526</v>
      </c>
    </row>
    <row r="2103" spans="1:6">
      <c r="A2103" s="1">
        <v>9127603</v>
      </c>
      <c r="B2103" s="1">
        <v>0.63410623397116628</v>
      </c>
      <c r="C2103" s="1">
        <v>4</v>
      </c>
      <c r="D2103" s="1">
        <v>420</v>
      </c>
      <c r="E2103" s="2">
        <v>43479</v>
      </c>
      <c r="F2103" s="6">
        <v>16.045597535107134</v>
      </c>
    </row>
    <row r="2104" spans="1:6">
      <c r="A2104" s="1">
        <v>9127606</v>
      </c>
      <c r="B2104" s="1">
        <v>0.22716996683790514</v>
      </c>
      <c r="C2104" s="1">
        <v>30</v>
      </c>
      <c r="D2104" s="1">
        <v>510</v>
      </c>
      <c r="E2104" s="2">
        <v>43391</v>
      </c>
      <c r="F2104" s="6">
        <v>11.904707427763462</v>
      </c>
    </row>
    <row r="2105" spans="1:6">
      <c r="A2105" s="1">
        <v>9127609</v>
      </c>
      <c r="B2105" s="1">
        <v>3.600304202488025E-2</v>
      </c>
      <c r="C2105" s="1">
        <v>90</v>
      </c>
      <c r="D2105" s="1">
        <v>575</v>
      </c>
      <c r="E2105" s="2">
        <v>43008</v>
      </c>
      <c r="F2105" s="6">
        <v>225.62669683170765</v>
      </c>
    </row>
    <row r="2106" spans="1:6">
      <c r="A2106" s="1">
        <v>9127612</v>
      </c>
      <c r="B2106" s="1">
        <v>0.61925046639402903</v>
      </c>
      <c r="C2106" s="1">
        <v>35</v>
      </c>
      <c r="D2106" s="1">
        <v>510</v>
      </c>
      <c r="E2106" s="2">
        <v>43176</v>
      </c>
      <c r="F2106" s="6">
        <v>123.90019874732407</v>
      </c>
    </row>
    <row r="2107" spans="1:6">
      <c r="A2107" s="1">
        <v>9127615</v>
      </c>
      <c r="B2107" s="1">
        <v>0.48933408623954178</v>
      </c>
      <c r="C2107" s="1">
        <v>46</v>
      </c>
      <c r="D2107" s="1">
        <v>197</v>
      </c>
      <c r="E2107" s="2">
        <v>42943</v>
      </c>
      <c r="F2107" s="6">
        <v>192.9478733502431</v>
      </c>
    </row>
    <row r="2108" spans="1:6">
      <c r="A2108" s="1">
        <v>9127618</v>
      </c>
      <c r="B2108" s="1">
        <v>0.66649821491713523</v>
      </c>
      <c r="C2108" s="1">
        <v>33</v>
      </c>
      <c r="D2108" s="1">
        <v>564</v>
      </c>
      <c r="E2108" s="2">
        <v>43114</v>
      </c>
      <c r="F2108" s="6">
        <v>278.71528871959146</v>
      </c>
    </row>
    <row r="2109" spans="1:6">
      <c r="A2109" s="1">
        <v>9127621</v>
      </c>
      <c r="B2109" s="1">
        <v>0.17275938080121245</v>
      </c>
      <c r="C2109" s="1">
        <v>40</v>
      </c>
      <c r="D2109" s="1">
        <v>139</v>
      </c>
      <c r="E2109" s="2">
        <v>42742</v>
      </c>
      <c r="F2109" s="6">
        <v>94.500661405744893</v>
      </c>
    </row>
    <row r="2110" spans="1:6">
      <c r="A2110" s="1">
        <v>9127624</v>
      </c>
      <c r="B2110" s="1">
        <v>0.49680041224384675</v>
      </c>
      <c r="C2110" s="1">
        <v>3</v>
      </c>
      <c r="D2110" s="1">
        <v>358</v>
      </c>
      <c r="E2110" s="2">
        <v>43277</v>
      </c>
      <c r="F2110" s="6">
        <v>37.03430274421396</v>
      </c>
    </row>
    <row r="2111" spans="1:6">
      <c r="A2111" s="1">
        <v>9127627</v>
      </c>
      <c r="B2111" s="1">
        <v>0.44730348650945995</v>
      </c>
      <c r="C2111" s="1">
        <v>5</v>
      </c>
      <c r="D2111" s="1">
        <v>182</v>
      </c>
      <c r="E2111" s="2">
        <v>42905</v>
      </c>
      <c r="F2111" s="6">
        <v>11.426661131617067</v>
      </c>
    </row>
    <row r="2112" spans="1:6">
      <c r="A2112" s="1">
        <v>9127630</v>
      </c>
      <c r="B2112" s="1">
        <v>0.57761598220945054</v>
      </c>
      <c r="C2112" s="1">
        <v>26</v>
      </c>
      <c r="D2112" s="1">
        <v>471</v>
      </c>
      <c r="E2112" s="2">
        <v>42780</v>
      </c>
      <c r="F2112" s="6">
        <v>86.276398766685062</v>
      </c>
    </row>
    <row r="2113" spans="1:6">
      <c r="A2113" s="1">
        <v>9127633</v>
      </c>
      <c r="B2113" s="1">
        <v>0.46830299759763983</v>
      </c>
      <c r="C2113" s="1">
        <v>58</v>
      </c>
      <c r="D2113" s="1">
        <v>176</v>
      </c>
      <c r="E2113" s="2">
        <v>43464</v>
      </c>
      <c r="F2113" s="6">
        <v>298.69291036707017</v>
      </c>
    </row>
    <row r="2114" spans="1:6">
      <c r="A2114" s="1">
        <v>9127636</v>
      </c>
      <c r="B2114" s="1">
        <v>0.10302979028764592</v>
      </c>
      <c r="C2114" s="1">
        <v>119</v>
      </c>
      <c r="D2114" s="1">
        <v>394</v>
      </c>
      <c r="E2114" s="2">
        <v>42799</v>
      </c>
      <c r="F2114" s="6">
        <v>19.407948118941682</v>
      </c>
    </row>
    <row r="2115" spans="1:6">
      <c r="A2115" s="1">
        <v>9127639</v>
      </c>
      <c r="B2115" s="1">
        <v>0.74949700924831297</v>
      </c>
      <c r="C2115" s="1">
        <v>4</v>
      </c>
      <c r="D2115" s="1">
        <v>599</v>
      </c>
      <c r="E2115" s="2">
        <v>43051</v>
      </c>
      <c r="F2115" s="6">
        <v>64.073802999614401</v>
      </c>
    </row>
    <row r="2116" spans="1:6">
      <c r="A2116" s="1">
        <v>9127642</v>
      </c>
      <c r="B2116" s="1">
        <v>0.21547311856639784</v>
      </c>
      <c r="C2116" s="1">
        <v>107</v>
      </c>
      <c r="D2116" s="1">
        <v>176</v>
      </c>
      <c r="E2116" s="2">
        <v>43155</v>
      </c>
      <c r="F2116" s="6">
        <v>214.24943208251287</v>
      </c>
    </row>
    <row r="2117" spans="1:6">
      <c r="A2117" s="1">
        <v>9127645</v>
      </c>
      <c r="B2117" s="1">
        <v>0.62714558684032096</v>
      </c>
      <c r="C2117" s="1">
        <v>15</v>
      </c>
      <c r="D2117" s="1">
        <v>258</v>
      </c>
      <c r="E2117" s="2">
        <v>43004</v>
      </c>
      <c r="F2117" s="6">
        <v>63.063501020301167</v>
      </c>
    </row>
    <row r="2118" spans="1:6">
      <c r="A2118" s="1">
        <v>9127648</v>
      </c>
      <c r="B2118" s="1">
        <v>0.70166326632474441</v>
      </c>
      <c r="C2118" s="1">
        <v>106</v>
      </c>
      <c r="D2118" s="1">
        <v>169</v>
      </c>
      <c r="E2118" s="2">
        <v>42902</v>
      </c>
      <c r="F2118" s="6">
        <v>447.74835090655586</v>
      </c>
    </row>
    <row r="2119" spans="1:6">
      <c r="A2119" s="1">
        <v>9127651</v>
      </c>
      <c r="B2119" s="1">
        <v>0.15345765791494181</v>
      </c>
      <c r="C2119" s="1">
        <v>13</v>
      </c>
      <c r="D2119" s="1">
        <v>167</v>
      </c>
      <c r="E2119" s="2">
        <v>42937</v>
      </c>
      <c r="F2119" s="6">
        <v>29.796122751488372</v>
      </c>
    </row>
    <row r="2120" spans="1:6">
      <c r="A2120" s="1">
        <v>9127654</v>
      </c>
      <c r="B2120" s="1">
        <v>0.61285111482568777</v>
      </c>
      <c r="C2120" s="1">
        <v>39</v>
      </c>
      <c r="D2120" s="1">
        <v>431</v>
      </c>
      <c r="E2120" s="2">
        <v>42998</v>
      </c>
      <c r="F2120" s="6">
        <v>30.744856804313912</v>
      </c>
    </row>
    <row r="2121" spans="1:6">
      <c r="A2121" s="1">
        <v>9127657</v>
      </c>
      <c r="B2121" s="1">
        <v>5.0857054963760806E-2</v>
      </c>
      <c r="C2121" s="1">
        <v>13</v>
      </c>
      <c r="D2121" s="1">
        <v>486</v>
      </c>
      <c r="E2121" s="2">
        <v>42828</v>
      </c>
      <c r="F2121" s="6">
        <v>3.6956346527056612</v>
      </c>
    </row>
    <row r="2122" spans="1:6">
      <c r="A2122" s="1">
        <v>9127660</v>
      </c>
      <c r="B2122" s="1">
        <v>0.97202640719732747</v>
      </c>
      <c r="C2122" s="1">
        <v>1</v>
      </c>
      <c r="D2122" s="1">
        <v>182</v>
      </c>
      <c r="E2122" s="2">
        <v>43301</v>
      </c>
      <c r="F2122" s="6">
        <v>182.92455097921675</v>
      </c>
    </row>
    <row r="2123" spans="1:6">
      <c r="A2123" s="1">
        <v>9127663</v>
      </c>
      <c r="B2123" s="1">
        <v>0.89724090440299786</v>
      </c>
      <c r="C2123" s="1">
        <v>33</v>
      </c>
      <c r="D2123" s="1">
        <v>334</v>
      </c>
      <c r="E2123" s="2">
        <v>43267</v>
      </c>
      <c r="F2123" s="6">
        <v>43.246193067615508</v>
      </c>
    </row>
    <row r="2124" spans="1:6">
      <c r="A2124" s="1">
        <v>9127666</v>
      </c>
      <c r="B2124" s="1">
        <v>0.88856658374137054</v>
      </c>
      <c r="C2124" s="1">
        <v>4</v>
      </c>
      <c r="D2124" s="1">
        <v>541</v>
      </c>
      <c r="E2124" s="2">
        <v>42858</v>
      </c>
      <c r="F2124" s="6">
        <v>19.464582172811827</v>
      </c>
    </row>
    <row r="2125" spans="1:6">
      <c r="A2125" s="1">
        <v>9127669</v>
      </c>
      <c r="B2125" s="1">
        <v>8.5595870988288247E-2</v>
      </c>
      <c r="C2125" s="1">
        <v>1</v>
      </c>
      <c r="D2125" s="1">
        <v>318</v>
      </c>
      <c r="E2125" s="2">
        <v>42836</v>
      </c>
      <c r="F2125" s="6">
        <v>130.43628819284385</v>
      </c>
    </row>
    <row r="2126" spans="1:6">
      <c r="A2126" s="1">
        <v>9127672</v>
      </c>
      <c r="B2126" s="1">
        <v>2.3329591934647231E-2</v>
      </c>
      <c r="C2126" s="1">
        <v>47</v>
      </c>
      <c r="D2126" s="1">
        <v>146</v>
      </c>
      <c r="E2126" s="2">
        <v>42876</v>
      </c>
      <c r="F2126" s="6">
        <v>38.046207237494961</v>
      </c>
    </row>
    <row r="2127" spans="1:6">
      <c r="A2127" s="1">
        <v>9127675</v>
      </c>
      <c r="B2127" s="1">
        <v>0.99323084052049204</v>
      </c>
      <c r="C2127" s="1">
        <v>6</v>
      </c>
      <c r="D2127" s="1">
        <v>548</v>
      </c>
      <c r="E2127" s="2">
        <v>43287</v>
      </c>
      <c r="F2127" s="6">
        <v>64.120960045899153</v>
      </c>
    </row>
    <row r="2128" spans="1:6">
      <c r="A2128" s="1">
        <v>9127678</v>
      </c>
      <c r="B2128" s="1">
        <v>0.12504690256897544</v>
      </c>
      <c r="C2128" s="1">
        <v>2</v>
      </c>
      <c r="D2128" s="1">
        <v>564</v>
      </c>
      <c r="E2128" s="2">
        <v>43453</v>
      </c>
      <c r="F2128" s="6">
        <v>25.973962863235826</v>
      </c>
    </row>
    <row r="2129" spans="1:6">
      <c r="A2129" s="1">
        <v>9127681</v>
      </c>
      <c r="B2129" s="1">
        <v>0.93578968566147813</v>
      </c>
      <c r="C2129" s="1">
        <v>6</v>
      </c>
      <c r="D2129" s="1">
        <v>22</v>
      </c>
      <c r="E2129" s="2">
        <v>43387</v>
      </c>
      <c r="F2129" s="6">
        <v>16.956558034670277</v>
      </c>
    </row>
    <row r="2130" spans="1:6">
      <c r="A2130" s="1">
        <v>9127684</v>
      </c>
      <c r="B2130" s="1">
        <v>0.89389046870843691</v>
      </c>
      <c r="C2130" s="1">
        <v>74</v>
      </c>
      <c r="D2130" s="1">
        <v>186</v>
      </c>
      <c r="E2130" s="2">
        <v>43460</v>
      </c>
      <c r="F2130" s="6">
        <v>89.579763896996141</v>
      </c>
    </row>
    <row r="2131" spans="1:6">
      <c r="A2131" s="1">
        <v>9127687</v>
      </c>
      <c r="B2131" s="1">
        <v>0.99023845968995605</v>
      </c>
      <c r="C2131" s="1">
        <v>6</v>
      </c>
      <c r="D2131" s="1">
        <v>258</v>
      </c>
      <c r="E2131" s="2">
        <v>43253</v>
      </c>
      <c r="F2131" s="6">
        <v>9.1716027390495576</v>
      </c>
    </row>
    <row r="2132" spans="1:6">
      <c r="A2132" s="1">
        <v>9127690</v>
      </c>
      <c r="B2132" s="1">
        <v>0.77258005101255511</v>
      </c>
      <c r="C2132" s="1">
        <v>21</v>
      </c>
      <c r="D2132" s="1">
        <v>458</v>
      </c>
      <c r="E2132" s="2">
        <v>43052</v>
      </c>
      <c r="F2132" s="6">
        <v>21.939470089834323</v>
      </c>
    </row>
    <row r="2133" spans="1:6">
      <c r="A2133" s="1">
        <v>9127693</v>
      </c>
      <c r="B2133" s="1">
        <v>0.4908204634108444</v>
      </c>
      <c r="C2133" s="1">
        <v>90</v>
      </c>
      <c r="D2133" s="1">
        <v>176</v>
      </c>
      <c r="E2133" s="2">
        <v>43063</v>
      </c>
      <c r="F2133" s="6">
        <v>7.0137738383318782</v>
      </c>
    </row>
    <row r="2134" spans="1:6">
      <c r="A2134" s="1">
        <v>9127696</v>
      </c>
      <c r="B2134" s="1">
        <v>0.91108063462228195</v>
      </c>
      <c r="C2134" s="1">
        <v>1</v>
      </c>
      <c r="D2134" s="1">
        <v>115</v>
      </c>
      <c r="E2134" s="2">
        <v>43303</v>
      </c>
      <c r="F2134" s="6">
        <v>173.74824288210544</v>
      </c>
    </row>
    <row r="2135" spans="1:6">
      <c r="A2135" s="1">
        <v>9127699</v>
      </c>
      <c r="B2135" s="1">
        <v>0.69977290713239637</v>
      </c>
      <c r="C2135" s="1">
        <v>20</v>
      </c>
      <c r="D2135" s="1">
        <v>599</v>
      </c>
      <c r="E2135" s="2">
        <v>42783</v>
      </c>
      <c r="F2135" s="6">
        <v>82.367724638106836</v>
      </c>
    </row>
    <row r="2136" spans="1:6">
      <c r="A2136" s="1">
        <v>9127702</v>
      </c>
      <c r="B2136" s="1">
        <v>0.47000298218563097</v>
      </c>
      <c r="C2136" s="1">
        <v>5</v>
      </c>
      <c r="D2136" s="1">
        <v>592</v>
      </c>
      <c r="E2136" s="2">
        <v>43036</v>
      </c>
      <c r="F2136" s="6">
        <v>132.16304566001747</v>
      </c>
    </row>
    <row r="2137" spans="1:6">
      <c r="A2137" s="1">
        <v>9127705</v>
      </c>
      <c r="B2137" s="1">
        <v>0.86967604558976708</v>
      </c>
      <c r="C2137" s="1">
        <v>29</v>
      </c>
      <c r="D2137" s="1">
        <v>495</v>
      </c>
      <c r="E2137" s="2">
        <v>42979</v>
      </c>
      <c r="F2137" s="6">
        <v>346.77048577831545</v>
      </c>
    </row>
    <row r="2138" spans="1:6">
      <c r="A2138" s="1">
        <v>9127708</v>
      </c>
      <c r="B2138" s="1">
        <v>1.0486650531166708E-2</v>
      </c>
      <c r="C2138" s="1">
        <v>67</v>
      </c>
      <c r="D2138" s="1">
        <v>546</v>
      </c>
      <c r="E2138" s="2">
        <v>43384</v>
      </c>
      <c r="F2138" s="6">
        <v>5.302329922935888</v>
      </c>
    </row>
    <row r="2139" spans="1:6">
      <c r="A2139" s="1">
        <v>9127711</v>
      </c>
      <c r="B2139" s="1">
        <v>0.17052507395752314</v>
      </c>
      <c r="C2139" s="1">
        <v>28</v>
      </c>
      <c r="D2139" s="1">
        <v>348</v>
      </c>
      <c r="E2139" s="2">
        <v>43210</v>
      </c>
      <c r="F2139" s="6">
        <v>192.3846625670524</v>
      </c>
    </row>
    <row r="2140" spans="1:6">
      <c r="A2140" s="1">
        <v>9127714</v>
      </c>
      <c r="B2140" s="1">
        <v>0.68766694731933953</v>
      </c>
      <c r="C2140" s="1">
        <v>16</v>
      </c>
      <c r="D2140" s="1">
        <v>564</v>
      </c>
      <c r="E2140" s="2">
        <v>42888</v>
      </c>
      <c r="F2140" s="6">
        <v>110.03886807814469</v>
      </c>
    </row>
    <row r="2141" spans="1:6">
      <c r="A2141" s="1">
        <v>9127717</v>
      </c>
      <c r="B2141" s="1">
        <v>0.4370373250549634</v>
      </c>
      <c r="C2141" s="1">
        <v>26</v>
      </c>
      <c r="D2141" s="1">
        <v>348</v>
      </c>
      <c r="E2141" s="2">
        <v>42986</v>
      </c>
      <c r="F2141" s="6">
        <v>11.785402315884038</v>
      </c>
    </row>
    <row r="2142" spans="1:6">
      <c r="A2142" s="1">
        <v>9127720</v>
      </c>
      <c r="B2142" s="1">
        <v>0.56016688489964517</v>
      </c>
      <c r="C2142" s="1">
        <v>25</v>
      </c>
      <c r="D2142" s="1">
        <v>248</v>
      </c>
      <c r="E2142" s="2">
        <v>43437</v>
      </c>
      <c r="F2142" s="6">
        <v>64.611428253141156</v>
      </c>
    </row>
    <row r="2143" spans="1:6">
      <c r="A2143" s="1">
        <v>9127723</v>
      </c>
      <c r="B2143" s="1">
        <v>0.18759200968601608</v>
      </c>
      <c r="C2143" s="1">
        <v>12</v>
      </c>
      <c r="D2143" s="1">
        <v>544</v>
      </c>
      <c r="E2143" s="2">
        <v>43146</v>
      </c>
      <c r="F2143" s="6">
        <v>29.153067792986935</v>
      </c>
    </row>
    <row r="2144" spans="1:6">
      <c r="A2144" s="1">
        <v>9127726</v>
      </c>
      <c r="B2144" s="1">
        <v>0.75340478459030269</v>
      </c>
      <c r="C2144" s="1">
        <v>19</v>
      </c>
      <c r="D2144" s="1">
        <v>510</v>
      </c>
      <c r="E2144" s="2">
        <v>42791</v>
      </c>
      <c r="F2144" s="6">
        <v>77.533485436314578</v>
      </c>
    </row>
    <row r="2145" spans="1:6">
      <c r="A2145" s="1">
        <v>9127729</v>
      </c>
      <c r="B2145" s="1">
        <v>0.53288395777401421</v>
      </c>
      <c r="C2145" s="1">
        <v>78</v>
      </c>
      <c r="D2145" s="1">
        <v>329</v>
      </c>
      <c r="E2145" s="2">
        <v>43242</v>
      </c>
      <c r="F2145" s="6">
        <v>38.851513597183086</v>
      </c>
    </row>
    <row r="2146" spans="1:6">
      <c r="A2146" s="1">
        <v>9127732</v>
      </c>
      <c r="B2146" s="1">
        <v>0.91283174060848471</v>
      </c>
      <c r="C2146" s="1">
        <v>1</v>
      </c>
      <c r="D2146" s="1">
        <v>80</v>
      </c>
      <c r="E2146" s="2">
        <v>43462</v>
      </c>
      <c r="F2146" s="6">
        <v>187.80363445157079</v>
      </c>
    </row>
    <row r="2147" spans="1:6">
      <c r="A2147" s="1">
        <v>9127735</v>
      </c>
      <c r="B2147" s="1">
        <v>0.99260736350626544</v>
      </c>
      <c r="C2147" s="1">
        <v>110</v>
      </c>
      <c r="D2147" s="1">
        <v>359</v>
      </c>
      <c r="E2147" s="2">
        <v>43029</v>
      </c>
      <c r="F2147" s="6">
        <v>32.375789074825477</v>
      </c>
    </row>
    <row r="2148" spans="1:6">
      <c r="A2148" s="1">
        <v>9127738</v>
      </c>
      <c r="B2148" s="1">
        <v>0.71081291755150688</v>
      </c>
      <c r="C2148" s="1">
        <v>5</v>
      </c>
      <c r="D2148" s="1">
        <v>88</v>
      </c>
      <c r="E2148" s="2">
        <v>42970</v>
      </c>
      <c r="F2148" s="6">
        <v>12.429233243056764</v>
      </c>
    </row>
    <row r="2149" spans="1:6">
      <c r="A2149" s="1">
        <v>9127741</v>
      </c>
      <c r="B2149" s="1">
        <v>0.34937037809492222</v>
      </c>
      <c r="C2149" s="1">
        <v>12</v>
      </c>
      <c r="D2149" s="1">
        <v>258</v>
      </c>
      <c r="E2149" s="2">
        <v>43367</v>
      </c>
      <c r="F2149" s="6">
        <v>17.52080614158627</v>
      </c>
    </row>
    <row r="2150" spans="1:6">
      <c r="A2150" s="1">
        <v>9127744</v>
      </c>
      <c r="B2150" s="1">
        <v>5.6863366844905672E-2</v>
      </c>
      <c r="C2150" s="1">
        <v>33</v>
      </c>
      <c r="D2150" s="1">
        <v>458</v>
      </c>
      <c r="E2150" s="2">
        <v>42832</v>
      </c>
      <c r="F2150" s="6">
        <v>184.04261363132497</v>
      </c>
    </row>
    <row r="2151" spans="1:6">
      <c r="A2151" s="1">
        <v>9127747</v>
      </c>
      <c r="B2151" s="1">
        <v>6.7074017437398714E-2</v>
      </c>
      <c r="C2151" s="1">
        <v>29</v>
      </c>
      <c r="D2151" s="1">
        <v>248</v>
      </c>
      <c r="E2151" s="2">
        <v>43316</v>
      </c>
      <c r="F2151" s="6">
        <v>41.274320294869639</v>
      </c>
    </row>
    <row r="2152" spans="1:6">
      <c r="A2152" s="1">
        <v>9127750</v>
      </c>
      <c r="B2152" s="1">
        <v>0.87352860055930559</v>
      </c>
      <c r="C2152" s="1">
        <v>26</v>
      </c>
      <c r="D2152" s="1">
        <v>156</v>
      </c>
      <c r="E2152" s="2">
        <v>43453</v>
      </c>
      <c r="F2152" s="6">
        <v>109.83235388710037</v>
      </c>
    </row>
    <row r="2153" spans="1:6">
      <c r="A2153" s="1">
        <v>9127753</v>
      </c>
      <c r="B2153" s="1">
        <v>0.87190526614657715</v>
      </c>
      <c r="C2153" s="1">
        <v>258</v>
      </c>
      <c r="D2153" s="1">
        <v>149</v>
      </c>
      <c r="E2153" s="2">
        <v>42986</v>
      </c>
      <c r="F2153" s="6">
        <v>3.7851829618044404</v>
      </c>
    </row>
    <row r="2154" spans="1:6">
      <c r="A2154" s="1">
        <v>9127756</v>
      </c>
      <c r="B2154" s="1">
        <v>0.67822635575936174</v>
      </c>
      <c r="C2154" s="1">
        <v>4</v>
      </c>
      <c r="D2154" s="1">
        <v>417</v>
      </c>
      <c r="E2154" s="2">
        <v>43233</v>
      </c>
      <c r="F2154" s="6">
        <v>566.89342018829666</v>
      </c>
    </row>
    <row r="2155" spans="1:6">
      <c r="A2155" s="1">
        <v>9127759</v>
      </c>
      <c r="B2155" s="1">
        <v>0.27488380169958548</v>
      </c>
      <c r="C2155" s="1">
        <v>5</v>
      </c>
      <c r="D2155" s="1">
        <v>276</v>
      </c>
      <c r="E2155" s="2">
        <v>42876</v>
      </c>
      <c r="F2155" s="6">
        <v>358.79328440306853</v>
      </c>
    </row>
    <row r="2156" spans="1:6">
      <c r="A2156" s="1">
        <v>9127762</v>
      </c>
      <c r="B2156" s="1">
        <v>0.5315226949599039</v>
      </c>
      <c r="C2156" s="1">
        <v>2</v>
      </c>
      <c r="D2156" s="1">
        <v>128</v>
      </c>
      <c r="E2156" s="2">
        <v>42911</v>
      </c>
      <c r="F2156" s="6">
        <v>9.905394598088229</v>
      </c>
    </row>
    <row r="2157" spans="1:6">
      <c r="A2157" s="1">
        <v>9127765</v>
      </c>
      <c r="B2157" s="1">
        <v>0.14991534192712053</v>
      </c>
      <c r="C2157" s="1">
        <v>194</v>
      </c>
      <c r="D2157" s="1">
        <v>169</v>
      </c>
      <c r="E2157" s="2">
        <v>43155</v>
      </c>
      <c r="F2157" s="6">
        <v>40.309444922630099</v>
      </c>
    </row>
    <row r="2158" spans="1:6">
      <c r="A2158" s="1">
        <v>9127768</v>
      </c>
      <c r="B2158" s="1">
        <v>0.28627561329350515</v>
      </c>
      <c r="C2158" s="1">
        <v>65</v>
      </c>
      <c r="D2158" s="1">
        <v>510</v>
      </c>
      <c r="E2158" s="2">
        <v>43036</v>
      </c>
      <c r="F2158" s="6">
        <v>198.15724115551168</v>
      </c>
    </row>
    <row r="2159" spans="1:6">
      <c r="A2159" s="1">
        <v>9127771</v>
      </c>
      <c r="B2159" s="1">
        <v>1.1585030363744031E-2</v>
      </c>
      <c r="C2159" s="1">
        <v>4</v>
      </c>
      <c r="D2159" s="1">
        <v>509</v>
      </c>
      <c r="E2159" s="2">
        <v>42960</v>
      </c>
      <c r="F2159" s="6">
        <v>66.745212625677894</v>
      </c>
    </row>
    <row r="2160" spans="1:6">
      <c r="A2160" s="1">
        <v>9127774</v>
      </c>
      <c r="B2160" s="1">
        <v>0.49370020631666278</v>
      </c>
      <c r="C2160" s="1">
        <v>223</v>
      </c>
      <c r="D2160" s="1">
        <v>176</v>
      </c>
      <c r="E2160" s="2">
        <v>43163</v>
      </c>
      <c r="F2160" s="6">
        <v>7.5989120114987969</v>
      </c>
    </row>
    <row r="2161" spans="1:6">
      <c r="A2161" s="1">
        <v>9127777</v>
      </c>
      <c r="B2161" s="1">
        <v>0.9148079856298984</v>
      </c>
      <c r="C2161" s="1">
        <v>27</v>
      </c>
      <c r="D2161" s="1">
        <v>343</v>
      </c>
      <c r="E2161" s="2">
        <v>43414</v>
      </c>
      <c r="F2161" s="6">
        <v>89.983083136720111</v>
      </c>
    </row>
    <row r="2162" spans="1:6">
      <c r="A2162" s="1">
        <v>9127780</v>
      </c>
      <c r="B2162" s="1">
        <v>0.17789371601674064</v>
      </c>
      <c r="C2162" s="1">
        <v>19</v>
      </c>
      <c r="D2162" s="1">
        <v>573</v>
      </c>
      <c r="E2162" s="2">
        <v>42990</v>
      </c>
      <c r="F2162" s="6">
        <v>176.65136624136204</v>
      </c>
    </row>
    <row r="2163" spans="1:6">
      <c r="A2163" s="1">
        <v>9127783</v>
      </c>
      <c r="B2163" s="1">
        <v>2.6611545596935349E-2</v>
      </c>
      <c r="C2163" s="1">
        <v>285</v>
      </c>
      <c r="D2163" s="1">
        <v>22</v>
      </c>
      <c r="E2163" s="2">
        <v>43210</v>
      </c>
      <c r="F2163" s="6">
        <v>28.169349147298341</v>
      </c>
    </row>
    <row r="2164" spans="1:6">
      <c r="A2164" s="1">
        <v>9127786</v>
      </c>
      <c r="B2164" s="1">
        <v>0.76786091841973969</v>
      </c>
      <c r="C2164" s="1">
        <v>42</v>
      </c>
      <c r="D2164" s="1">
        <v>391</v>
      </c>
      <c r="E2164" s="2">
        <v>42822</v>
      </c>
      <c r="F2164" s="6">
        <v>184.13254436589608</v>
      </c>
    </row>
    <row r="2165" spans="1:6">
      <c r="A2165" s="1">
        <v>9127789</v>
      </c>
      <c r="B2165" s="1">
        <v>8.7930659701624947E-2</v>
      </c>
      <c r="C2165" s="1">
        <v>13</v>
      </c>
      <c r="D2165" s="1">
        <v>12</v>
      </c>
      <c r="E2165" s="2">
        <v>43480</v>
      </c>
      <c r="F2165" s="6">
        <v>23.592131268706428</v>
      </c>
    </row>
    <row r="2166" spans="1:6">
      <c r="A2166" s="1">
        <v>9127792</v>
      </c>
      <c r="B2166" s="1">
        <v>0.16995083228724239</v>
      </c>
      <c r="C2166" s="1">
        <v>2</v>
      </c>
      <c r="D2166" s="1">
        <v>126</v>
      </c>
      <c r="E2166" s="2">
        <v>42933</v>
      </c>
      <c r="F2166" s="6">
        <v>89.629467921996607</v>
      </c>
    </row>
    <row r="2167" spans="1:6">
      <c r="A2167" s="1">
        <v>9127795</v>
      </c>
      <c r="B2167" s="1">
        <v>0.88926687036465146</v>
      </c>
      <c r="C2167" s="1">
        <v>7</v>
      </c>
      <c r="D2167" s="1">
        <v>22</v>
      </c>
      <c r="E2167" s="2">
        <v>42763</v>
      </c>
      <c r="F2167" s="6">
        <v>19.163755300082737</v>
      </c>
    </row>
    <row r="2168" spans="1:6">
      <c r="A2168" s="1">
        <v>9127798</v>
      </c>
      <c r="B2168" s="1">
        <v>0.6337447206230622</v>
      </c>
      <c r="C2168" s="1">
        <v>5</v>
      </c>
      <c r="D2168" s="1">
        <v>487</v>
      </c>
      <c r="E2168" s="2">
        <v>42992</v>
      </c>
      <c r="F2168" s="6">
        <v>43.007431667746118</v>
      </c>
    </row>
    <row r="2169" spans="1:6">
      <c r="A2169" s="1">
        <v>9127801</v>
      </c>
      <c r="B2169" s="1">
        <v>0.46352463301991742</v>
      </c>
      <c r="C2169" s="1">
        <v>37</v>
      </c>
      <c r="D2169" s="1">
        <v>176</v>
      </c>
      <c r="E2169" s="2">
        <v>42934</v>
      </c>
      <c r="F2169" s="6">
        <v>38.900428779815904</v>
      </c>
    </row>
    <row r="2170" spans="1:6">
      <c r="A2170" s="1">
        <v>9127804</v>
      </c>
      <c r="B2170" s="1">
        <v>3.0674880561411655E-2</v>
      </c>
      <c r="C2170" s="1">
        <v>199</v>
      </c>
      <c r="D2170" s="1">
        <v>258</v>
      </c>
      <c r="E2170" s="2">
        <v>42989</v>
      </c>
      <c r="F2170" s="6">
        <v>26.297562731901657</v>
      </c>
    </row>
    <row r="2171" spans="1:6">
      <c r="A2171" s="1">
        <v>9127807</v>
      </c>
      <c r="B2171" s="1">
        <v>0.13021781352993456</v>
      </c>
      <c r="C2171" s="1">
        <v>115</v>
      </c>
      <c r="D2171" s="1">
        <v>149</v>
      </c>
      <c r="E2171" s="2">
        <v>43450</v>
      </c>
      <c r="F2171" s="6">
        <v>287.92277542846801</v>
      </c>
    </row>
    <row r="2172" spans="1:6">
      <c r="A2172" s="1">
        <v>9127810</v>
      </c>
      <c r="B2172" s="1">
        <v>0.53745152896054305</v>
      </c>
      <c r="C2172" s="1">
        <v>1</v>
      </c>
      <c r="D2172" s="1">
        <v>176</v>
      </c>
      <c r="E2172" s="2">
        <v>42766</v>
      </c>
      <c r="F2172" s="6">
        <v>129.29583415363712</v>
      </c>
    </row>
    <row r="2173" spans="1:6">
      <c r="A2173" s="1">
        <v>9127813</v>
      </c>
      <c r="B2173" s="1">
        <v>0.32933987079851845</v>
      </c>
      <c r="C2173" s="1">
        <v>2</v>
      </c>
      <c r="D2173" s="1">
        <v>597</v>
      </c>
      <c r="E2173" s="2">
        <v>43466</v>
      </c>
      <c r="F2173" s="6">
        <v>16.648219609499673</v>
      </c>
    </row>
    <row r="2174" spans="1:6">
      <c r="A2174" s="1">
        <v>9127816</v>
      </c>
      <c r="B2174" s="1">
        <v>0.40548508441908793</v>
      </c>
      <c r="C2174" s="1">
        <v>5</v>
      </c>
      <c r="D2174" s="1">
        <v>44</v>
      </c>
      <c r="E2174" s="2">
        <v>43124</v>
      </c>
      <c r="F2174" s="6">
        <v>28.913452455950985</v>
      </c>
    </row>
    <row r="2175" spans="1:6">
      <c r="A2175" s="1">
        <v>9127819</v>
      </c>
      <c r="B2175" s="1">
        <v>5.8311071359247957E-2</v>
      </c>
      <c r="C2175" s="1">
        <v>87</v>
      </c>
      <c r="D2175" s="1">
        <v>348</v>
      </c>
      <c r="E2175" s="2">
        <v>42861</v>
      </c>
      <c r="F2175" s="6">
        <v>3.3037060496884272</v>
      </c>
    </row>
    <row r="2176" spans="1:6">
      <c r="A2176" s="1">
        <v>9127822</v>
      </c>
      <c r="B2176" s="1">
        <v>0.64268001179953405</v>
      </c>
      <c r="C2176" s="1">
        <v>10</v>
      </c>
      <c r="D2176" s="1">
        <v>334</v>
      </c>
      <c r="E2176" s="2">
        <v>43306</v>
      </c>
      <c r="F2176" s="6">
        <v>114.09404062523799</v>
      </c>
    </row>
    <row r="2177" spans="1:6">
      <c r="A2177" s="1">
        <v>9127825</v>
      </c>
      <c r="B2177" s="1">
        <v>7.9719306787853994E-2</v>
      </c>
      <c r="C2177" s="1">
        <v>3</v>
      </c>
      <c r="D2177" s="1">
        <v>315</v>
      </c>
      <c r="E2177" s="2">
        <v>42826</v>
      </c>
      <c r="F2177" s="6">
        <v>3.3787446942957704</v>
      </c>
    </row>
    <row r="2178" spans="1:6">
      <c r="A2178" s="1">
        <v>9127828</v>
      </c>
      <c r="B2178" s="1">
        <v>0.20653118462472531</v>
      </c>
      <c r="C2178" s="1">
        <v>18</v>
      </c>
      <c r="D2178" s="1">
        <v>343</v>
      </c>
      <c r="E2178" s="2">
        <v>42800</v>
      </c>
      <c r="F2178" s="6">
        <v>96.54165922472346</v>
      </c>
    </row>
    <row r="2179" spans="1:6">
      <c r="A2179" s="1">
        <v>9127831</v>
      </c>
      <c r="B2179" s="1">
        <v>0.34295274915433027</v>
      </c>
      <c r="C2179" s="1">
        <v>9</v>
      </c>
      <c r="D2179" s="1">
        <v>267</v>
      </c>
      <c r="E2179" s="2">
        <v>43245</v>
      </c>
      <c r="F2179" s="6">
        <v>34.430718462708235</v>
      </c>
    </row>
    <row r="2180" spans="1:6">
      <c r="A2180" s="1">
        <v>9127834</v>
      </c>
      <c r="B2180" s="1">
        <v>0.62439962617195766</v>
      </c>
      <c r="C2180" s="1">
        <v>5</v>
      </c>
      <c r="D2180" s="1">
        <v>592</v>
      </c>
      <c r="E2180" s="2">
        <v>43297</v>
      </c>
      <c r="F2180" s="6">
        <v>123.97273733884985</v>
      </c>
    </row>
    <row r="2181" spans="1:6">
      <c r="A2181" s="1">
        <v>9127837</v>
      </c>
      <c r="B2181" s="1">
        <v>0.85732494522643166</v>
      </c>
      <c r="C2181" s="1">
        <v>329</v>
      </c>
      <c r="D2181" s="1">
        <v>548</v>
      </c>
      <c r="E2181" s="2">
        <v>43156</v>
      </c>
      <c r="F2181" s="6">
        <v>73.575797691562371</v>
      </c>
    </row>
    <row r="2182" spans="1:6">
      <c r="A2182" s="1">
        <v>9127840</v>
      </c>
      <c r="B2182" s="1">
        <v>0.58184643656464008</v>
      </c>
      <c r="C2182" s="1">
        <v>5</v>
      </c>
      <c r="D2182" s="1">
        <v>326</v>
      </c>
      <c r="E2182" s="2">
        <v>42876</v>
      </c>
      <c r="F2182" s="6">
        <v>82.332571173147286</v>
      </c>
    </row>
    <row r="2183" spans="1:6">
      <c r="A2183" s="1">
        <v>9127843</v>
      </c>
      <c r="B2183" s="1">
        <v>0.83882837158698809</v>
      </c>
      <c r="C2183" s="1">
        <v>50</v>
      </c>
      <c r="D2183" s="1">
        <v>573</v>
      </c>
      <c r="E2183" s="2">
        <v>43377</v>
      </c>
      <c r="F2183" s="6">
        <v>128.37903967690795</v>
      </c>
    </row>
    <row r="2184" spans="1:6">
      <c r="A2184" s="1">
        <v>9127846</v>
      </c>
      <c r="B2184" s="1">
        <v>0.59495760670744557</v>
      </c>
      <c r="C2184" s="1">
        <v>7</v>
      </c>
      <c r="D2184" s="1">
        <v>176</v>
      </c>
      <c r="E2184" s="2">
        <v>43308</v>
      </c>
      <c r="F2184" s="6">
        <v>52.492457493145984</v>
      </c>
    </row>
    <row r="2185" spans="1:6">
      <c r="A2185" s="1">
        <v>9127849</v>
      </c>
      <c r="B2185" s="1">
        <v>0.97570708441170995</v>
      </c>
      <c r="C2185" s="1">
        <v>31</v>
      </c>
      <c r="D2185" s="1">
        <v>77</v>
      </c>
      <c r="E2185" s="2">
        <v>43236</v>
      </c>
      <c r="F2185" s="6">
        <v>54.060653889004861</v>
      </c>
    </row>
    <row r="2186" spans="1:6">
      <c r="A2186" s="1">
        <v>9127852</v>
      </c>
      <c r="B2186" s="1">
        <v>0.86852969290886606</v>
      </c>
      <c r="C2186" s="1">
        <v>19</v>
      </c>
      <c r="D2186" s="1">
        <v>431</v>
      </c>
      <c r="E2186" s="2">
        <v>42815</v>
      </c>
      <c r="F2186" s="6">
        <v>274.19134253058718</v>
      </c>
    </row>
    <row r="2187" spans="1:6">
      <c r="A2187" s="1">
        <v>9127855</v>
      </c>
      <c r="B2187" s="1">
        <v>0.80401702911491213</v>
      </c>
      <c r="C2187" s="1">
        <v>1</v>
      </c>
      <c r="D2187" s="1">
        <v>592</v>
      </c>
      <c r="E2187" s="2">
        <v>42869</v>
      </c>
      <c r="F2187" s="6">
        <v>38.495358216968242</v>
      </c>
    </row>
    <row r="2188" spans="1:6">
      <c r="A2188" s="1">
        <v>9127858</v>
      </c>
      <c r="B2188" s="1">
        <v>6.1555672446749532E-2</v>
      </c>
      <c r="C2188" s="1">
        <v>76</v>
      </c>
      <c r="D2188" s="1">
        <v>197</v>
      </c>
      <c r="E2188" s="2">
        <v>43251</v>
      </c>
      <c r="F2188" s="6">
        <v>411.3150980149581</v>
      </c>
    </row>
    <row r="2189" spans="1:6">
      <c r="A2189" s="1">
        <v>9127861</v>
      </c>
      <c r="B2189" s="1">
        <v>0.9273101018514277</v>
      </c>
      <c r="C2189" s="1">
        <v>102</v>
      </c>
      <c r="D2189" s="1">
        <v>22</v>
      </c>
      <c r="E2189" s="2">
        <v>42960</v>
      </c>
      <c r="F2189" s="6">
        <v>41.857735728007739</v>
      </c>
    </row>
    <row r="2190" spans="1:6">
      <c r="A2190" s="1">
        <v>9127864</v>
      </c>
      <c r="B2190" s="1">
        <v>0.82129953047107662</v>
      </c>
      <c r="C2190" s="1">
        <v>2</v>
      </c>
      <c r="D2190" s="1">
        <v>88</v>
      </c>
      <c r="E2190" s="2">
        <v>43242</v>
      </c>
      <c r="F2190" s="6">
        <v>67.138106523281422</v>
      </c>
    </row>
    <row r="2191" spans="1:6">
      <c r="A2191" s="1">
        <v>9127867</v>
      </c>
      <c r="B2191" s="1">
        <v>0.59933803860014556</v>
      </c>
      <c r="C2191" s="1">
        <v>23</v>
      </c>
      <c r="D2191" s="1">
        <v>116</v>
      </c>
      <c r="E2191" s="2">
        <v>42959</v>
      </c>
      <c r="F2191" s="6">
        <v>107.97610222488996</v>
      </c>
    </row>
    <row r="2192" spans="1:6">
      <c r="A2192" s="1">
        <v>9127870</v>
      </c>
      <c r="B2192" s="1">
        <v>0.85764476648335441</v>
      </c>
      <c r="C2192" s="1">
        <v>13</v>
      </c>
      <c r="D2192" s="1">
        <v>548</v>
      </c>
      <c r="E2192" s="2">
        <v>42788</v>
      </c>
      <c r="F2192" s="6">
        <v>10.086492234355822</v>
      </c>
    </row>
    <row r="2193" spans="1:6">
      <c r="A2193" s="1">
        <v>9127873</v>
      </c>
      <c r="B2193" s="1">
        <v>0.90283757007034671</v>
      </c>
      <c r="C2193" s="1">
        <v>2</v>
      </c>
      <c r="D2193" s="1">
        <v>420</v>
      </c>
      <c r="E2193" s="2">
        <v>43330</v>
      </c>
      <c r="F2193" s="6">
        <v>31.604879680479144</v>
      </c>
    </row>
    <row r="2194" spans="1:6">
      <c r="A2194" s="1">
        <v>9127876</v>
      </c>
      <c r="B2194" s="1">
        <v>0.83850297788907924</v>
      </c>
      <c r="C2194" s="1">
        <v>92</v>
      </c>
      <c r="D2194" s="1">
        <v>88</v>
      </c>
      <c r="E2194" s="2">
        <v>43088</v>
      </c>
      <c r="F2194" s="6">
        <v>128.4835572485855</v>
      </c>
    </row>
    <row r="2195" spans="1:6">
      <c r="A2195" s="1">
        <v>9127879</v>
      </c>
      <c r="B2195" s="1">
        <v>0.30213076328719268</v>
      </c>
      <c r="C2195" s="1">
        <v>9</v>
      </c>
      <c r="D2195" s="1">
        <v>597</v>
      </c>
      <c r="E2195" s="2">
        <v>43473</v>
      </c>
      <c r="F2195" s="6">
        <v>51.171768378216036</v>
      </c>
    </row>
    <row r="2196" spans="1:6">
      <c r="A2196" s="1">
        <v>9127882</v>
      </c>
      <c r="B2196" s="1">
        <v>0.95499251238274818</v>
      </c>
      <c r="C2196" s="1">
        <v>1</v>
      </c>
      <c r="D2196" s="1">
        <v>468</v>
      </c>
      <c r="E2196" s="2">
        <v>43481</v>
      </c>
      <c r="F2196" s="6">
        <v>63.557672792267006</v>
      </c>
    </row>
    <row r="2197" spans="1:6">
      <c r="A2197" s="1">
        <v>9127885</v>
      </c>
      <c r="B2197" s="1">
        <v>0.48877134922328103</v>
      </c>
      <c r="C2197" s="1">
        <v>74</v>
      </c>
      <c r="D2197" s="1">
        <v>88</v>
      </c>
      <c r="E2197" s="2">
        <v>43083</v>
      </c>
      <c r="F2197" s="6">
        <v>7.174264227794656</v>
      </c>
    </row>
    <row r="2198" spans="1:6">
      <c r="A2198" s="1">
        <v>9127888</v>
      </c>
      <c r="B2198" s="1">
        <v>0.40357073171208213</v>
      </c>
      <c r="C2198" s="1">
        <v>183</v>
      </c>
      <c r="D2198" s="1">
        <v>146</v>
      </c>
      <c r="E2198" s="2">
        <v>43081</v>
      </c>
      <c r="F2198" s="6">
        <v>53.944321718110274</v>
      </c>
    </row>
    <row r="2199" spans="1:6">
      <c r="A2199" s="1">
        <v>9127891</v>
      </c>
      <c r="B2199" s="1">
        <v>1.0325605158742035E-2</v>
      </c>
      <c r="C2199" s="1">
        <v>20</v>
      </c>
      <c r="D2199" s="1">
        <v>413</v>
      </c>
      <c r="E2199" s="2">
        <v>43322</v>
      </c>
      <c r="F2199" s="6">
        <v>16.155081910311438</v>
      </c>
    </row>
    <row r="2200" spans="1:6">
      <c r="A2200" s="1">
        <v>9127894</v>
      </c>
      <c r="B2200" s="1">
        <v>0.44936566230766417</v>
      </c>
      <c r="C2200" s="1">
        <v>8</v>
      </c>
      <c r="D2200" s="1">
        <v>182</v>
      </c>
      <c r="E2200" s="2">
        <v>42843</v>
      </c>
      <c r="F2200" s="6">
        <v>17.81983838802784</v>
      </c>
    </row>
    <row r="2201" spans="1:6">
      <c r="A2201" s="1">
        <v>9127897</v>
      </c>
      <c r="B2201" s="1">
        <v>0.43377345988884197</v>
      </c>
      <c r="C2201" s="1">
        <v>40</v>
      </c>
      <c r="D2201" s="1">
        <v>176</v>
      </c>
      <c r="E2201" s="2">
        <v>42999</v>
      </c>
      <c r="F2201" s="6">
        <v>152.930255812919</v>
      </c>
    </row>
    <row r="2202" spans="1:6">
      <c r="A2202" s="1">
        <v>9127900</v>
      </c>
      <c r="B2202" s="1">
        <v>0.68174047188276565</v>
      </c>
      <c r="C2202" s="1">
        <v>56</v>
      </c>
      <c r="D2202" s="1">
        <v>90</v>
      </c>
      <c r="E2202" s="2">
        <v>42946</v>
      </c>
      <c r="F2202" s="6">
        <v>4.3517868015452539</v>
      </c>
    </row>
    <row r="2203" spans="1:6">
      <c r="A2203" s="1">
        <v>9127903</v>
      </c>
      <c r="B2203" s="1">
        <v>0.56355201749056483</v>
      </c>
      <c r="C2203" s="1">
        <v>1</v>
      </c>
      <c r="D2203" s="1">
        <v>486</v>
      </c>
      <c r="E2203" s="2">
        <v>42998</v>
      </c>
      <c r="F2203" s="6">
        <v>33.098215309878107</v>
      </c>
    </row>
    <row r="2204" spans="1:6">
      <c r="A2204" s="1">
        <v>9127906</v>
      </c>
      <c r="B2204" s="1">
        <v>0.1922504253178865</v>
      </c>
      <c r="C2204" s="1">
        <v>94</v>
      </c>
      <c r="D2204" s="1">
        <v>564</v>
      </c>
      <c r="E2204" s="2">
        <v>43462</v>
      </c>
      <c r="F2204" s="6">
        <v>122.29104698422341</v>
      </c>
    </row>
    <row r="2205" spans="1:6">
      <c r="A2205" s="1">
        <v>9127909</v>
      </c>
      <c r="B2205" s="1">
        <v>0.23740698216973355</v>
      </c>
      <c r="C2205" s="1">
        <v>226</v>
      </c>
      <c r="D2205" s="1">
        <v>358</v>
      </c>
      <c r="E2205" s="2">
        <v>43310</v>
      </c>
      <c r="F2205" s="6">
        <v>37.539792733495972</v>
      </c>
    </row>
    <row r="2206" spans="1:6">
      <c r="A2206" s="1">
        <v>9127912</v>
      </c>
      <c r="B2206" s="1">
        <v>0.65023367822868772</v>
      </c>
      <c r="C2206" s="1">
        <v>131</v>
      </c>
      <c r="D2206" s="1">
        <v>510</v>
      </c>
      <c r="E2206" s="2">
        <v>43131</v>
      </c>
      <c r="F2206" s="6">
        <v>64.165294945671064</v>
      </c>
    </row>
    <row r="2207" spans="1:6">
      <c r="A2207" s="1">
        <v>9127915</v>
      </c>
      <c r="B2207" s="1">
        <v>0.43487885064744691</v>
      </c>
      <c r="C2207" s="1">
        <v>9</v>
      </c>
      <c r="D2207" s="1">
        <v>451</v>
      </c>
      <c r="E2207" s="2">
        <v>43049</v>
      </c>
      <c r="F2207" s="6">
        <v>14.8317239564917</v>
      </c>
    </row>
    <row r="2208" spans="1:6">
      <c r="A2208" s="1">
        <v>9127918</v>
      </c>
      <c r="B2208" s="1">
        <v>0.19821654312151948</v>
      </c>
      <c r="C2208" s="1">
        <v>138</v>
      </c>
      <c r="D2208" s="1">
        <v>445</v>
      </c>
      <c r="E2208" s="2">
        <v>43398</v>
      </c>
      <c r="F2208" s="6">
        <v>17.573301725381707</v>
      </c>
    </row>
    <row r="2209" spans="1:6">
      <c r="A2209" s="1">
        <v>9127921</v>
      </c>
      <c r="B2209" s="1">
        <v>0.83976735816612047</v>
      </c>
      <c r="C2209" s="1">
        <v>1</v>
      </c>
      <c r="D2209" s="1">
        <v>176</v>
      </c>
      <c r="E2209" s="2">
        <v>42914</v>
      </c>
      <c r="F2209" s="6">
        <v>69.508169453184891</v>
      </c>
    </row>
    <row r="2210" spans="1:6">
      <c r="A2210" s="1">
        <v>9127924</v>
      </c>
      <c r="B2210" s="1">
        <v>0.65131487197345517</v>
      </c>
      <c r="C2210" s="1">
        <v>29</v>
      </c>
      <c r="D2210" s="1">
        <v>478</v>
      </c>
      <c r="E2210" s="2">
        <v>43187</v>
      </c>
      <c r="F2210" s="6">
        <v>32.983719925260694</v>
      </c>
    </row>
    <row r="2211" spans="1:6">
      <c r="A2211" s="1">
        <v>9127927</v>
      </c>
      <c r="B2211" s="1">
        <v>0.2113719400442573</v>
      </c>
      <c r="C2211" s="1">
        <v>111</v>
      </c>
      <c r="D2211" s="1">
        <v>88</v>
      </c>
      <c r="E2211" s="2">
        <v>42864</v>
      </c>
      <c r="F2211" s="6">
        <v>20.840222609894152</v>
      </c>
    </row>
    <row r="2212" spans="1:6">
      <c r="A2212" s="1">
        <v>9127930</v>
      </c>
      <c r="B2212" s="1">
        <v>0.15959888879184336</v>
      </c>
      <c r="C2212" s="1">
        <v>266</v>
      </c>
      <c r="D2212" s="1">
        <v>451</v>
      </c>
      <c r="E2212" s="2">
        <v>42825</v>
      </c>
      <c r="F2212" s="6">
        <v>69.849564161824375</v>
      </c>
    </row>
    <row r="2213" spans="1:6">
      <c r="A2213" s="1">
        <v>9127933</v>
      </c>
      <c r="B2213" s="1">
        <v>0.9153128711265679</v>
      </c>
      <c r="C2213" s="1">
        <v>6</v>
      </c>
      <c r="D2213" s="1">
        <v>259</v>
      </c>
      <c r="E2213" s="2">
        <v>43477</v>
      </c>
      <c r="F2213" s="6">
        <v>39.803405890244676</v>
      </c>
    </row>
    <row r="2214" spans="1:6">
      <c r="A2214" s="1">
        <v>9127936</v>
      </c>
      <c r="B2214" s="1">
        <v>0.64044554687193411</v>
      </c>
      <c r="C2214" s="1">
        <v>40</v>
      </c>
      <c r="D2214" s="1">
        <v>146</v>
      </c>
      <c r="E2214" s="2">
        <v>43446</v>
      </c>
      <c r="F2214" s="6">
        <v>97.854215946642725</v>
      </c>
    </row>
    <row r="2215" spans="1:6">
      <c r="A2215" s="1">
        <v>9127939</v>
      </c>
      <c r="B2215" s="1">
        <v>0.26180091565843711</v>
      </c>
      <c r="C2215" s="1">
        <v>11</v>
      </c>
      <c r="D2215" s="1">
        <v>258</v>
      </c>
      <c r="E2215" s="2">
        <v>42872</v>
      </c>
      <c r="F2215" s="6">
        <v>63.412357075191693</v>
      </c>
    </row>
    <row r="2216" spans="1:6">
      <c r="A2216" s="1">
        <v>9127942</v>
      </c>
      <c r="B2216" s="1">
        <v>0.45961232610177649</v>
      </c>
      <c r="C2216" s="1">
        <v>43</v>
      </c>
      <c r="D2216" s="1">
        <v>176</v>
      </c>
      <c r="E2216" s="2">
        <v>43054</v>
      </c>
      <c r="F2216" s="6">
        <v>232.97024735044752</v>
      </c>
    </row>
    <row r="2217" spans="1:6">
      <c r="A2217" s="1">
        <v>9127945</v>
      </c>
      <c r="B2217" s="1">
        <v>0.98043915191014419</v>
      </c>
      <c r="C2217" s="1">
        <v>18</v>
      </c>
      <c r="D2217" s="1">
        <v>139</v>
      </c>
      <c r="E2217" s="2">
        <v>43466</v>
      </c>
      <c r="F2217" s="6">
        <v>135.30056975101377</v>
      </c>
    </row>
    <row r="2218" spans="1:6">
      <c r="A2218" s="1">
        <v>9127948</v>
      </c>
      <c r="B2218" s="1">
        <v>0.59207842559517487</v>
      </c>
      <c r="C2218" s="1">
        <v>8</v>
      </c>
      <c r="D2218" s="1">
        <v>145</v>
      </c>
      <c r="E2218" s="2">
        <v>42853</v>
      </c>
      <c r="F2218" s="6">
        <v>54.109965186516945</v>
      </c>
    </row>
    <row r="2219" spans="1:6">
      <c r="A2219" s="1">
        <v>9127951</v>
      </c>
      <c r="B2219" s="1">
        <v>0.78928571346367371</v>
      </c>
      <c r="C2219" s="1">
        <v>1</v>
      </c>
      <c r="D2219" s="1">
        <v>353</v>
      </c>
      <c r="E2219" s="2">
        <v>42967</v>
      </c>
      <c r="F2219" s="6">
        <v>183.19942474249953</v>
      </c>
    </row>
    <row r="2220" spans="1:6">
      <c r="A2220" s="1">
        <v>9127954</v>
      </c>
      <c r="B2220" s="1">
        <v>4.790183149982763E-2</v>
      </c>
      <c r="C2220" s="1">
        <v>3</v>
      </c>
      <c r="D2220" s="1">
        <v>512</v>
      </c>
      <c r="E2220" s="2">
        <v>43217</v>
      </c>
      <c r="F2220" s="6">
        <v>109.08316254036316</v>
      </c>
    </row>
    <row r="2221" spans="1:6">
      <c r="A2221" s="1">
        <v>9127957</v>
      </c>
      <c r="B2221" s="1">
        <v>0.74434003612869171</v>
      </c>
      <c r="C2221" s="1">
        <v>29</v>
      </c>
      <c r="D2221" s="1">
        <v>510</v>
      </c>
      <c r="E2221" s="2">
        <v>42986</v>
      </c>
      <c r="F2221" s="6">
        <v>11.10896658441929</v>
      </c>
    </row>
    <row r="2222" spans="1:6">
      <c r="A2222" s="1">
        <v>9127960</v>
      </c>
      <c r="B2222" s="1">
        <v>0.77989986976755044</v>
      </c>
      <c r="C2222" s="1">
        <v>32</v>
      </c>
      <c r="D2222" s="1">
        <v>13</v>
      </c>
      <c r="E2222" s="2">
        <v>43136</v>
      </c>
      <c r="F2222" s="6">
        <v>138.38378889829573</v>
      </c>
    </row>
    <row r="2223" spans="1:6">
      <c r="A2223" s="1">
        <v>9127963</v>
      </c>
      <c r="B2223" s="1">
        <v>0.39545369195169944</v>
      </c>
      <c r="C2223" s="1">
        <v>86</v>
      </c>
      <c r="D2223" s="1">
        <v>38</v>
      </c>
      <c r="E2223" s="2">
        <v>43310</v>
      </c>
      <c r="F2223" s="6">
        <v>21.594891955677699</v>
      </c>
    </row>
    <row r="2224" spans="1:6">
      <c r="A2224" s="1">
        <v>9127966</v>
      </c>
      <c r="B2224" s="1">
        <v>0.29024961106483971</v>
      </c>
      <c r="C2224" s="1">
        <v>53</v>
      </c>
      <c r="D2224" s="1">
        <v>551</v>
      </c>
      <c r="E2224" s="2">
        <v>42777</v>
      </c>
      <c r="F2224" s="6">
        <v>95.660980759494478</v>
      </c>
    </row>
    <row r="2225" spans="1:6">
      <c r="A2225" s="1">
        <v>9127969</v>
      </c>
      <c r="B2225" s="1">
        <v>0.26187445200185555</v>
      </c>
      <c r="C2225" s="1">
        <v>362</v>
      </c>
      <c r="D2225" s="1">
        <v>564</v>
      </c>
      <c r="E2225" s="2">
        <v>43416</v>
      </c>
      <c r="F2225" s="6">
        <v>217.59190275963448</v>
      </c>
    </row>
    <row r="2226" spans="1:6">
      <c r="A2226" s="1">
        <v>9127972</v>
      </c>
      <c r="B2226" s="1">
        <v>0.48778360322610925</v>
      </c>
      <c r="C2226" s="1">
        <v>2</v>
      </c>
      <c r="D2226" s="1">
        <v>393</v>
      </c>
      <c r="E2226" s="2">
        <v>43466</v>
      </c>
      <c r="F2226" s="6">
        <v>5.7885879635288404</v>
      </c>
    </row>
    <row r="2227" spans="1:6">
      <c r="A2227" s="1">
        <v>9127975</v>
      </c>
      <c r="B2227" s="1">
        <v>0.58387084850722659</v>
      </c>
      <c r="C2227" s="1">
        <v>6</v>
      </c>
      <c r="D2227" s="1">
        <v>126</v>
      </c>
      <c r="E2227" s="2">
        <v>42912</v>
      </c>
      <c r="F2227" s="6">
        <v>38.66443278310355</v>
      </c>
    </row>
    <row r="2228" spans="1:6">
      <c r="A2228" s="1">
        <v>9127978</v>
      </c>
      <c r="B2228" s="1">
        <v>0.92552970343263141</v>
      </c>
      <c r="C2228" s="1">
        <v>19</v>
      </c>
      <c r="D2228" s="1">
        <v>254</v>
      </c>
      <c r="E2228" s="2">
        <v>43036</v>
      </c>
      <c r="F2228" s="6">
        <v>55.036316086234045</v>
      </c>
    </row>
    <row r="2229" spans="1:6">
      <c r="A2229" s="1">
        <v>9127981</v>
      </c>
      <c r="B2229" s="1">
        <v>0.39043357846420901</v>
      </c>
      <c r="C2229" s="1">
        <v>62</v>
      </c>
      <c r="D2229" s="1">
        <v>176</v>
      </c>
      <c r="E2229" s="2">
        <v>43197</v>
      </c>
      <c r="F2229" s="6">
        <v>10.244249364673657</v>
      </c>
    </row>
    <row r="2230" spans="1:6">
      <c r="A2230" s="1">
        <v>9127984</v>
      </c>
      <c r="B2230" s="1">
        <v>0.22528882981700282</v>
      </c>
      <c r="C2230" s="1">
        <v>4</v>
      </c>
      <c r="D2230" s="1">
        <v>471</v>
      </c>
      <c r="E2230" s="2">
        <v>43459</v>
      </c>
      <c r="F2230" s="6">
        <v>125.26426898531946</v>
      </c>
    </row>
    <row r="2231" spans="1:6">
      <c r="A2231" s="1">
        <v>9127987</v>
      </c>
      <c r="B2231" s="1">
        <v>0.5977571018509521</v>
      </c>
      <c r="C2231" s="1">
        <v>15</v>
      </c>
      <c r="D2231" s="1">
        <v>259</v>
      </c>
      <c r="E2231" s="2">
        <v>43420</v>
      </c>
      <c r="F2231" s="6">
        <v>106.27073120263412</v>
      </c>
    </row>
    <row r="2232" spans="1:6">
      <c r="A2232" s="1">
        <v>9127990</v>
      </c>
      <c r="B2232" s="1">
        <v>0.17112956138815028</v>
      </c>
      <c r="C2232" s="1">
        <v>1</v>
      </c>
      <c r="D2232" s="1">
        <v>361</v>
      </c>
      <c r="E2232" s="2">
        <v>43490</v>
      </c>
      <c r="F2232" s="6">
        <v>83.881147789484984</v>
      </c>
    </row>
    <row r="2233" spans="1:6">
      <c r="A2233" s="1">
        <v>9127993</v>
      </c>
      <c r="B2233" s="1">
        <v>0.38289525079011877</v>
      </c>
      <c r="C2233" s="1">
        <v>4</v>
      </c>
      <c r="D2233" s="1">
        <v>458</v>
      </c>
      <c r="E2233" s="2">
        <v>43493</v>
      </c>
      <c r="F2233" s="6">
        <v>222.26226177980692</v>
      </c>
    </row>
    <row r="2234" spans="1:6">
      <c r="A2234" s="1">
        <v>9127996</v>
      </c>
      <c r="B2234" s="1">
        <v>0.50826359975068625</v>
      </c>
      <c r="C2234" s="1">
        <v>7</v>
      </c>
      <c r="D2234" s="1">
        <v>366</v>
      </c>
      <c r="E2234" s="2">
        <v>42977</v>
      </c>
      <c r="F2234" s="6">
        <v>110.43810533317601</v>
      </c>
    </row>
    <row r="2235" spans="1:6">
      <c r="A2235" s="1">
        <v>9127999</v>
      </c>
      <c r="B2235" s="1">
        <v>0.69576295782781561</v>
      </c>
      <c r="C2235" s="1">
        <v>17</v>
      </c>
      <c r="D2235" s="1">
        <v>100</v>
      </c>
      <c r="E2235" s="2">
        <v>43322</v>
      </c>
      <c r="F2235" s="6">
        <v>3.7026356739634991</v>
      </c>
    </row>
    <row r="2236" spans="1:6">
      <c r="A2236" s="1">
        <v>9128002</v>
      </c>
      <c r="B2236" s="1">
        <v>0.46893751193800104</v>
      </c>
      <c r="C2236" s="1">
        <v>1</v>
      </c>
      <c r="D2236" s="1">
        <v>22</v>
      </c>
      <c r="E2236" s="2">
        <v>43437</v>
      </c>
      <c r="F2236" s="6">
        <v>125.28646505067773</v>
      </c>
    </row>
    <row r="2237" spans="1:6">
      <c r="A2237" s="1">
        <v>9128005</v>
      </c>
      <c r="B2237" s="1">
        <v>0.76381944327430751</v>
      </c>
      <c r="C2237" s="1">
        <v>1</v>
      </c>
      <c r="D2237" s="1">
        <v>492</v>
      </c>
      <c r="E2237" s="2">
        <v>42853</v>
      </c>
      <c r="F2237" s="6">
        <v>19.901553699807899</v>
      </c>
    </row>
    <row r="2238" spans="1:6">
      <c r="A2238" s="1">
        <v>9128008</v>
      </c>
      <c r="B2238" s="1">
        <v>0.84827476671914859</v>
      </c>
      <c r="C2238" s="1">
        <v>37</v>
      </c>
      <c r="D2238" s="1">
        <v>149</v>
      </c>
      <c r="E2238" s="2">
        <v>43032</v>
      </c>
      <c r="F2238" s="6">
        <v>257.76336463913299</v>
      </c>
    </row>
    <row r="2239" spans="1:6">
      <c r="A2239" s="1">
        <v>9128011</v>
      </c>
      <c r="B2239" s="1">
        <v>0.92649001750409798</v>
      </c>
      <c r="C2239" s="1">
        <v>17</v>
      </c>
      <c r="D2239" s="1">
        <v>323</v>
      </c>
      <c r="E2239" s="2">
        <v>43009</v>
      </c>
      <c r="F2239" s="6">
        <v>17.301787992778443</v>
      </c>
    </row>
    <row r="2240" spans="1:6">
      <c r="A2240" s="1">
        <v>9128014</v>
      </c>
      <c r="B2240" s="1">
        <v>1.5907272901091396E-2</v>
      </c>
      <c r="C2240" s="1">
        <v>1</v>
      </c>
      <c r="D2240" s="1">
        <v>221</v>
      </c>
      <c r="E2240" s="2">
        <v>43372</v>
      </c>
      <c r="F2240" s="6">
        <v>27.337913353267389</v>
      </c>
    </row>
    <row r="2241" spans="1:6">
      <c r="A2241" s="1">
        <v>9128017</v>
      </c>
      <c r="B2241" s="1">
        <v>0.54554543560437196</v>
      </c>
      <c r="C2241" s="1">
        <v>78</v>
      </c>
      <c r="D2241" s="1">
        <v>460</v>
      </c>
      <c r="E2241" s="2">
        <v>43302</v>
      </c>
      <c r="F2241" s="6">
        <v>141.90924505171876</v>
      </c>
    </row>
    <row r="2242" spans="1:6">
      <c r="A2242" s="1">
        <v>9128020</v>
      </c>
      <c r="B2242" s="1">
        <v>0.26855487683131085</v>
      </c>
      <c r="C2242" s="1">
        <v>50</v>
      </c>
      <c r="D2242" s="1">
        <v>176</v>
      </c>
      <c r="E2242" s="2">
        <v>42766</v>
      </c>
      <c r="F2242" s="6">
        <v>270.70878127262063</v>
      </c>
    </row>
    <row r="2243" spans="1:6">
      <c r="A2243" s="1">
        <v>9128023</v>
      </c>
      <c r="B2243" s="1">
        <v>0.95514313894336855</v>
      </c>
      <c r="C2243" s="1">
        <v>11</v>
      </c>
      <c r="D2243" s="1">
        <v>509</v>
      </c>
      <c r="E2243" s="2">
        <v>43177</v>
      </c>
      <c r="F2243" s="6">
        <v>21.721512073546819</v>
      </c>
    </row>
    <row r="2244" spans="1:6">
      <c r="A2244" s="1">
        <v>9128026</v>
      </c>
      <c r="B2244" s="1">
        <v>0.71972290512787418</v>
      </c>
      <c r="C2244" s="1">
        <v>12</v>
      </c>
      <c r="D2244" s="1">
        <v>541</v>
      </c>
      <c r="E2244" s="2">
        <v>43318</v>
      </c>
      <c r="F2244" s="6">
        <v>18.651169307388841</v>
      </c>
    </row>
    <row r="2245" spans="1:6">
      <c r="A2245" s="1">
        <v>9128029</v>
      </c>
      <c r="B2245" s="1">
        <v>0.35944741903432198</v>
      </c>
      <c r="C2245" s="1">
        <v>364</v>
      </c>
      <c r="D2245" s="1">
        <v>181</v>
      </c>
      <c r="E2245" s="2">
        <v>42914</v>
      </c>
      <c r="F2245" s="6">
        <v>15.511699173578309</v>
      </c>
    </row>
    <row r="2246" spans="1:6">
      <c r="A2246" s="1">
        <v>9128032</v>
      </c>
      <c r="B2246" s="1">
        <v>0.30415149228554506</v>
      </c>
      <c r="C2246" s="1">
        <v>60</v>
      </c>
      <c r="D2246" s="1">
        <v>182</v>
      </c>
      <c r="E2246" s="2">
        <v>43235</v>
      </c>
      <c r="F2246" s="6">
        <v>8.202809643842583</v>
      </c>
    </row>
    <row r="2247" spans="1:6">
      <c r="A2247" s="1">
        <v>9128035</v>
      </c>
      <c r="B2247" s="1">
        <v>0.24578904082686226</v>
      </c>
      <c r="C2247" s="1">
        <v>3</v>
      </c>
      <c r="D2247" s="1">
        <v>146</v>
      </c>
      <c r="E2247" s="2">
        <v>42971</v>
      </c>
      <c r="F2247" s="6">
        <v>28.632859186047646</v>
      </c>
    </row>
    <row r="2248" spans="1:6">
      <c r="A2248" s="1">
        <v>9128038</v>
      </c>
      <c r="B2248" s="1">
        <v>0.523713812777996</v>
      </c>
      <c r="C2248" s="1">
        <v>5</v>
      </c>
      <c r="D2248" s="1">
        <v>214</v>
      </c>
      <c r="E2248" s="2">
        <v>43152</v>
      </c>
      <c r="F2248" s="6">
        <v>180.26153192826402</v>
      </c>
    </row>
    <row r="2249" spans="1:6">
      <c r="A2249" s="1">
        <v>9128041</v>
      </c>
      <c r="B2249" s="1">
        <v>0.98799565198142014</v>
      </c>
      <c r="C2249" s="1">
        <v>1</v>
      </c>
      <c r="D2249" s="1">
        <v>126</v>
      </c>
      <c r="E2249" s="2">
        <v>43413</v>
      </c>
      <c r="F2249" s="6">
        <v>288.11755653402207</v>
      </c>
    </row>
    <row r="2250" spans="1:6">
      <c r="A2250" s="1">
        <v>9128044</v>
      </c>
      <c r="B2250" s="1">
        <v>0.85512405204887243</v>
      </c>
      <c r="C2250" s="1">
        <v>3</v>
      </c>
      <c r="D2250" s="1">
        <v>544</v>
      </c>
      <c r="E2250" s="2">
        <v>42859</v>
      </c>
      <c r="F2250" s="6">
        <v>83.375445324638292</v>
      </c>
    </row>
    <row r="2251" spans="1:6">
      <c r="A2251" s="1">
        <v>9128047</v>
      </c>
      <c r="B2251" s="1">
        <v>0.55897491404785782</v>
      </c>
      <c r="C2251" s="1">
        <v>74</v>
      </c>
      <c r="D2251" s="1">
        <v>169</v>
      </c>
      <c r="E2251" s="2">
        <v>43015</v>
      </c>
      <c r="F2251" s="6">
        <v>9.1028455095942249</v>
      </c>
    </row>
    <row r="2252" spans="1:6">
      <c r="A2252" s="1">
        <v>9128050</v>
      </c>
      <c r="B2252" s="1">
        <v>0.427400540675823</v>
      </c>
      <c r="C2252" s="1">
        <v>62</v>
      </c>
      <c r="D2252" s="1">
        <v>176</v>
      </c>
      <c r="E2252" s="2">
        <v>42883</v>
      </c>
      <c r="F2252" s="6">
        <v>21.397078503015322</v>
      </c>
    </row>
    <row r="2253" spans="1:6">
      <c r="A2253" s="1">
        <v>9128053</v>
      </c>
      <c r="B2253" s="1">
        <v>0.11531417226392526</v>
      </c>
      <c r="C2253" s="1">
        <v>9</v>
      </c>
      <c r="D2253" s="1">
        <v>358</v>
      </c>
      <c r="E2253" s="2">
        <v>42787</v>
      </c>
      <c r="F2253" s="6">
        <v>38.27162681131103</v>
      </c>
    </row>
    <row r="2254" spans="1:6">
      <c r="A2254" s="1">
        <v>9128056</v>
      </c>
      <c r="B2254" s="1">
        <v>0.53898523724252489</v>
      </c>
      <c r="C2254" s="1">
        <v>3</v>
      </c>
      <c r="D2254" s="1">
        <v>248</v>
      </c>
      <c r="E2254" s="2">
        <v>42987</v>
      </c>
      <c r="F2254" s="6">
        <v>84.100174295414831</v>
      </c>
    </row>
    <row r="2255" spans="1:6">
      <c r="A2255" s="1">
        <v>9128059</v>
      </c>
      <c r="B2255" s="1">
        <v>0.71412091515328235</v>
      </c>
      <c r="C2255" s="1">
        <v>78</v>
      </c>
      <c r="D2255" s="1">
        <v>22</v>
      </c>
      <c r="E2255" s="2">
        <v>43321</v>
      </c>
      <c r="F2255" s="6">
        <v>174.93657548322358</v>
      </c>
    </row>
    <row r="2256" spans="1:6">
      <c r="A2256" s="1">
        <v>9128062</v>
      </c>
      <c r="B2256" s="1">
        <v>0.70196928476544251</v>
      </c>
      <c r="C2256" s="1">
        <v>32</v>
      </c>
      <c r="D2256" s="1">
        <v>551</v>
      </c>
      <c r="E2256" s="2">
        <v>43137</v>
      </c>
      <c r="F2256" s="6">
        <v>17.144514620848902</v>
      </c>
    </row>
    <row r="2257" spans="1:6">
      <c r="A2257" s="1">
        <v>9128065</v>
      </c>
      <c r="B2257" s="1">
        <v>0.367763242641298</v>
      </c>
      <c r="C2257" s="1">
        <v>1</v>
      </c>
      <c r="D2257" s="1">
        <v>519</v>
      </c>
      <c r="E2257" s="2">
        <v>43454</v>
      </c>
      <c r="F2257" s="6">
        <v>48.430760485133398</v>
      </c>
    </row>
    <row r="2258" spans="1:6">
      <c r="A2258" s="1">
        <v>9128068</v>
      </c>
      <c r="B2258" s="1">
        <v>0.41533063433981243</v>
      </c>
      <c r="C2258" s="1">
        <v>1</v>
      </c>
      <c r="D2258" s="1">
        <v>90</v>
      </c>
      <c r="E2258" s="2">
        <v>43466</v>
      </c>
      <c r="F2258" s="6">
        <v>3.1134058936271374</v>
      </c>
    </row>
    <row r="2259" spans="1:6">
      <c r="A2259" s="1">
        <v>9128071</v>
      </c>
      <c r="B2259" s="1">
        <v>0.78267462006177491</v>
      </c>
      <c r="C2259" s="1">
        <v>7</v>
      </c>
      <c r="D2259" s="1">
        <v>3</v>
      </c>
      <c r="E2259" s="2">
        <v>43046</v>
      </c>
      <c r="F2259" s="6">
        <v>99.164391905985426</v>
      </c>
    </row>
    <row r="2260" spans="1:6">
      <c r="A2260" s="1">
        <v>9128074</v>
      </c>
      <c r="B2260" s="1">
        <v>0.10420114867013508</v>
      </c>
      <c r="C2260" s="1">
        <v>1</v>
      </c>
      <c r="D2260" s="1">
        <v>146</v>
      </c>
      <c r="E2260" s="2">
        <v>43235</v>
      </c>
      <c r="F2260" s="6">
        <v>12.602147362308688</v>
      </c>
    </row>
    <row r="2261" spans="1:6">
      <c r="A2261" s="1">
        <v>9128077</v>
      </c>
      <c r="B2261" s="1">
        <v>0.42613037373581342</v>
      </c>
      <c r="C2261" s="1">
        <v>2</v>
      </c>
      <c r="D2261" s="1">
        <v>145</v>
      </c>
      <c r="E2261" s="2">
        <v>43299</v>
      </c>
      <c r="F2261" s="6">
        <v>42.168857938830051</v>
      </c>
    </row>
    <row r="2262" spans="1:6">
      <c r="A2262" s="1">
        <v>9128080</v>
      </c>
      <c r="B2262" s="1">
        <v>7.7703193680329408E-2</v>
      </c>
      <c r="C2262" s="1">
        <v>55</v>
      </c>
      <c r="D2262" s="1">
        <v>42</v>
      </c>
      <c r="E2262" s="2">
        <v>43345</v>
      </c>
      <c r="F2262" s="6">
        <v>234.05545738438917</v>
      </c>
    </row>
    <row r="2263" spans="1:6">
      <c r="A2263" s="1">
        <v>9128083</v>
      </c>
      <c r="B2263" s="1">
        <v>0.40833159276726094</v>
      </c>
      <c r="C2263" s="1">
        <v>186</v>
      </c>
      <c r="D2263" s="1">
        <v>221</v>
      </c>
      <c r="E2263" s="2">
        <v>43309</v>
      </c>
      <c r="F2263" s="6">
        <v>112.76034162831661</v>
      </c>
    </row>
    <row r="2264" spans="1:6">
      <c r="A2264" s="1">
        <v>9128086</v>
      </c>
      <c r="B2264" s="1">
        <v>0.12175156722086822</v>
      </c>
      <c r="C2264" s="1">
        <v>3</v>
      </c>
      <c r="D2264" s="1">
        <v>258</v>
      </c>
      <c r="E2264" s="2">
        <v>43057</v>
      </c>
      <c r="F2264" s="6">
        <v>170.39313083784856</v>
      </c>
    </row>
    <row r="2265" spans="1:6">
      <c r="A2265" s="1">
        <v>9128089</v>
      </c>
      <c r="B2265" s="1">
        <v>4.784977824955261E-2</v>
      </c>
      <c r="C2265" s="1">
        <v>157</v>
      </c>
      <c r="D2265" s="1">
        <v>176</v>
      </c>
      <c r="E2265" s="2">
        <v>43453</v>
      </c>
      <c r="F2265" s="6">
        <v>143.13242771861826</v>
      </c>
    </row>
    <row r="2266" spans="1:6">
      <c r="A2266" s="1">
        <v>9128092</v>
      </c>
      <c r="B2266" s="1">
        <v>0.9397343452858492</v>
      </c>
      <c r="C2266" s="1">
        <v>23</v>
      </c>
      <c r="D2266" s="1">
        <v>100</v>
      </c>
      <c r="E2266" s="2">
        <v>43125</v>
      </c>
      <c r="F2266" s="6">
        <v>19.551614133859385</v>
      </c>
    </row>
    <row r="2267" spans="1:6">
      <c r="A2267" s="1">
        <v>9128095</v>
      </c>
      <c r="B2267" s="1">
        <v>0.67384526298728253</v>
      </c>
      <c r="C2267" s="1">
        <v>48</v>
      </c>
      <c r="D2267" s="1">
        <v>495</v>
      </c>
      <c r="E2267" s="2">
        <v>43025</v>
      </c>
      <c r="F2267" s="6">
        <v>8.7264256712275383</v>
      </c>
    </row>
    <row r="2268" spans="1:6">
      <c r="A2268" s="1">
        <v>9128098</v>
      </c>
      <c r="B2268" s="1">
        <v>0.58397513756785491</v>
      </c>
      <c r="C2268" s="1">
        <v>8</v>
      </c>
      <c r="D2268" s="1">
        <v>176</v>
      </c>
      <c r="E2268" s="2">
        <v>42907</v>
      </c>
      <c r="F2268" s="6">
        <v>36.431155697161977</v>
      </c>
    </row>
    <row r="2269" spans="1:6">
      <c r="A2269" s="1">
        <v>9128101</v>
      </c>
      <c r="B2269" s="1">
        <v>0.85673967290721331</v>
      </c>
      <c r="C2269" s="1">
        <v>16</v>
      </c>
      <c r="D2269" s="1">
        <v>167</v>
      </c>
      <c r="E2269" s="2">
        <v>43065</v>
      </c>
      <c r="F2269" s="6">
        <v>322.59485332674103</v>
      </c>
    </row>
    <row r="2270" spans="1:6">
      <c r="A2270" s="1">
        <v>9128104</v>
      </c>
      <c r="B2270" s="1">
        <v>0.7503164019220695</v>
      </c>
      <c r="C2270" s="1">
        <v>1</v>
      </c>
      <c r="D2270" s="1">
        <v>458</v>
      </c>
      <c r="E2270" s="2">
        <v>42806</v>
      </c>
      <c r="F2270" s="6">
        <v>4.3051267017771471</v>
      </c>
    </row>
    <row r="2271" spans="1:6">
      <c r="A2271" s="1">
        <v>9128107</v>
      </c>
      <c r="B2271" s="1">
        <v>0.68080560638748822</v>
      </c>
      <c r="C2271" s="1">
        <v>95</v>
      </c>
      <c r="D2271" s="1">
        <v>176</v>
      </c>
      <c r="E2271" s="2">
        <v>43052</v>
      </c>
      <c r="F2271" s="6">
        <v>26.162662227855179</v>
      </c>
    </row>
    <row r="2272" spans="1:6">
      <c r="A2272" s="1">
        <v>9128110</v>
      </c>
      <c r="B2272" s="1">
        <v>0.13524000541330539</v>
      </c>
      <c r="C2272" s="1">
        <v>4</v>
      </c>
      <c r="D2272" s="1">
        <v>548</v>
      </c>
      <c r="E2272" s="2">
        <v>42991</v>
      </c>
      <c r="F2272" s="6">
        <v>240.46896070109739</v>
      </c>
    </row>
    <row r="2273" spans="1:6">
      <c r="A2273" s="1">
        <v>9128113</v>
      </c>
      <c r="B2273" s="1">
        <v>0.879266305980128</v>
      </c>
      <c r="C2273" s="1">
        <v>18</v>
      </c>
      <c r="D2273" s="1">
        <v>335</v>
      </c>
      <c r="E2273" s="2">
        <v>42838</v>
      </c>
      <c r="F2273" s="6">
        <v>45.862523166507934</v>
      </c>
    </row>
    <row r="2274" spans="1:6">
      <c r="A2274" s="1">
        <v>9128116</v>
      </c>
      <c r="B2274" s="1">
        <v>7.7050892341057997E-2</v>
      </c>
      <c r="C2274" s="1">
        <v>8</v>
      </c>
      <c r="D2274" s="1">
        <v>126</v>
      </c>
      <c r="E2274" s="2">
        <v>43350</v>
      </c>
      <c r="F2274" s="6">
        <v>155.69529275970856</v>
      </c>
    </row>
    <row r="2275" spans="1:6">
      <c r="A2275" s="1">
        <v>9128119</v>
      </c>
      <c r="B2275" s="1">
        <v>0.2589544557668737</v>
      </c>
      <c r="C2275" s="1">
        <v>1</v>
      </c>
      <c r="D2275" s="1">
        <v>343</v>
      </c>
      <c r="E2275" s="2">
        <v>43385</v>
      </c>
      <c r="F2275" s="6">
        <v>51.728822054462377</v>
      </c>
    </row>
    <row r="2276" spans="1:6">
      <c r="A2276" s="1">
        <v>9128122</v>
      </c>
      <c r="B2276" s="1">
        <v>0.22008772723607783</v>
      </c>
      <c r="C2276" s="1">
        <v>47</v>
      </c>
      <c r="D2276" s="1">
        <v>358</v>
      </c>
      <c r="E2276" s="2">
        <v>43396</v>
      </c>
      <c r="F2276" s="6">
        <v>36.047172369248621</v>
      </c>
    </row>
    <row r="2277" spans="1:6">
      <c r="A2277" s="1">
        <v>9128125</v>
      </c>
      <c r="B2277" s="1">
        <v>0.30660599863667781</v>
      </c>
      <c r="C2277" s="1">
        <v>121</v>
      </c>
      <c r="D2277" s="1">
        <v>129</v>
      </c>
      <c r="E2277" s="2">
        <v>42754</v>
      </c>
      <c r="F2277" s="6">
        <v>15.673735145268129</v>
      </c>
    </row>
    <row r="2278" spans="1:6">
      <c r="A2278" s="1">
        <v>9128128</v>
      </c>
      <c r="B2278" s="1">
        <v>0.10189543699075998</v>
      </c>
      <c r="C2278" s="1">
        <v>1</v>
      </c>
      <c r="D2278" s="1">
        <v>182</v>
      </c>
      <c r="E2278" s="2">
        <v>43021</v>
      </c>
      <c r="F2278" s="6">
        <v>11.649801584423246</v>
      </c>
    </row>
    <row r="2279" spans="1:6">
      <c r="A2279" s="1">
        <v>9128131</v>
      </c>
      <c r="B2279" s="1">
        <v>0.94456638147451555</v>
      </c>
      <c r="C2279" s="1">
        <v>13</v>
      </c>
      <c r="D2279" s="1">
        <v>510</v>
      </c>
      <c r="E2279" s="2">
        <v>43363</v>
      </c>
      <c r="F2279" s="6">
        <v>147.63714481420124</v>
      </c>
    </row>
    <row r="2280" spans="1:6">
      <c r="A2280" s="1">
        <v>9128134</v>
      </c>
      <c r="B2280" s="1">
        <v>0.43816895615106077</v>
      </c>
      <c r="C2280" s="1">
        <v>11</v>
      </c>
      <c r="D2280" s="1">
        <v>471</v>
      </c>
      <c r="E2280" s="2">
        <v>42937</v>
      </c>
      <c r="F2280" s="6">
        <v>30.592487557204159</v>
      </c>
    </row>
    <row r="2281" spans="1:6">
      <c r="A2281" s="1">
        <v>9128137</v>
      </c>
      <c r="B2281" s="1">
        <v>0.42863753218743228</v>
      </c>
      <c r="C2281" s="1">
        <v>1</v>
      </c>
      <c r="D2281" s="1">
        <v>592</v>
      </c>
      <c r="E2281" s="2">
        <v>43075</v>
      </c>
      <c r="F2281" s="6">
        <v>48.501179417223639</v>
      </c>
    </row>
    <row r="2282" spans="1:6">
      <c r="A2282" s="1">
        <v>9128140</v>
      </c>
      <c r="B2282" s="1">
        <v>0.1278795443487819</v>
      </c>
      <c r="C2282" s="1">
        <v>33</v>
      </c>
      <c r="D2282" s="1">
        <v>169</v>
      </c>
      <c r="E2282" s="2">
        <v>43394</v>
      </c>
      <c r="F2282" s="6">
        <v>50.099661216545414</v>
      </c>
    </row>
    <row r="2283" spans="1:6">
      <c r="A2283" s="1">
        <v>9128143</v>
      </c>
      <c r="B2283" s="1">
        <v>0.26082275656672915</v>
      </c>
      <c r="C2283" s="1">
        <v>5</v>
      </c>
      <c r="D2283" s="1">
        <v>420</v>
      </c>
      <c r="E2283" s="2">
        <v>42919</v>
      </c>
      <c r="F2283" s="6">
        <v>22.781537852409567</v>
      </c>
    </row>
    <row r="2284" spans="1:6">
      <c r="A2284" s="1">
        <v>9128146</v>
      </c>
      <c r="B2284" s="1">
        <v>0.92970798475091398</v>
      </c>
      <c r="C2284" s="1">
        <v>1</v>
      </c>
      <c r="D2284" s="1">
        <v>494</v>
      </c>
      <c r="E2284" s="2">
        <v>43294</v>
      </c>
      <c r="F2284" s="6">
        <v>29.21704372022328</v>
      </c>
    </row>
    <row r="2285" spans="1:6">
      <c r="A2285" s="1">
        <v>9128149</v>
      </c>
      <c r="B2285" s="1">
        <v>0.28454659382805469</v>
      </c>
      <c r="C2285" s="1">
        <v>454</v>
      </c>
      <c r="D2285" s="1">
        <v>548</v>
      </c>
      <c r="E2285" s="2">
        <v>43289</v>
      </c>
      <c r="F2285" s="6">
        <v>187.57281102457418</v>
      </c>
    </row>
    <row r="2286" spans="1:6">
      <c r="A2286" s="1">
        <v>9128152</v>
      </c>
      <c r="B2286" s="1">
        <v>0.6690505384906138</v>
      </c>
      <c r="C2286" s="1">
        <v>5</v>
      </c>
      <c r="D2286" s="1">
        <v>47</v>
      </c>
      <c r="E2286" s="2">
        <v>43313</v>
      </c>
      <c r="F2286" s="6">
        <v>81.391816127838339</v>
      </c>
    </row>
    <row r="2287" spans="1:6">
      <c r="A2287" s="1">
        <v>9128155</v>
      </c>
      <c r="B2287" s="1">
        <v>0.89242141299070277</v>
      </c>
      <c r="C2287" s="1">
        <v>220</v>
      </c>
      <c r="D2287" s="1">
        <v>197</v>
      </c>
      <c r="E2287" s="2">
        <v>43050</v>
      </c>
      <c r="F2287" s="6">
        <v>153.80833255526662</v>
      </c>
    </row>
    <row r="2288" spans="1:6">
      <c r="A2288" s="1">
        <v>9128158</v>
      </c>
      <c r="B2288" s="1">
        <v>0.97504273513977491</v>
      </c>
      <c r="C2288" s="1">
        <v>118</v>
      </c>
      <c r="D2288" s="1">
        <v>149</v>
      </c>
      <c r="E2288" s="2">
        <v>42943</v>
      </c>
      <c r="F2288" s="6">
        <v>51.456443037358611</v>
      </c>
    </row>
    <row r="2289" spans="1:6">
      <c r="A2289" s="1">
        <v>9128161</v>
      </c>
      <c r="B2289" s="1">
        <v>0.37277113056929545</v>
      </c>
      <c r="C2289" s="1">
        <v>7</v>
      </c>
      <c r="D2289" s="1">
        <v>495</v>
      </c>
      <c r="E2289" s="2">
        <v>43352</v>
      </c>
      <c r="F2289" s="6">
        <v>35.203827748548022</v>
      </c>
    </row>
    <row r="2290" spans="1:6">
      <c r="A2290" s="1">
        <v>9128164</v>
      </c>
      <c r="B2290" s="1">
        <v>0.29093839343887984</v>
      </c>
      <c r="C2290" s="1">
        <v>51</v>
      </c>
      <c r="D2290" s="1">
        <v>495</v>
      </c>
      <c r="E2290" s="2">
        <v>43243</v>
      </c>
      <c r="F2290" s="6">
        <v>3.4230572230206588</v>
      </c>
    </row>
    <row r="2291" spans="1:6">
      <c r="A2291" s="1">
        <v>9128167</v>
      </c>
      <c r="B2291" s="1">
        <v>0.39805244394450401</v>
      </c>
      <c r="C2291" s="1">
        <v>6</v>
      </c>
      <c r="D2291" s="1">
        <v>258</v>
      </c>
      <c r="E2291" s="2">
        <v>43066</v>
      </c>
      <c r="F2291" s="6">
        <v>222.36365166754109</v>
      </c>
    </row>
    <row r="2292" spans="1:6">
      <c r="A2292" s="1">
        <v>9128170</v>
      </c>
      <c r="B2292" s="1">
        <v>1.5008120008693893E-2</v>
      </c>
      <c r="C2292" s="1">
        <v>92</v>
      </c>
      <c r="D2292" s="1">
        <v>102</v>
      </c>
      <c r="E2292" s="2">
        <v>43413</v>
      </c>
      <c r="F2292" s="6">
        <v>23.483868745684475</v>
      </c>
    </row>
    <row r="2293" spans="1:6">
      <c r="A2293" s="1">
        <v>9128173</v>
      </c>
      <c r="B2293" s="1">
        <v>0.96013148413965721</v>
      </c>
      <c r="C2293" s="1">
        <v>1</v>
      </c>
      <c r="D2293" s="1">
        <v>103</v>
      </c>
      <c r="E2293" s="2">
        <v>43413</v>
      </c>
      <c r="F2293" s="6">
        <v>9.9835073458710006</v>
      </c>
    </row>
    <row r="2294" spans="1:6">
      <c r="A2294" s="1">
        <v>9128176</v>
      </c>
      <c r="B2294" s="1">
        <v>0.40836609971086479</v>
      </c>
      <c r="C2294" s="1">
        <v>135</v>
      </c>
      <c r="D2294" s="1">
        <v>186</v>
      </c>
      <c r="E2294" s="2">
        <v>43462</v>
      </c>
      <c r="F2294" s="6">
        <v>118.24080308510989</v>
      </c>
    </row>
    <row r="2295" spans="1:6">
      <c r="A2295" s="1">
        <v>9128179</v>
      </c>
      <c r="B2295" s="1">
        <v>0.69997837743362123</v>
      </c>
      <c r="C2295" s="1">
        <v>11</v>
      </c>
      <c r="D2295" s="1">
        <v>326</v>
      </c>
      <c r="E2295" s="2">
        <v>43164</v>
      </c>
      <c r="F2295" s="6">
        <v>22.488681827533291</v>
      </c>
    </row>
    <row r="2296" spans="1:6">
      <c r="A2296" s="1">
        <v>9128182</v>
      </c>
      <c r="B2296" s="1">
        <v>0.40133222590866557</v>
      </c>
      <c r="C2296" s="1">
        <v>17</v>
      </c>
      <c r="D2296" s="1">
        <v>462</v>
      </c>
      <c r="E2296" s="2">
        <v>43469</v>
      </c>
      <c r="F2296" s="6">
        <v>39.574079275845406</v>
      </c>
    </row>
    <row r="2297" spans="1:6">
      <c r="A2297" s="1">
        <v>9128185</v>
      </c>
      <c r="B2297" s="1">
        <v>0.52169724340362889</v>
      </c>
      <c r="C2297" s="1">
        <v>42</v>
      </c>
      <c r="D2297" s="1">
        <v>356</v>
      </c>
      <c r="E2297" s="2">
        <v>42954</v>
      </c>
      <c r="F2297" s="6">
        <v>57.780663406876052</v>
      </c>
    </row>
    <row r="2298" spans="1:6">
      <c r="A2298" s="1">
        <v>9128188</v>
      </c>
      <c r="B2298" s="1">
        <v>0.21389811817182336</v>
      </c>
      <c r="C2298" s="1">
        <v>13</v>
      </c>
      <c r="D2298" s="1">
        <v>548</v>
      </c>
      <c r="E2298" s="2">
        <v>43041</v>
      </c>
      <c r="F2298" s="6">
        <v>75.362526731970135</v>
      </c>
    </row>
    <row r="2299" spans="1:6">
      <c r="A2299" s="1">
        <v>9128191</v>
      </c>
      <c r="B2299" s="1">
        <v>0.81167638759869853</v>
      </c>
      <c r="C2299" s="1">
        <v>2</v>
      </c>
      <c r="D2299" s="1">
        <v>79</v>
      </c>
      <c r="E2299" s="2">
        <v>42765</v>
      </c>
      <c r="F2299" s="6">
        <v>57.288590976109454</v>
      </c>
    </row>
    <row r="2300" spans="1:6">
      <c r="A2300" s="1">
        <v>9128194</v>
      </c>
      <c r="B2300" s="1">
        <v>0.37222352794973557</v>
      </c>
      <c r="C2300" s="1">
        <v>22</v>
      </c>
      <c r="D2300" s="1">
        <v>359</v>
      </c>
      <c r="E2300" s="2">
        <v>42749</v>
      </c>
      <c r="F2300" s="6">
        <v>32.732584536681379</v>
      </c>
    </row>
    <row r="2301" spans="1:6">
      <c r="A2301" s="1">
        <v>9128197</v>
      </c>
      <c r="B2301" s="1">
        <v>0.80861442639317549</v>
      </c>
      <c r="C2301" s="1">
        <v>2</v>
      </c>
      <c r="D2301" s="1">
        <v>493</v>
      </c>
      <c r="E2301" s="2">
        <v>42800</v>
      </c>
      <c r="F2301" s="6">
        <v>3.3390855528798062</v>
      </c>
    </row>
    <row r="2302" spans="1:6">
      <c r="A2302" s="1">
        <v>9128200</v>
      </c>
      <c r="B2302" s="1">
        <v>0.60366939843350242</v>
      </c>
      <c r="C2302" s="1">
        <v>2</v>
      </c>
      <c r="D2302" s="1">
        <v>510</v>
      </c>
      <c r="E2302" s="2">
        <v>43490</v>
      </c>
      <c r="F2302" s="6">
        <v>10.310399591019017</v>
      </c>
    </row>
    <row r="2303" spans="1:6">
      <c r="A2303" s="1">
        <v>9128203</v>
      </c>
      <c r="B2303" s="1">
        <v>0.20865250094170706</v>
      </c>
      <c r="C2303" s="1">
        <v>17</v>
      </c>
      <c r="D2303" s="1">
        <v>377</v>
      </c>
      <c r="E2303" s="2">
        <v>42901</v>
      </c>
      <c r="F2303" s="6">
        <v>11.603336472084667</v>
      </c>
    </row>
    <row r="2304" spans="1:6">
      <c r="A2304" s="1">
        <v>9128206</v>
      </c>
      <c r="B2304" s="1">
        <v>0.46923127789995178</v>
      </c>
      <c r="C2304" s="1">
        <v>61</v>
      </c>
      <c r="D2304" s="1">
        <v>573</v>
      </c>
      <c r="E2304" s="2">
        <v>42842</v>
      </c>
      <c r="F2304" s="6">
        <v>98.569528877507011</v>
      </c>
    </row>
    <row r="2305" spans="1:6">
      <c r="A2305" s="1">
        <v>9128209</v>
      </c>
      <c r="B2305" s="1">
        <v>0.43626645062240554</v>
      </c>
      <c r="C2305" s="1">
        <v>10</v>
      </c>
      <c r="D2305" s="1">
        <v>182</v>
      </c>
      <c r="E2305" s="2">
        <v>42941</v>
      </c>
      <c r="F2305" s="6">
        <v>17.223270735728399</v>
      </c>
    </row>
    <row r="2306" spans="1:6">
      <c r="A2306" s="1">
        <v>9128212</v>
      </c>
      <c r="B2306" s="1">
        <v>0.24256603162155665</v>
      </c>
      <c r="C2306" s="1">
        <v>3</v>
      </c>
      <c r="D2306" s="1">
        <v>90</v>
      </c>
      <c r="E2306" s="2">
        <v>42765</v>
      </c>
      <c r="F2306" s="6">
        <v>16.428838790590209</v>
      </c>
    </row>
    <row r="2307" spans="1:6">
      <c r="A2307" s="1">
        <v>9128215</v>
      </c>
      <c r="B2307" s="1">
        <v>1.4938162424080859E-2</v>
      </c>
      <c r="C2307" s="1">
        <v>11</v>
      </c>
      <c r="D2307" s="1">
        <v>512</v>
      </c>
      <c r="E2307" s="2">
        <v>42994</v>
      </c>
      <c r="F2307" s="6">
        <v>110.70647083885842</v>
      </c>
    </row>
    <row r="2308" spans="1:6">
      <c r="A2308" s="1">
        <v>9128218</v>
      </c>
      <c r="B2308" s="1">
        <v>0.35061347905206497</v>
      </c>
      <c r="C2308" s="1">
        <v>259</v>
      </c>
      <c r="D2308" s="1">
        <v>597</v>
      </c>
      <c r="E2308" s="2">
        <v>42764</v>
      </c>
      <c r="F2308" s="6">
        <v>53.0534684530733</v>
      </c>
    </row>
    <row r="2309" spans="1:6">
      <c r="A2309" s="1">
        <v>9128221</v>
      </c>
      <c r="B2309" s="1">
        <v>0.26444531982727582</v>
      </c>
      <c r="C2309" s="1">
        <v>54</v>
      </c>
      <c r="D2309" s="1">
        <v>334</v>
      </c>
      <c r="E2309" s="2">
        <v>43178</v>
      </c>
      <c r="F2309" s="6">
        <v>49.196198772878894</v>
      </c>
    </row>
    <row r="2310" spans="1:6">
      <c r="A2310" s="1">
        <v>9128224</v>
      </c>
      <c r="B2310" s="1">
        <v>8.5085430995705202E-2</v>
      </c>
      <c r="C2310" s="1">
        <v>4</v>
      </c>
      <c r="D2310" s="1">
        <v>438</v>
      </c>
      <c r="E2310" s="2">
        <v>43448</v>
      </c>
      <c r="F2310" s="6">
        <v>98.584316225950388</v>
      </c>
    </row>
    <row r="2311" spans="1:6">
      <c r="A2311" s="1">
        <v>9128227</v>
      </c>
      <c r="B2311" s="1">
        <v>2.1013251981635728E-2</v>
      </c>
      <c r="C2311" s="1">
        <v>73</v>
      </c>
      <c r="D2311" s="1">
        <v>495</v>
      </c>
      <c r="E2311" s="2">
        <v>43454</v>
      </c>
      <c r="F2311" s="6">
        <v>50.497140001282929</v>
      </c>
    </row>
    <row r="2312" spans="1:6">
      <c r="A2312" s="1">
        <v>9128230</v>
      </c>
      <c r="B2312" s="1">
        <v>0.89999102117365615</v>
      </c>
      <c r="C2312" s="1">
        <v>56</v>
      </c>
      <c r="D2312" s="1">
        <v>22</v>
      </c>
      <c r="E2312" s="2">
        <v>42945</v>
      </c>
      <c r="F2312" s="6">
        <v>23.751098524329709</v>
      </c>
    </row>
    <row r="2313" spans="1:6">
      <c r="A2313" s="1">
        <v>9128233</v>
      </c>
      <c r="B2313" s="1">
        <v>0.67931200632534483</v>
      </c>
      <c r="C2313" s="1">
        <v>118</v>
      </c>
      <c r="D2313" s="1">
        <v>176</v>
      </c>
      <c r="E2313" s="2">
        <v>43252</v>
      </c>
      <c r="F2313" s="6">
        <v>43.960299659277233</v>
      </c>
    </row>
    <row r="2314" spans="1:6">
      <c r="A2314" s="1">
        <v>9128236</v>
      </c>
      <c r="B2314" s="1">
        <v>0.94927621466206957</v>
      </c>
      <c r="C2314" s="1">
        <v>31</v>
      </c>
      <c r="D2314" s="1">
        <v>431</v>
      </c>
      <c r="E2314" s="2">
        <v>42805</v>
      </c>
      <c r="F2314" s="6">
        <v>8.3421761357930393</v>
      </c>
    </row>
    <row r="2315" spans="1:6">
      <c r="A2315" s="1">
        <v>9128239</v>
      </c>
      <c r="B2315" s="1">
        <v>0.53587057387248127</v>
      </c>
      <c r="C2315" s="1">
        <v>4</v>
      </c>
      <c r="D2315" s="1">
        <v>495</v>
      </c>
      <c r="E2315" s="2">
        <v>43252</v>
      </c>
      <c r="F2315" s="6">
        <v>249.88492273656033</v>
      </c>
    </row>
    <row r="2316" spans="1:6">
      <c r="A2316" s="1">
        <v>9128242</v>
      </c>
      <c r="B2316" s="1">
        <v>0.61158751297743763</v>
      </c>
      <c r="C2316" s="1">
        <v>1</v>
      </c>
      <c r="D2316" s="1">
        <v>176</v>
      </c>
      <c r="E2316" s="2">
        <v>43487</v>
      </c>
      <c r="F2316" s="6">
        <v>26.992811024882148</v>
      </c>
    </row>
    <row r="2317" spans="1:6">
      <c r="A2317" s="1">
        <v>9128245</v>
      </c>
      <c r="B2317" s="1">
        <v>0.60233168222601918</v>
      </c>
      <c r="C2317" s="1">
        <v>8</v>
      </c>
      <c r="D2317" s="1">
        <v>510</v>
      </c>
      <c r="E2317" s="2">
        <v>42835</v>
      </c>
      <c r="F2317" s="6">
        <v>30.428931755974617</v>
      </c>
    </row>
    <row r="2318" spans="1:6">
      <c r="A2318" s="1">
        <v>9128248</v>
      </c>
      <c r="B2318" s="1">
        <v>0.56573010400963675</v>
      </c>
      <c r="C2318" s="1">
        <v>5</v>
      </c>
      <c r="D2318" s="1">
        <v>404</v>
      </c>
      <c r="E2318" s="2">
        <v>43240</v>
      </c>
      <c r="F2318" s="6">
        <v>46.412304095759261</v>
      </c>
    </row>
    <row r="2319" spans="1:6">
      <c r="A2319" s="1">
        <v>9128251</v>
      </c>
      <c r="B2319" s="1">
        <v>0.32594928303461967</v>
      </c>
      <c r="C2319" s="1">
        <v>1</v>
      </c>
      <c r="D2319" s="1">
        <v>510</v>
      </c>
      <c r="E2319" s="2">
        <v>43265</v>
      </c>
      <c r="F2319" s="6">
        <v>31.385004002615922</v>
      </c>
    </row>
    <row r="2320" spans="1:6">
      <c r="A2320" s="1">
        <v>9128254</v>
      </c>
      <c r="B2320" s="1">
        <v>0.98233873796565707</v>
      </c>
      <c r="C2320" s="1">
        <v>3</v>
      </c>
      <c r="D2320" s="1">
        <v>149</v>
      </c>
      <c r="E2320" s="2">
        <v>42950</v>
      </c>
      <c r="F2320" s="6">
        <v>7.492316101761638</v>
      </c>
    </row>
    <row r="2321" spans="1:6">
      <c r="A2321" s="1">
        <v>9128257</v>
      </c>
      <c r="B2321" s="1">
        <v>8.2505847565764401E-2</v>
      </c>
      <c r="C2321" s="1">
        <v>77</v>
      </c>
      <c r="D2321" s="1">
        <v>356</v>
      </c>
      <c r="E2321" s="2">
        <v>43043</v>
      </c>
      <c r="F2321" s="6">
        <v>12.771750911366315</v>
      </c>
    </row>
    <row r="2322" spans="1:6">
      <c r="A2322" s="1">
        <v>9128260</v>
      </c>
      <c r="B2322" s="1">
        <v>0.72039587563549889</v>
      </c>
      <c r="C2322" s="1">
        <v>165</v>
      </c>
      <c r="D2322" s="1">
        <v>258</v>
      </c>
      <c r="E2322" s="2">
        <v>43001</v>
      </c>
      <c r="F2322" s="6">
        <v>48.868546758448744</v>
      </c>
    </row>
    <row r="2323" spans="1:6">
      <c r="A2323" s="1">
        <v>9128263</v>
      </c>
      <c r="B2323" s="1">
        <v>0.83814831056269534</v>
      </c>
      <c r="C2323" s="1">
        <v>41</v>
      </c>
      <c r="D2323" s="1">
        <v>526</v>
      </c>
      <c r="E2323" s="2">
        <v>43337</v>
      </c>
      <c r="F2323" s="6">
        <v>73.159941623512054</v>
      </c>
    </row>
    <row r="2324" spans="1:6">
      <c r="A2324" s="1">
        <v>9128266</v>
      </c>
      <c r="B2324" s="1">
        <v>0.24229161918707987</v>
      </c>
      <c r="C2324" s="1">
        <v>11</v>
      </c>
      <c r="D2324" s="1">
        <v>197</v>
      </c>
      <c r="E2324" s="2">
        <v>43256</v>
      </c>
      <c r="F2324" s="6">
        <v>92.444245798063434</v>
      </c>
    </row>
    <row r="2325" spans="1:6">
      <c r="A2325" s="1">
        <v>9128269</v>
      </c>
      <c r="B2325" s="1">
        <v>0.83061407687907751</v>
      </c>
      <c r="C2325" s="1">
        <v>1</v>
      </c>
      <c r="D2325" s="1">
        <v>541</v>
      </c>
      <c r="E2325" s="2">
        <v>43406</v>
      </c>
      <c r="F2325" s="6">
        <v>129.67645990761687</v>
      </c>
    </row>
    <row r="2326" spans="1:6">
      <c r="A2326" s="1">
        <v>9128272</v>
      </c>
      <c r="B2326" s="1">
        <v>0.98606783601642822</v>
      </c>
      <c r="C2326" s="1">
        <v>21</v>
      </c>
      <c r="D2326" s="1">
        <v>176</v>
      </c>
      <c r="E2326" s="2">
        <v>42904</v>
      </c>
      <c r="F2326" s="6">
        <v>17.387172019154626</v>
      </c>
    </row>
    <row r="2327" spans="1:6">
      <c r="A2327" s="1">
        <v>9128275</v>
      </c>
      <c r="B2327" s="1">
        <v>4.3383626910627138E-2</v>
      </c>
      <c r="C2327" s="1">
        <v>3</v>
      </c>
      <c r="D2327" s="1">
        <v>551</v>
      </c>
      <c r="E2327" s="2">
        <v>43023</v>
      </c>
      <c r="F2327" s="6">
        <v>57.701096475936637</v>
      </c>
    </row>
    <row r="2328" spans="1:6">
      <c r="A2328" s="1">
        <v>9128278</v>
      </c>
      <c r="B2328" s="1">
        <v>0.33347693515211274</v>
      </c>
      <c r="C2328" s="1">
        <v>3</v>
      </c>
      <c r="D2328" s="1">
        <v>509</v>
      </c>
      <c r="E2328" s="2">
        <v>43288</v>
      </c>
      <c r="F2328" s="6">
        <v>108.76711408071185</v>
      </c>
    </row>
    <row r="2329" spans="1:6">
      <c r="A2329" s="1">
        <v>9128281</v>
      </c>
      <c r="B2329" s="1">
        <v>0.16694545225488622</v>
      </c>
      <c r="C2329" s="1">
        <v>95</v>
      </c>
      <c r="D2329" s="1">
        <v>509</v>
      </c>
      <c r="E2329" s="2">
        <v>43036</v>
      </c>
      <c r="F2329" s="6">
        <v>6.2369688551810203</v>
      </c>
    </row>
    <row r="2330" spans="1:6">
      <c r="A2330" s="1">
        <v>9128284</v>
      </c>
      <c r="B2330" s="1">
        <v>6.3676976219486647E-2</v>
      </c>
      <c r="C2330" s="1">
        <v>11</v>
      </c>
      <c r="D2330" s="1">
        <v>22</v>
      </c>
      <c r="E2330" s="2">
        <v>42939</v>
      </c>
      <c r="F2330" s="6">
        <v>38.649734635378252</v>
      </c>
    </row>
    <row r="2331" spans="1:6">
      <c r="A2331" s="1">
        <v>9128287</v>
      </c>
      <c r="B2331" s="1">
        <v>0.93239298278640226</v>
      </c>
      <c r="C2331" s="1">
        <v>8</v>
      </c>
      <c r="D2331" s="1">
        <v>197</v>
      </c>
      <c r="E2331" s="2">
        <v>43058</v>
      </c>
      <c r="F2331" s="6">
        <v>41.720811393848976</v>
      </c>
    </row>
    <row r="2332" spans="1:6">
      <c r="A2332" s="1">
        <v>9128290</v>
      </c>
      <c r="B2332" s="1">
        <v>0.90170109769971529</v>
      </c>
      <c r="C2332" s="1">
        <v>3</v>
      </c>
      <c r="D2332" s="1">
        <v>597</v>
      </c>
      <c r="E2332" s="2">
        <v>43196</v>
      </c>
      <c r="F2332" s="6">
        <v>342.23177143227684</v>
      </c>
    </row>
    <row r="2333" spans="1:6">
      <c r="A2333" s="1">
        <v>9128293</v>
      </c>
      <c r="B2333" s="1">
        <v>6.2708640847038755E-2</v>
      </c>
      <c r="C2333" s="1">
        <v>56</v>
      </c>
      <c r="D2333" s="1">
        <v>167</v>
      </c>
      <c r="E2333" s="2">
        <v>43255</v>
      </c>
      <c r="F2333" s="6">
        <v>52.130974950793551</v>
      </c>
    </row>
    <row r="2334" spans="1:6">
      <c r="A2334" s="1">
        <v>9128296</v>
      </c>
      <c r="B2334" s="1">
        <v>0.14197531798322072</v>
      </c>
      <c r="C2334" s="1">
        <v>34</v>
      </c>
      <c r="D2334" s="1">
        <v>451</v>
      </c>
      <c r="E2334" s="2">
        <v>42832</v>
      </c>
      <c r="F2334" s="6">
        <v>66.137902817737725</v>
      </c>
    </row>
    <row r="2335" spans="1:6">
      <c r="A2335" s="1">
        <v>9128299</v>
      </c>
      <c r="B2335" s="1">
        <v>0.14564193712772999</v>
      </c>
      <c r="C2335" s="1">
        <v>34</v>
      </c>
      <c r="D2335" s="1">
        <v>365</v>
      </c>
      <c r="E2335" s="2">
        <v>43166</v>
      </c>
      <c r="F2335" s="6">
        <v>192.98541787866597</v>
      </c>
    </row>
    <row r="2336" spans="1:6">
      <c r="A2336" s="1">
        <v>9128302</v>
      </c>
      <c r="B2336" s="1">
        <v>0.33873410402385018</v>
      </c>
      <c r="C2336" s="1">
        <v>145</v>
      </c>
      <c r="D2336" s="1">
        <v>38</v>
      </c>
      <c r="E2336" s="2">
        <v>43282</v>
      </c>
      <c r="F2336" s="6">
        <v>27.056148911883536</v>
      </c>
    </row>
    <row r="2337" spans="1:6">
      <c r="A2337" s="1">
        <v>9128305</v>
      </c>
      <c r="B2337" s="1">
        <v>0.17780622029713011</v>
      </c>
      <c r="C2337" s="1">
        <v>37</v>
      </c>
      <c r="D2337" s="1">
        <v>544</v>
      </c>
      <c r="E2337" s="2">
        <v>43083</v>
      </c>
      <c r="F2337" s="6">
        <v>121.34161469842172</v>
      </c>
    </row>
    <row r="2338" spans="1:6">
      <c r="A2338" s="1">
        <v>9128308</v>
      </c>
      <c r="B2338" s="1">
        <v>0.28886467907891322</v>
      </c>
      <c r="C2338" s="1">
        <v>114</v>
      </c>
      <c r="D2338" s="1">
        <v>420</v>
      </c>
      <c r="E2338" s="2">
        <v>42915</v>
      </c>
      <c r="F2338" s="6">
        <v>22.496380052893056</v>
      </c>
    </row>
    <row r="2339" spans="1:6">
      <c r="A2339" s="1">
        <v>9128311</v>
      </c>
      <c r="B2339" s="1">
        <v>0.94421576007674513</v>
      </c>
      <c r="C2339" s="1">
        <v>1</v>
      </c>
      <c r="D2339" s="1">
        <v>176</v>
      </c>
      <c r="E2339" s="2">
        <v>43310</v>
      </c>
      <c r="F2339" s="6">
        <v>35.38736694888852</v>
      </c>
    </row>
    <row r="2340" spans="1:6">
      <c r="A2340" s="1">
        <v>9128314</v>
      </c>
      <c r="B2340" s="1">
        <v>0.38806982104165832</v>
      </c>
      <c r="C2340" s="1">
        <v>102</v>
      </c>
      <c r="D2340" s="1">
        <v>176</v>
      </c>
      <c r="E2340" s="2">
        <v>42790</v>
      </c>
      <c r="F2340" s="6">
        <v>67.624878543664138</v>
      </c>
    </row>
    <row r="2341" spans="1:6">
      <c r="A2341" s="1">
        <v>9128317</v>
      </c>
      <c r="B2341" s="1">
        <v>0.75780577839702912</v>
      </c>
      <c r="C2341" s="1">
        <v>6</v>
      </c>
      <c r="D2341" s="1">
        <v>228</v>
      </c>
      <c r="E2341" s="2">
        <v>42820</v>
      </c>
      <c r="F2341" s="6">
        <v>175.18043949805727</v>
      </c>
    </row>
    <row r="2342" spans="1:6">
      <c r="A2342" s="1">
        <v>9128320</v>
      </c>
      <c r="B2342" s="1">
        <v>0.11650184756375204</v>
      </c>
      <c r="C2342" s="1">
        <v>40</v>
      </c>
      <c r="D2342" s="1">
        <v>592</v>
      </c>
      <c r="E2342" s="2">
        <v>42852</v>
      </c>
      <c r="F2342" s="6">
        <v>52.420429836757577</v>
      </c>
    </row>
    <row r="2343" spans="1:6">
      <c r="A2343" s="1">
        <v>9128323</v>
      </c>
      <c r="B2343" s="1">
        <v>0.83981094734109296</v>
      </c>
      <c r="C2343" s="1">
        <v>1</v>
      </c>
      <c r="D2343" s="1">
        <v>359</v>
      </c>
      <c r="E2343" s="2">
        <v>42931</v>
      </c>
      <c r="F2343" s="6">
        <v>15.409158809947145</v>
      </c>
    </row>
    <row r="2344" spans="1:6">
      <c r="A2344" s="1">
        <v>9128326</v>
      </c>
      <c r="B2344" s="1">
        <v>0.38503917319310366</v>
      </c>
      <c r="C2344" s="1">
        <v>1</v>
      </c>
      <c r="D2344" s="1">
        <v>510</v>
      </c>
      <c r="E2344" s="2">
        <v>43378</v>
      </c>
      <c r="F2344" s="6">
        <v>202.93569481443842</v>
      </c>
    </row>
    <row r="2345" spans="1:6">
      <c r="A2345" s="1">
        <v>9128329</v>
      </c>
      <c r="B2345" s="1">
        <v>0.30764658094509634</v>
      </c>
      <c r="C2345" s="1">
        <v>30</v>
      </c>
      <c r="D2345" s="1">
        <v>211</v>
      </c>
      <c r="E2345" s="2">
        <v>43479</v>
      </c>
      <c r="F2345" s="6">
        <v>25.689493356490051</v>
      </c>
    </row>
    <row r="2346" spans="1:6">
      <c r="A2346" s="1">
        <v>9128332</v>
      </c>
      <c r="B2346" s="1">
        <v>0.73074808967320637</v>
      </c>
      <c r="C2346" s="1">
        <v>35</v>
      </c>
      <c r="D2346" s="1">
        <v>485</v>
      </c>
      <c r="E2346" s="2">
        <v>43468</v>
      </c>
      <c r="F2346" s="6">
        <v>59.121584754771703</v>
      </c>
    </row>
    <row r="2347" spans="1:6">
      <c r="A2347" s="1">
        <v>9128335</v>
      </c>
      <c r="B2347" s="1">
        <v>0.63203191781280121</v>
      </c>
      <c r="C2347" s="1">
        <v>31</v>
      </c>
      <c r="D2347" s="1">
        <v>487</v>
      </c>
      <c r="E2347" s="2">
        <v>43200</v>
      </c>
      <c r="F2347" s="6">
        <v>107.05445909575508</v>
      </c>
    </row>
    <row r="2348" spans="1:6">
      <c r="A2348" s="1">
        <v>9128338</v>
      </c>
      <c r="B2348" s="1">
        <v>0.52101603711479183</v>
      </c>
      <c r="C2348" s="1">
        <v>56</v>
      </c>
      <c r="D2348" s="1">
        <v>570</v>
      </c>
      <c r="E2348" s="2">
        <v>43389</v>
      </c>
      <c r="F2348" s="6">
        <v>17.580837692931667</v>
      </c>
    </row>
    <row r="2349" spans="1:6">
      <c r="A2349" s="1">
        <v>9128341</v>
      </c>
      <c r="B2349" s="1">
        <v>0.18002956053952668</v>
      </c>
      <c r="C2349" s="1">
        <v>108</v>
      </c>
      <c r="D2349" s="1">
        <v>510</v>
      </c>
      <c r="E2349" s="2">
        <v>43277</v>
      </c>
      <c r="F2349" s="6">
        <v>13.211076562983681</v>
      </c>
    </row>
    <row r="2350" spans="1:6">
      <c r="A2350" s="1">
        <v>9128344</v>
      </c>
      <c r="B2350" s="1">
        <v>0.76696347082309269</v>
      </c>
      <c r="C2350" s="1">
        <v>57</v>
      </c>
      <c r="D2350" s="1">
        <v>126</v>
      </c>
      <c r="E2350" s="2">
        <v>43159</v>
      </c>
      <c r="F2350" s="6">
        <v>63.247558501946131</v>
      </c>
    </row>
    <row r="2351" spans="1:6">
      <c r="A2351" s="1">
        <v>9128347</v>
      </c>
      <c r="B2351" s="1">
        <v>0.93267464073825546</v>
      </c>
      <c r="C2351" s="1">
        <v>21</v>
      </c>
      <c r="D2351" s="1">
        <v>495</v>
      </c>
      <c r="E2351" s="2">
        <v>42968</v>
      </c>
      <c r="F2351" s="6">
        <v>52.412096609034414</v>
      </c>
    </row>
    <row r="2352" spans="1:6">
      <c r="A2352" s="1">
        <v>9128350</v>
      </c>
      <c r="B2352" s="1">
        <v>0.10725836683127632</v>
      </c>
      <c r="C2352" s="1">
        <v>17</v>
      </c>
      <c r="D2352" s="1">
        <v>176</v>
      </c>
      <c r="E2352" s="2">
        <v>42901</v>
      </c>
      <c r="F2352" s="6">
        <v>8.8174243595409401</v>
      </c>
    </row>
    <row r="2353" spans="1:6">
      <c r="A2353" s="1">
        <v>9128353</v>
      </c>
      <c r="B2353" s="1">
        <v>0.2908978301780224</v>
      </c>
      <c r="C2353" s="1">
        <v>114</v>
      </c>
      <c r="D2353" s="1">
        <v>510</v>
      </c>
      <c r="E2353" s="2">
        <v>42865</v>
      </c>
      <c r="F2353" s="6">
        <v>16.125002255617261</v>
      </c>
    </row>
    <row r="2354" spans="1:6">
      <c r="A2354" s="1">
        <v>9128356</v>
      </c>
      <c r="B2354" s="1">
        <v>0.50197167464340964</v>
      </c>
      <c r="C2354" s="1">
        <v>191</v>
      </c>
      <c r="D2354" s="1">
        <v>258</v>
      </c>
      <c r="E2354" s="2">
        <v>43409</v>
      </c>
      <c r="F2354" s="6">
        <v>3.5104868808907481</v>
      </c>
    </row>
    <row r="2355" spans="1:6">
      <c r="A2355" s="1">
        <v>9128359</v>
      </c>
      <c r="B2355" s="1">
        <v>0.70461938415910685</v>
      </c>
      <c r="C2355" s="1">
        <v>6</v>
      </c>
      <c r="D2355" s="1">
        <v>546</v>
      </c>
      <c r="E2355" s="2">
        <v>43407</v>
      </c>
      <c r="F2355" s="6">
        <v>16.398948971996731</v>
      </c>
    </row>
    <row r="2356" spans="1:6">
      <c r="A2356" s="1">
        <v>9128362</v>
      </c>
      <c r="B2356" s="1">
        <v>0.20365251551205177</v>
      </c>
      <c r="C2356" s="1">
        <v>10</v>
      </c>
      <c r="D2356" s="1">
        <v>231</v>
      </c>
      <c r="E2356" s="2">
        <v>42969</v>
      </c>
      <c r="F2356" s="6">
        <v>28.997491101501254</v>
      </c>
    </row>
    <row r="2357" spans="1:6">
      <c r="A2357" s="1">
        <v>9128365</v>
      </c>
      <c r="B2357" s="1">
        <v>0.81877730523151881</v>
      </c>
      <c r="C2357" s="1">
        <v>1</v>
      </c>
      <c r="D2357" s="1">
        <v>510</v>
      </c>
      <c r="E2357" s="2">
        <v>43251</v>
      </c>
      <c r="F2357" s="6">
        <v>143.47349242880219</v>
      </c>
    </row>
    <row r="2358" spans="1:6">
      <c r="A2358" s="1">
        <v>9128368</v>
      </c>
      <c r="B2358" s="1">
        <v>0.42220099471754646</v>
      </c>
      <c r="C2358" s="1">
        <v>4</v>
      </c>
      <c r="D2358" s="1">
        <v>139</v>
      </c>
      <c r="E2358" s="2">
        <v>42934</v>
      </c>
      <c r="F2358" s="6">
        <v>8.3950230311963381</v>
      </c>
    </row>
    <row r="2359" spans="1:6">
      <c r="A2359" s="1">
        <v>9128371</v>
      </c>
      <c r="B2359" s="1">
        <v>0.48616883291907642</v>
      </c>
      <c r="C2359" s="1">
        <v>33</v>
      </c>
      <c r="D2359" s="1">
        <v>216</v>
      </c>
      <c r="E2359" s="2">
        <v>43173</v>
      </c>
      <c r="F2359" s="6">
        <v>31.263465312538944</v>
      </c>
    </row>
    <row r="2360" spans="1:6">
      <c r="A2360" s="1">
        <v>9128374</v>
      </c>
      <c r="B2360" s="1">
        <v>0.26133877109651438</v>
      </c>
      <c r="C2360" s="1">
        <v>3</v>
      </c>
      <c r="D2360" s="1">
        <v>510</v>
      </c>
      <c r="E2360" s="2">
        <v>42922</v>
      </c>
      <c r="F2360" s="6">
        <v>16.147049689531663</v>
      </c>
    </row>
    <row r="2361" spans="1:6">
      <c r="A2361" s="1">
        <v>9128377</v>
      </c>
      <c r="B2361" s="1">
        <v>6.6912592875609023E-2</v>
      </c>
      <c r="C2361" s="1">
        <v>12</v>
      </c>
      <c r="D2361" s="1">
        <v>393</v>
      </c>
      <c r="E2361" s="2">
        <v>43026</v>
      </c>
      <c r="F2361" s="6">
        <v>167.68648450188147</v>
      </c>
    </row>
    <row r="2362" spans="1:6">
      <c r="A2362" s="1">
        <v>9128380</v>
      </c>
      <c r="B2362" s="1">
        <v>2.1049376916335572E-3</v>
      </c>
      <c r="C2362" s="1">
        <v>38</v>
      </c>
      <c r="D2362" s="1">
        <v>510</v>
      </c>
      <c r="E2362" s="2">
        <v>43479</v>
      </c>
      <c r="F2362" s="6">
        <v>50.251059095018391</v>
      </c>
    </row>
    <row r="2363" spans="1:6">
      <c r="A2363" s="1">
        <v>9128383</v>
      </c>
      <c r="B2363" s="1">
        <v>0.64109475671989946</v>
      </c>
      <c r="C2363" s="1">
        <v>12</v>
      </c>
      <c r="D2363" s="1">
        <v>175</v>
      </c>
      <c r="E2363" s="2">
        <v>43072</v>
      </c>
      <c r="F2363" s="6">
        <v>41.846327869494182</v>
      </c>
    </row>
    <row r="2364" spans="1:6">
      <c r="A2364" s="1">
        <v>9128386</v>
      </c>
      <c r="B2364" s="1">
        <v>0.1751788201293959</v>
      </c>
      <c r="C2364" s="1">
        <v>19</v>
      </c>
      <c r="D2364" s="1">
        <v>178</v>
      </c>
      <c r="E2364" s="2">
        <v>43295</v>
      </c>
      <c r="F2364" s="6">
        <v>323.88602460329309</v>
      </c>
    </row>
    <row r="2365" spans="1:6">
      <c r="A2365" s="1">
        <v>9128389</v>
      </c>
      <c r="B2365" s="1">
        <v>0.2006569785690504</v>
      </c>
      <c r="C2365" s="1">
        <v>22</v>
      </c>
      <c r="D2365" s="1">
        <v>581</v>
      </c>
      <c r="E2365" s="2">
        <v>43165</v>
      </c>
      <c r="F2365" s="6">
        <v>43.27138329431709</v>
      </c>
    </row>
    <row r="2366" spans="1:6">
      <c r="A2366" s="1">
        <v>9128392</v>
      </c>
      <c r="B2366" s="1">
        <v>0.42777345293623692</v>
      </c>
      <c r="C2366" s="1">
        <v>50</v>
      </c>
      <c r="D2366" s="1">
        <v>176</v>
      </c>
      <c r="E2366" s="2">
        <v>43225</v>
      </c>
      <c r="F2366" s="6">
        <v>188.55130350042361</v>
      </c>
    </row>
    <row r="2367" spans="1:6">
      <c r="A2367" s="1">
        <v>9128395</v>
      </c>
      <c r="B2367" s="1">
        <v>0.73375356454265583</v>
      </c>
      <c r="C2367" s="1">
        <v>181</v>
      </c>
      <c r="D2367" s="1">
        <v>220</v>
      </c>
      <c r="E2367" s="2">
        <v>43144</v>
      </c>
      <c r="F2367" s="6">
        <v>149.43087495875099</v>
      </c>
    </row>
    <row r="2368" spans="1:6">
      <c r="A2368" s="1">
        <v>9128398</v>
      </c>
      <c r="B2368" s="1">
        <v>0.39828876725612694</v>
      </c>
      <c r="C2368" s="1">
        <v>19</v>
      </c>
      <c r="D2368" s="1">
        <v>509</v>
      </c>
      <c r="E2368" s="2">
        <v>43225</v>
      </c>
      <c r="F2368" s="6">
        <v>28.322690255192583</v>
      </c>
    </row>
    <row r="2369" spans="1:6">
      <c r="A2369" s="1">
        <v>9128401</v>
      </c>
      <c r="B2369" s="1">
        <v>0.57506186342821508</v>
      </c>
      <c r="C2369" s="1">
        <v>140</v>
      </c>
      <c r="D2369" s="1">
        <v>510</v>
      </c>
      <c r="E2369" s="2">
        <v>42969</v>
      </c>
      <c r="F2369" s="6">
        <v>9.2846791106625925</v>
      </c>
    </row>
    <row r="2370" spans="1:6">
      <c r="A2370" s="1">
        <v>9128404</v>
      </c>
      <c r="B2370" s="1">
        <v>2.4957355971462314E-2</v>
      </c>
      <c r="C2370" s="1">
        <v>18</v>
      </c>
      <c r="D2370" s="1">
        <v>326</v>
      </c>
      <c r="E2370" s="2">
        <v>43102</v>
      </c>
      <c r="F2370" s="6">
        <v>13.246121713146922</v>
      </c>
    </row>
    <row r="2371" spans="1:6">
      <c r="A2371" s="1">
        <v>9128407</v>
      </c>
      <c r="B2371" s="1">
        <v>0.64473425739781154</v>
      </c>
      <c r="C2371" s="1">
        <v>109</v>
      </c>
      <c r="D2371" s="1">
        <v>599</v>
      </c>
      <c r="E2371" s="2">
        <v>43301</v>
      </c>
      <c r="F2371" s="6">
        <v>51.397612365946493</v>
      </c>
    </row>
    <row r="2372" spans="1:6">
      <c r="A2372" s="1">
        <v>9128410</v>
      </c>
      <c r="B2372" s="1">
        <v>0.40865731114645532</v>
      </c>
      <c r="C2372" s="1">
        <v>63</v>
      </c>
      <c r="D2372" s="1">
        <v>548</v>
      </c>
      <c r="E2372" s="2">
        <v>43063</v>
      </c>
      <c r="F2372" s="6">
        <v>100.74542129826906</v>
      </c>
    </row>
    <row r="2373" spans="1:6">
      <c r="A2373" s="1">
        <v>9128413</v>
      </c>
      <c r="B2373" s="1">
        <v>0.82391238886177554</v>
      </c>
      <c r="C2373" s="1">
        <v>18</v>
      </c>
      <c r="D2373" s="1">
        <v>22</v>
      </c>
      <c r="E2373" s="2">
        <v>42871</v>
      </c>
      <c r="F2373" s="6">
        <v>8.2187787743230807</v>
      </c>
    </row>
    <row r="2374" spans="1:6">
      <c r="A2374" s="1">
        <v>9128416</v>
      </c>
      <c r="B2374" s="1">
        <v>0.38563217117623683</v>
      </c>
      <c r="C2374" s="1">
        <v>24</v>
      </c>
      <c r="D2374" s="1">
        <v>176</v>
      </c>
      <c r="E2374" s="2">
        <v>42991</v>
      </c>
      <c r="F2374" s="6">
        <v>5.0603238007243405</v>
      </c>
    </row>
    <row r="2375" spans="1:6">
      <c r="A2375" s="1">
        <v>9128419</v>
      </c>
      <c r="B2375" s="1">
        <v>0.61441879547195033</v>
      </c>
      <c r="C2375" s="1">
        <v>171</v>
      </c>
      <c r="D2375" s="1">
        <v>564</v>
      </c>
      <c r="E2375" s="2">
        <v>42971</v>
      </c>
      <c r="F2375" s="6">
        <v>77.531293848796494</v>
      </c>
    </row>
    <row r="2376" spans="1:6">
      <c r="A2376" s="1">
        <v>9128422</v>
      </c>
      <c r="B2376" s="1">
        <v>0.94699141997542668</v>
      </c>
      <c r="C2376" s="1">
        <v>117</v>
      </c>
      <c r="D2376" s="1">
        <v>597</v>
      </c>
      <c r="E2376" s="2">
        <v>43316</v>
      </c>
      <c r="F2376" s="6">
        <v>40.64360925881963</v>
      </c>
    </row>
    <row r="2377" spans="1:6">
      <c r="A2377" s="1">
        <v>9128425</v>
      </c>
      <c r="B2377" s="1">
        <v>0.12028441943855561</v>
      </c>
      <c r="C2377" s="1">
        <v>4</v>
      </c>
      <c r="D2377" s="1">
        <v>427</v>
      </c>
      <c r="E2377" s="2">
        <v>43133</v>
      </c>
      <c r="F2377" s="6">
        <v>36.699706606963453</v>
      </c>
    </row>
    <row r="2378" spans="1:6">
      <c r="A2378" s="1">
        <v>9128428</v>
      </c>
      <c r="B2378" s="1">
        <v>0.14872146799424923</v>
      </c>
      <c r="C2378" s="1">
        <v>1</v>
      </c>
      <c r="D2378" s="1">
        <v>145</v>
      </c>
      <c r="E2378" s="2">
        <v>42851</v>
      </c>
      <c r="F2378" s="6">
        <v>17.821235924344069</v>
      </c>
    </row>
    <row r="2379" spans="1:6">
      <c r="A2379" s="1">
        <v>9128431</v>
      </c>
      <c r="B2379" s="1">
        <v>0.45437969392573863</v>
      </c>
      <c r="C2379" s="1">
        <v>49</v>
      </c>
      <c r="D2379" s="1">
        <v>343</v>
      </c>
      <c r="E2379" s="2">
        <v>43181</v>
      </c>
      <c r="F2379" s="6">
        <v>42.329290785225602</v>
      </c>
    </row>
    <row r="2380" spans="1:6">
      <c r="A2380" s="1">
        <v>9128434</v>
      </c>
      <c r="B2380" s="1">
        <v>0.48578777843188892</v>
      </c>
      <c r="C2380" s="1">
        <v>57</v>
      </c>
      <c r="D2380" s="1">
        <v>176</v>
      </c>
      <c r="E2380" s="2">
        <v>43375</v>
      </c>
      <c r="F2380" s="6">
        <v>18.498550479976775</v>
      </c>
    </row>
    <row r="2381" spans="1:6">
      <c r="A2381" s="1">
        <v>9128437</v>
      </c>
      <c r="B2381" s="1">
        <v>0.2120812076180455</v>
      </c>
      <c r="C2381" s="1">
        <v>34</v>
      </c>
      <c r="D2381" s="1">
        <v>510</v>
      </c>
      <c r="E2381" s="2">
        <v>43237</v>
      </c>
      <c r="F2381" s="6">
        <v>69.823461121193915</v>
      </c>
    </row>
    <row r="2382" spans="1:6">
      <c r="A2382" s="1">
        <v>9128440</v>
      </c>
      <c r="B2382" s="1">
        <v>6.4301030765512524E-2</v>
      </c>
      <c r="C2382" s="1">
        <v>43</v>
      </c>
      <c r="D2382" s="1">
        <v>510</v>
      </c>
      <c r="E2382" s="2">
        <v>43179</v>
      </c>
      <c r="F2382" s="6">
        <v>116.48147720273151</v>
      </c>
    </row>
    <row r="2383" spans="1:6">
      <c r="A2383" s="1">
        <v>9128443</v>
      </c>
      <c r="B2383" s="1">
        <v>9.4048960404125581E-2</v>
      </c>
      <c r="C2383" s="1">
        <v>6</v>
      </c>
      <c r="D2383" s="1">
        <v>510</v>
      </c>
      <c r="E2383" s="2">
        <v>43295</v>
      </c>
      <c r="F2383" s="6">
        <v>53.034006493654303</v>
      </c>
    </row>
    <row r="2384" spans="1:6">
      <c r="A2384" s="1">
        <v>9128446</v>
      </c>
      <c r="B2384" s="1">
        <v>0.74009292960056428</v>
      </c>
      <c r="C2384" s="1">
        <v>364</v>
      </c>
      <c r="D2384" s="1">
        <v>573</v>
      </c>
      <c r="E2384" s="2">
        <v>43019</v>
      </c>
      <c r="F2384" s="6">
        <v>185.33377244922616</v>
      </c>
    </row>
    <row r="2385" spans="1:6">
      <c r="A2385" s="1">
        <v>9128449</v>
      </c>
      <c r="B2385" s="1">
        <v>0.61080737069644697</v>
      </c>
      <c r="C2385" s="1">
        <v>22</v>
      </c>
      <c r="D2385" s="1">
        <v>592</v>
      </c>
      <c r="E2385" s="2">
        <v>43124</v>
      </c>
      <c r="F2385" s="6">
        <v>105.92967182521208</v>
      </c>
    </row>
    <row r="2386" spans="1:6">
      <c r="A2386" s="1">
        <v>9128452</v>
      </c>
      <c r="B2386" s="1">
        <v>0.38058521581977189</v>
      </c>
      <c r="C2386" s="1">
        <v>13</v>
      </c>
      <c r="D2386" s="1">
        <v>597</v>
      </c>
      <c r="E2386" s="2">
        <v>42969</v>
      </c>
      <c r="F2386" s="6">
        <v>36.717347745081312</v>
      </c>
    </row>
    <row r="2387" spans="1:6">
      <c r="A2387" s="1">
        <v>9128455</v>
      </c>
      <c r="B2387" s="1">
        <v>0.85353458284178119</v>
      </c>
      <c r="C2387" s="1">
        <v>20</v>
      </c>
      <c r="D2387" s="1">
        <v>176</v>
      </c>
      <c r="E2387" s="2">
        <v>43264</v>
      </c>
      <c r="F2387" s="6">
        <v>5.1977839685577196</v>
      </c>
    </row>
    <row r="2388" spans="1:6">
      <c r="A2388" s="1">
        <v>9128458</v>
      </c>
      <c r="B2388" s="1">
        <v>0.96051356033814872</v>
      </c>
      <c r="C2388" s="1">
        <v>78</v>
      </c>
      <c r="D2388" s="1">
        <v>326</v>
      </c>
      <c r="E2388" s="2">
        <v>43484</v>
      </c>
      <c r="F2388" s="6">
        <v>37.757466830169186</v>
      </c>
    </row>
    <row r="2389" spans="1:6">
      <c r="A2389" s="1">
        <v>9128461</v>
      </c>
      <c r="B2389" s="1">
        <v>0.56635620268401932</v>
      </c>
      <c r="C2389" s="1">
        <v>113</v>
      </c>
      <c r="D2389" s="1">
        <v>510</v>
      </c>
      <c r="E2389" s="2">
        <v>42750</v>
      </c>
      <c r="F2389" s="6">
        <v>139.53995162922462</v>
      </c>
    </row>
    <row r="2390" spans="1:6">
      <c r="A2390" s="1">
        <v>9128464</v>
      </c>
      <c r="B2390" s="1">
        <v>0.25432245952144006</v>
      </c>
      <c r="C2390" s="1">
        <v>19</v>
      </c>
      <c r="D2390" s="1">
        <v>176</v>
      </c>
      <c r="E2390" s="2">
        <v>43061</v>
      </c>
      <c r="F2390" s="6">
        <v>65.116857797634623</v>
      </c>
    </row>
    <row r="2391" spans="1:6">
      <c r="A2391" s="1">
        <v>9128467</v>
      </c>
      <c r="B2391" s="1">
        <v>0.74347804783456506</v>
      </c>
      <c r="C2391" s="1">
        <v>5</v>
      </c>
      <c r="D2391" s="1">
        <v>575</v>
      </c>
      <c r="E2391" s="2">
        <v>43299</v>
      </c>
      <c r="F2391" s="6">
        <v>62.21396678510682</v>
      </c>
    </row>
    <row r="2392" spans="1:6">
      <c r="A2392" s="1">
        <v>9128470</v>
      </c>
      <c r="B2392" s="1">
        <v>0.73596685922654603</v>
      </c>
      <c r="C2392" s="1">
        <v>11</v>
      </c>
      <c r="D2392" s="1">
        <v>348</v>
      </c>
      <c r="E2392" s="2">
        <v>42761</v>
      </c>
      <c r="F2392" s="6">
        <v>6.4333290332297048</v>
      </c>
    </row>
    <row r="2393" spans="1:6">
      <c r="A2393" s="1">
        <v>9128473</v>
      </c>
      <c r="B2393" s="1">
        <v>0.23335884387430406</v>
      </c>
      <c r="C2393" s="1">
        <v>286</v>
      </c>
      <c r="D2393" s="1">
        <v>22</v>
      </c>
      <c r="E2393" s="2">
        <v>43119</v>
      </c>
      <c r="F2393" s="6">
        <v>214.8229703896248</v>
      </c>
    </row>
    <row r="2394" spans="1:6">
      <c r="A2394" s="1">
        <v>9128476</v>
      </c>
      <c r="B2394" s="1">
        <v>0.96541093128748334</v>
      </c>
      <c r="C2394" s="1">
        <v>1</v>
      </c>
      <c r="D2394" s="1">
        <v>589</v>
      </c>
      <c r="E2394" s="2">
        <v>42948</v>
      </c>
      <c r="F2394" s="6">
        <v>18.216325556183421</v>
      </c>
    </row>
    <row r="2395" spans="1:6">
      <c r="A2395" s="1">
        <v>9128479</v>
      </c>
      <c r="B2395" s="1">
        <v>0.87404392541411846</v>
      </c>
      <c r="C2395" s="1">
        <v>23</v>
      </c>
      <c r="D2395" s="1">
        <v>67</v>
      </c>
      <c r="E2395" s="2">
        <v>43076</v>
      </c>
      <c r="F2395" s="6">
        <v>76.725157260740531</v>
      </c>
    </row>
    <row r="2396" spans="1:6">
      <c r="A2396" s="1">
        <v>9128482</v>
      </c>
      <c r="B2396" s="1">
        <v>0.18355554614212666</v>
      </c>
      <c r="C2396" s="1">
        <v>133</v>
      </c>
      <c r="D2396" s="1">
        <v>273</v>
      </c>
      <c r="E2396" s="2">
        <v>43211</v>
      </c>
      <c r="F2396" s="6">
        <v>39.973073033647211</v>
      </c>
    </row>
    <row r="2397" spans="1:6">
      <c r="A2397" s="1">
        <v>9128485</v>
      </c>
      <c r="B2397" s="1">
        <v>0.4137518031092281</v>
      </c>
      <c r="C2397" s="1">
        <v>83</v>
      </c>
      <c r="D2397" s="1">
        <v>176</v>
      </c>
      <c r="E2397" s="2">
        <v>43160</v>
      </c>
      <c r="F2397" s="6">
        <v>69.096003201602286</v>
      </c>
    </row>
    <row r="2398" spans="1:6">
      <c r="A2398" s="1">
        <v>9128488</v>
      </c>
      <c r="B2398" s="1">
        <v>0.8037193978486199</v>
      </c>
      <c r="C2398" s="1">
        <v>111</v>
      </c>
      <c r="D2398" s="1">
        <v>510</v>
      </c>
      <c r="E2398" s="2">
        <v>42841</v>
      </c>
      <c r="F2398" s="6">
        <v>12.856441459395526</v>
      </c>
    </row>
    <row r="2399" spans="1:6">
      <c r="A2399" s="1">
        <v>9128491</v>
      </c>
      <c r="B2399" s="1">
        <v>8.343612875555384E-2</v>
      </c>
      <c r="C2399" s="1">
        <v>92</v>
      </c>
      <c r="D2399" s="1">
        <v>321</v>
      </c>
      <c r="E2399" s="2">
        <v>43354</v>
      </c>
      <c r="F2399" s="6">
        <v>28.291940371430037</v>
      </c>
    </row>
    <row r="2400" spans="1:6">
      <c r="A2400" s="1">
        <v>9128494</v>
      </c>
      <c r="B2400" s="1">
        <v>0.80442628903097901</v>
      </c>
      <c r="C2400" s="1">
        <v>63</v>
      </c>
      <c r="D2400" s="1">
        <v>182</v>
      </c>
      <c r="E2400" s="2">
        <v>43449</v>
      </c>
      <c r="F2400" s="6">
        <v>10.444301484043653</v>
      </c>
    </row>
    <row r="2401" spans="1:6">
      <c r="A2401" s="1">
        <v>9128497</v>
      </c>
      <c r="B2401" s="1">
        <v>0.71236571370056623</v>
      </c>
      <c r="C2401" s="1">
        <v>5</v>
      </c>
      <c r="D2401" s="1">
        <v>145</v>
      </c>
      <c r="E2401" s="2">
        <v>43195</v>
      </c>
      <c r="F2401" s="6">
        <v>10.403249307366401</v>
      </c>
    </row>
    <row r="2402" spans="1:6">
      <c r="A2402" s="1">
        <v>9128500</v>
      </c>
      <c r="B2402" s="1">
        <v>0.19396603172129312</v>
      </c>
      <c r="C2402" s="1">
        <v>58</v>
      </c>
      <c r="D2402" s="1">
        <v>390</v>
      </c>
      <c r="E2402" s="2">
        <v>43304</v>
      </c>
      <c r="F2402" s="6">
        <v>56.338767537555455</v>
      </c>
    </row>
    <row r="2403" spans="1:6">
      <c r="A2403" s="1">
        <v>9128503</v>
      </c>
      <c r="B2403" s="1">
        <v>0.85740128889023837</v>
      </c>
      <c r="C2403" s="1">
        <v>31</v>
      </c>
      <c r="D2403" s="1">
        <v>258</v>
      </c>
      <c r="E2403" s="2">
        <v>42897</v>
      </c>
      <c r="F2403" s="6">
        <v>111.6363198062418</v>
      </c>
    </row>
    <row r="2404" spans="1:6">
      <c r="A2404" s="1">
        <v>9128506</v>
      </c>
      <c r="B2404" s="1">
        <v>0.97955136393788567</v>
      </c>
      <c r="C2404" s="1">
        <v>34</v>
      </c>
      <c r="D2404" s="1">
        <v>176</v>
      </c>
      <c r="E2404" s="2">
        <v>43343</v>
      </c>
      <c r="F2404" s="6">
        <v>29.831476871990507</v>
      </c>
    </row>
    <row r="2405" spans="1:6">
      <c r="A2405" s="1">
        <v>9128509</v>
      </c>
      <c r="B2405" s="1">
        <v>1.7661061617784801E-2</v>
      </c>
      <c r="C2405" s="1">
        <v>11</v>
      </c>
      <c r="D2405" s="1">
        <v>564</v>
      </c>
      <c r="E2405" s="2">
        <v>43004</v>
      </c>
      <c r="F2405" s="6">
        <v>36.423189794357825</v>
      </c>
    </row>
    <row r="2406" spans="1:6">
      <c r="A2406" s="1">
        <v>9128512</v>
      </c>
      <c r="B2406" s="1">
        <v>0.72159678593195775</v>
      </c>
      <c r="C2406" s="1">
        <v>11</v>
      </c>
      <c r="D2406" s="1">
        <v>492</v>
      </c>
      <c r="E2406" s="2">
        <v>43417</v>
      </c>
      <c r="F2406" s="6">
        <v>79.157679699043314</v>
      </c>
    </row>
    <row r="2407" spans="1:6">
      <c r="A2407" s="1">
        <v>9128515</v>
      </c>
      <c r="B2407" s="1">
        <v>0.82862364613746187</v>
      </c>
      <c r="C2407" s="1">
        <v>40</v>
      </c>
      <c r="D2407" s="1">
        <v>394</v>
      </c>
      <c r="E2407" s="2">
        <v>43461</v>
      </c>
      <c r="F2407" s="6">
        <v>11.681746934513674</v>
      </c>
    </row>
    <row r="2408" spans="1:6">
      <c r="A2408" s="1">
        <v>9128518</v>
      </c>
      <c r="B2408" s="1">
        <v>0.40391747293826619</v>
      </c>
      <c r="C2408" s="1">
        <v>1</v>
      </c>
      <c r="D2408" s="1">
        <v>541</v>
      </c>
      <c r="E2408" s="2">
        <v>42836</v>
      </c>
      <c r="F2408" s="6">
        <v>89.421471677896164</v>
      </c>
    </row>
    <row r="2409" spans="1:6">
      <c r="A2409" s="1">
        <v>9128521</v>
      </c>
      <c r="B2409" s="1">
        <v>0.11779850477254539</v>
      </c>
      <c r="C2409" s="1">
        <v>5</v>
      </c>
      <c r="D2409" s="1">
        <v>585</v>
      </c>
      <c r="E2409" s="2">
        <v>42751</v>
      </c>
      <c r="F2409" s="6">
        <v>99.903775368673962</v>
      </c>
    </row>
    <row r="2410" spans="1:6">
      <c r="A2410" s="1">
        <v>9128524</v>
      </c>
      <c r="B2410" s="1">
        <v>5.2326286416446544E-2</v>
      </c>
      <c r="C2410" s="1">
        <v>177</v>
      </c>
      <c r="D2410" s="1">
        <v>41</v>
      </c>
      <c r="E2410" s="2">
        <v>43350</v>
      </c>
      <c r="F2410" s="6">
        <v>8.547747319065099</v>
      </c>
    </row>
    <row r="2411" spans="1:6">
      <c r="A2411" s="1">
        <v>9128527</v>
      </c>
      <c r="B2411" s="1">
        <v>0.35526524696531214</v>
      </c>
      <c r="C2411" s="1">
        <v>85</v>
      </c>
      <c r="D2411" s="1">
        <v>487</v>
      </c>
      <c r="E2411" s="2">
        <v>42869</v>
      </c>
      <c r="F2411" s="6">
        <v>15.163952765205819</v>
      </c>
    </row>
    <row r="2412" spans="1:6">
      <c r="A2412" s="1">
        <v>9128530</v>
      </c>
      <c r="B2412" s="1">
        <v>0.54110701557528684</v>
      </c>
      <c r="C2412" s="1">
        <v>241</v>
      </c>
      <c r="D2412" s="1">
        <v>88</v>
      </c>
      <c r="E2412" s="2">
        <v>42816</v>
      </c>
      <c r="F2412" s="6">
        <v>11.391011366166925</v>
      </c>
    </row>
    <row r="2413" spans="1:6">
      <c r="A2413" s="1">
        <v>9128533</v>
      </c>
      <c r="B2413" s="1">
        <v>0.55407465929184596</v>
      </c>
      <c r="C2413" s="1">
        <v>18</v>
      </c>
      <c r="D2413" s="1">
        <v>495</v>
      </c>
      <c r="E2413" s="2">
        <v>43414</v>
      </c>
      <c r="F2413" s="6">
        <v>57.693959188312057</v>
      </c>
    </row>
    <row r="2414" spans="1:6">
      <c r="A2414" s="1">
        <v>9128536</v>
      </c>
      <c r="B2414" s="1">
        <v>0.51245559925491613</v>
      </c>
      <c r="C2414" s="1">
        <v>11</v>
      </c>
      <c r="D2414" s="1">
        <v>438</v>
      </c>
      <c r="E2414" s="2">
        <v>43207</v>
      </c>
      <c r="F2414" s="6">
        <v>17.129335203187082</v>
      </c>
    </row>
    <row r="2415" spans="1:6">
      <c r="A2415" s="1">
        <v>9128539</v>
      </c>
      <c r="B2415" s="1">
        <v>0.52646566788221894</v>
      </c>
      <c r="C2415" s="1">
        <v>28</v>
      </c>
      <c r="D2415" s="1">
        <v>599</v>
      </c>
      <c r="E2415" s="2">
        <v>43041</v>
      </c>
      <c r="F2415" s="6">
        <v>12.479098401382767</v>
      </c>
    </row>
    <row r="2416" spans="1:6">
      <c r="A2416" s="1">
        <v>9128542</v>
      </c>
      <c r="B2416" s="1">
        <v>0.3069112346859828</v>
      </c>
      <c r="C2416" s="1">
        <v>158</v>
      </c>
      <c r="D2416" s="1">
        <v>22</v>
      </c>
      <c r="E2416" s="2">
        <v>43295</v>
      </c>
      <c r="F2416" s="6">
        <v>3.0638835102454784</v>
      </c>
    </row>
    <row r="2417" spans="1:6">
      <c r="A2417" s="1">
        <v>9128545</v>
      </c>
      <c r="B2417" s="1">
        <v>0.51157748520380308</v>
      </c>
      <c r="C2417" s="1">
        <v>137</v>
      </c>
      <c r="D2417" s="1">
        <v>471</v>
      </c>
      <c r="E2417" s="2">
        <v>43045</v>
      </c>
      <c r="F2417" s="6">
        <v>45.724916221279116</v>
      </c>
    </row>
    <row r="2418" spans="1:6">
      <c r="A2418" s="1">
        <v>9128548</v>
      </c>
      <c r="B2418" s="1">
        <v>0.20191628548576179</v>
      </c>
      <c r="C2418" s="1">
        <v>2</v>
      </c>
      <c r="D2418" s="1">
        <v>458</v>
      </c>
      <c r="E2418" s="2">
        <v>43392</v>
      </c>
      <c r="F2418" s="6">
        <v>349.30466074598377</v>
      </c>
    </row>
    <row r="2419" spans="1:6">
      <c r="A2419" s="1">
        <v>9128551</v>
      </c>
      <c r="B2419" s="1">
        <v>0.89723178149427785</v>
      </c>
      <c r="C2419" s="1">
        <v>11</v>
      </c>
      <c r="D2419" s="1">
        <v>38</v>
      </c>
      <c r="E2419" s="2">
        <v>43334</v>
      </c>
      <c r="F2419" s="6">
        <v>62.144414408984822</v>
      </c>
    </row>
    <row r="2420" spans="1:6">
      <c r="A2420" s="1">
        <v>9128554</v>
      </c>
      <c r="B2420" s="1">
        <v>0.72881677536387224</v>
      </c>
      <c r="C2420" s="1">
        <v>135</v>
      </c>
      <c r="D2420" s="1">
        <v>155</v>
      </c>
      <c r="E2420" s="2">
        <v>42989</v>
      </c>
      <c r="F2420" s="6">
        <v>7.4403999406243226</v>
      </c>
    </row>
    <row r="2421" spans="1:6">
      <c r="A2421" s="1">
        <v>9128557</v>
      </c>
      <c r="B2421" s="1">
        <v>0.15468842528277715</v>
      </c>
      <c r="C2421" s="1">
        <v>1</v>
      </c>
      <c r="D2421" s="1">
        <v>514</v>
      </c>
      <c r="E2421" s="2">
        <v>42984</v>
      </c>
      <c r="F2421" s="6">
        <v>11.464047139502373</v>
      </c>
    </row>
    <row r="2422" spans="1:6">
      <c r="A2422" s="1">
        <v>9128560</v>
      </c>
      <c r="B2422" s="1">
        <v>0.99352370491762199</v>
      </c>
      <c r="C2422" s="1">
        <v>131</v>
      </c>
      <c r="D2422" s="1">
        <v>156</v>
      </c>
      <c r="E2422" s="2">
        <v>42739</v>
      </c>
      <c r="F2422" s="6">
        <v>10.21043427076588</v>
      </c>
    </row>
    <row r="2423" spans="1:6">
      <c r="A2423" s="1">
        <v>9128563</v>
      </c>
      <c r="B2423" s="1">
        <v>0.12321324152017199</v>
      </c>
      <c r="C2423" s="1">
        <v>23</v>
      </c>
      <c r="D2423" s="1">
        <v>182</v>
      </c>
      <c r="E2423" s="2">
        <v>43246</v>
      </c>
      <c r="F2423" s="6">
        <v>20.122793710066684</v>
      </c>
    </row>
    <row r="2424" spans="1:6">
      <c r="A2424" s="1">
        <v>9128566</v>
      </c>
      <c r="B2424" s="1">
        <v>0.84782456282498708</v>
      </c>
      <c r="C2424" s="1">
        <v>20</v>
      </c>
      <c r="D2424" s="1">
        <v>176</v>
      </c>
      <c r="E2424" s="2">
        <v>43227</v>
      </c>
      <c r="F2424" s="6">
        <v>20.51140051408067</v>
      </c>
    </row>
    <row r="2425" spans="1:6">
      <c r="A2425" s="1">
        <v>9128569</v>
      </c>
      <c r="B2425" s="1">
        <v>0.29187520329517491</v>
      </c>
      <c r="C2425" s="1">
        <v>14</v>
      </c>
      <c r="D2425" s="1">
        <v>182</v>
      </c>
      <c r="E2425" s="2">
        <v>43103</v>
      </c>
      <c r="F2425" s="6">
        <v>116.42816245737457</v>
      </c>
    </row>
    <row r="2426" spans="1:6">
      <c r="A2426" s="1">
        <v>9128572</v>
      </c>
      <c r="B2426" s="1">
        <v>0.90833203596325651</v>
      </c>
      <c r="C2426" s="1">
        <v>1</v>
      </c>
      <c r="D2426" s="1">
        <v>90</v>
      </c>
      <c r="E2426" s="2">
        <v>42736</v>
      </c>
      <c r="F2426" s="6">
        <v>54.825234324828415</v>
      </c>
    </row>
    <row r="2427" spans="1:6">
      <c r="A2427" s="1">
        <v>9128575</v>
      </c>
      <c r="B2427" s="1">
        <v>6.4578038676621929E-2</v>
      </c>
      <c r="C2427" s="1">
        <v>7</v>
      </c>
      <c r="D2427" s="1">
        <v>487</v>
      </c>
      <c r="E2427" s="2">
        <v>43282</v>
      </c>
      <c r="F2427" s="6">
        <v>47.373118085234438</v>
      </c>
    </row>
    <row r="2428" spans="1:6">
      <c r="A2428" s="1">
        <v>9128578</v>
      </c>
      <c r="B2428" s="1">
        <v>0.73737243126030916</v>
      </c>
      <c r="C2428" s="1">
        <v>72</v>
      </c>
      <c r="D2428" s="1">
        <v>592</v>
      </c>
      <c r="E2428" s="2">
        <v>43463</v>
      </c>
      <c r="F2428" s="6">
        <v>3.4619157629219033</v>
      </c>
    </row>
    <row r="2429" spans="1:6">
      <c r="A2429" s="1">
        <v>9128581</v>
      </c>
      <c r="B2429" s="1">
        <v>0.11153079053041026</v>
      </c>
      <c r="C2429" s="1">
        <v>25</v>
      </c>
      <c r="D2429" s="1">
        <v>366</v>
      </c>
      <c r="E2429" s="2">
        <v>42804</v>
      </c>
      <c r="F2429" s="6">
        <v>143.67217403015493</v>
      </c>
    </row>
    <row r="2430" spans="1:6">
      <c r="A2430" s="1">
        <v>9128584</v>
      </c>
      <c r="B2430" s="1">
        <v>0.19282582859367547</v>
      </c>
      <c r="C2430" s="1">
        <v>44</v>
      </c>
      <c r="D2430" s="1">
        <v>115</v>
      </c>
      <c r="E2430" s="2">
        <v>42763</v>
      </c>
      <c r="F2430" s="6">
        <v>8.850443391294478</v>
      </c>
    </row>
    <row r="2431" spans="1:6">
      <c r="A2431" s="1">
        <v>9128587</v>
      </c>
      <c r="B2431" s="1">
        <v>0.41210247596138061</v>
      </c>
      <c r="C2431" s="1">
        <v>3</v>
      </c>
      <c r="D2431" s="1">
        <v>40</v>
      </c>
      <c r="E2431" s="2">
        <v>43360</v>
      </c>
      <c r="F2431" s="6">
        <v>47.767697359780428</v>
      </c>
    </row>
    <row r="2432" spans="1:6">
      <c r="A2432" s="1">
        <v>9128590</v>
      </c>
      <c r="B2432" s="1">
        <v>0.75652756759080331</v>
      </c>
      <c r="C2432" s="1">
        <v>3</v>
      </c>
      <c r="D2432" s="1">
        <v>599</v>
      </c>
      <c r="E2432" s="2">
        <v>42810</v>
      </c>
      <c r="F2432" s="6">
        <v>14.631697484940851</v>
      </c>
    </row>
    <row r="2433" spans="1:6">
      <c r="A2433" s="1">
        <v>9128593</v>
      </c>
      <c r="B2433" s="1">
        <v>0.34094885297853128</v>
      </c>
      <c r="C2433" s="1">
        <v>29</v>
      </c>
      <c r="D2433" s="1">
        <v>417</v>
      </c>
      <c r="E2433" s="2">
        <v>43045</v>
      </c>
      <c r="F2433" s="6">
        <v>3.6659983107417768</v>
      </c>
    </row>
    <row r="2434" spans="1:6">
      <c r="A2434" s="1">
        <v>9128596</v>
      </c>
      <c r="B2434" s="1">
        <v>0.93374649040882962</v>
      </c>
      <c r="C2434" s="1">
        <v>1</v>
      </c>
      <c r="D2434" s="1">
        <v>417</v>
      </c>
      <c r="E2434" s="2">
        <v>43397</v>
      </c>
      <c r="F2434" s="6">
        <v>201.3832875224706</v>
      </c>
    </row>
    <row r="2435" spans="1:6">
      <c r="A2435" s="1">
        <v>9128599</v>
      </c>
      <c r="B2435" s="1">
        <v>0.85038224957614306</v>
      </c>
      <c r="C2435" s="1">
        <v>20</v>
      </c>
      <c r="D2435" s="1">
        <v>546</v>
      </c>
      <c r="E2435" s="2">
        <v>43129</v>
      </c>
      <c r="F2435" s="6">
        <v>5.9207196337219958</v>
      </c>
    </row>
    <row r="2436" spans="1:6">
      <c r="A2436" s="1">
        <v>9128602</v>
      </c>
      <c r="B2436" s="1">
        <v>0.58040532557826208</v>
      </c>
      <c r="C2436" s="1">
        <v>37</v>
      </c>
      <c r="D2436" s="1">
        <v>176</v>
      </c>
      <c r="E2436" s="2">
        <v>42764</v>
      </c>
      <c r="F2436" s="6">
        <v>221.88092966640028</v>
      </c>
    </row>
    <row r="2437" spans="1:6">
      <c r="A2437" s="1">
        <v>9128605</v>
      </c>
      <c r="B2437" s="1">
        <v>0.96690495466024751</v>
      </c>
      <c r="C2437" s="1">
        <v>2</v>
      </c>
      <c r="D2437" s="1">
        <v>176</v>
      </c>
      <c r="E2437" s="2">
        <v>42890</v>
      </c>
      <c r="F2437" s="6">
        <v>4.1119565685227029</v>
      </c>
    </row>
    <row r="2438" spans="1:6">
      <c r="A2438" s="1">
        <v>9128608</v>
      </c>
      <c r="B2438" s="1">
        <v>0.54384979552852242</v>
      </c>
      <c r="C2438" s="1">
        <v>49</v>
      </c>
      <c r="D2438" s="1">
        <v>64</v>
      </c>
      <c r="E2438" s="2">
        <v>42776</v>
      </c>
      <c r="F2438" s="6">
        <v>270.61934305821444</v>
      </c>
    </row>
    <row r="2439" spans="1:6">
      <c r="A2439" s="1">
        <v>9128611</v>
      </c>
      <c r="B2439" s="1">
        <v>0.70823383829552988</v>
      </c>
      <c r="C2439" s="1">
        <v>133</v>
      </c>
      <c r="D2439" s="1">
        <v>40</v>
      </c>
      <c r="E2439" s="2">
        <v>43089</v>
      </c>
      <c r="F2439" s="6">
        <v>10.986933761209666</v>
      </c>
    </row>
    <row r="2440" spans="1:6">
      <c r="A2440" s="1">
        <v>9128614</v>
      </c>
      <c r="B2440" s="1">
        <v>0.31857870005170474</v>
      </c>
      <c r="C2440" s="1">
        <v>70</v>
      </c>
      <c r="D2440" s="1">
        <v>368</v>
      </c>
      <c r="E2440" s="2">
        <v>43206</v>
      </c>
      <c r="F2440" s="6">
        <v>63.076917366363617</v>
      </c>
    </row>
    <row r="2441" spans="1:6">
      <c r="A2441" s="1">
        <v>9128617</v>
      </c>
      <c r="B2441" s="1">
        <v>0.41379507565507279</v>
      </c>
      <c r="C2441" s="1">
        <v>10</v>
      </c>
      <c r="D2441" s="1">
        <v>564</v>
      </c>
      <c r="E2441" s="2">
        <v>42911</v>
      </c>
      <c r="F2441" s="6">
        <v>16.229653767128696</v>
      </c>
    </row>
    <row r="2442" spans="1:6">
      <c r="A2442" s="1">
        <v>9128620</v>
      </c>
      <c r="B2442" s="1">
        <v>0.41926442550535992</v>
      </c>
      <c r="C2442" s="1">
        <v>8</v>
      </c>
      <c r="D2442" s="1">
        <v>393</v>
      </c>
      <c r="E2442" s="2">
        <v>42889</v>
      </c>
      <c r="F2442" s="6">
        <v>102.69992937149733</v>
      </c>
    </row>
    <row r="2443" spans="1:6">
      <c r="A2443" s="1">
        <v>9128623</v>
      </c>
      <c r="B2443" s="1">
        <v>0.30737212377745415</v>
      </c>
      <c r="C2443" s="1">
        <v>3</v>
      </c>
      <c r="D2443" s="1">
        <v>368</v>
      </c>
      <c r="E2443" s="2">
        <v>43074</v>
      </c>
      <c r="F2443" s="6">
        <v>69.497174656749607</v>
      </c>
    </row>
    <row r="2444" spans="1:6">
      <c r="A2444" s="1">
        <v>9128626</v>
      </c>
      <c r="B2444" s="1">
        <v>0.81623657626230151</v>
      </c>
      <c r="C2444" s="1">
        <v>35</v>
      </c>
      <c r="D2444" s="1">
        <v>546</v>
      </c>
      <c r="E2444" s="2">
        <v>43289</v>
      </c>
      <c r="F2444" s="6">
        <v>21.020213897588704</v>
      </c>
    </row>
    <row r="2445" spans="1:6">
      <c r="A2445" s="1">
        <v>9128629</v>
      </c>
      <c r="B2445" s="1">
        <v>1.4163486779501633E-2</v>
      </c>
      <c r="C2445" s="1">
        <v>2</v>
      </c>
      <c r="D2445" s="1">
        <v>495</v>
      </c>
      <c r="E2445" s="2">
        <v>43168</v>
      </c>
      <c r="F2445" s="6">
        <v>185.35299335291228</v>
      </c>
    </row>
    <row r="2446" spans="1:6">
      <c r="A2446" s="1">
        <v>9128632</v>
      </c>
      <c r="B2446" s="1">
        <v>0.42805268177233713</v>
      </c>
      <c r="C2446" s="1">
        <v>6</v>
      </c>
      <c r="D2446" s="1">
        <v>90</v>
      </c>
      <c r="E2446" s="2">
        <v>43497</v>
      </c>
      <c r="F2446" s="6">
        <v>16.002725299741435</v>
      </c>
    </row>
    <row r="2447" spans="1:6">
      <c r="A2447" s="1">
        <v>9128635</v>
      </c>
      <c r="B2447" s="1">
        <v>0.5754593918428732</v>
      </c>
      <c r="C2447" s="1">
        <v>171</v>
      </c>
      <c r="D2447" s="1">
        <v>329</v>
      </c>
      <c r="E2447" s="2">
        <v>42756</v>
      </c>
      <c r="F2447" s="6">
        <v>77.195140757297878</v>
      </c>
    </row>
    <row r="2448" spans="1:6">
      <c r="A2448" s="1">
        <v>9128638</v>
      </c>
      <c r="B2448" s="1">
        <v>0.67743953429751402</v>
      </c>
      <c r="C2448" s="1">
        <v>31</v>
      </c>
      <c r="D2448" s="1">
        <v>149</v>
      </c>
      <c r="E2448" s="2">
        <v>42850</v>
      </c>
      <c r="F2448" s="6">
        <v>19.420532164127945</v>
      </c>
    </row>
    <row r="2449" spans="1:6">
      <c r="A2449" s="1">
        <v>9128641</v>
      </c>
      <c r="B2449" s="1">
        <v>0.60083607454299959</v>
      </c>
      <c r="C2449" s="1">
        <v>98</v>
      </c>
      <c r="D2449" s="1">
        <v>243</v>
      </c>
      <c r="E2449" s="2">
        <v>43242</v>
      </c>
      <c r="F2449" s="6">
        <v>57.031585384995338</v>
      </c>
    </row>
    <row r="2450" spans="1:6">
      <c r="A2450" s="1">
        <v>9128644</v>
      </c>
      <c r="B2450" s="1">
        <v>0.60857510094750433</v>
      </c>
      <c r="C2450" s="1">
        <v>102</v>
      </c>
      <c r="D2450" s="1">
        <v>139</v>
      </c>
      <c r="E2450" s="2">
        <v>43419</v>
      </c>
      <c r="F2450" s="6">
        <v>50.887104715645897</v>
      </c>
    </row>
    <row r="2451" spans="1:6">
      <c r="A2451" s="1">
        <v>9128647</v>
      </c>
      <c r="B2451" s="1">
        <v>0.44357361143861718</v>
      </c>
      <c r="C2451" s="1">
        <v>203</v>
      </c>
      <c r="D2451" s="1">
        <v>319</v>
      </c>
      <c r="E2451" s="2">
        <v>43097</v>
      </c>
      <c r="F2451" s="6">
        <v>127.07026822419007</v>
      </c>
    </row>
    <row r="2452" spans="1:6">
      <c r="A2452" s="1">
        <v>9128650</v>
      </c>
      <c r="B2452" s="1">
        <v>0.17609262072064713</v>
      </c>
      <c r="C2452" s="1">
        <v>346</v>
      </c>
      <c r="D2452" s="1">
        <v>510</v>
      </c>
      <c r="E2452" s="2">
        <v>43130</v>
      </c>
      <c r="F2452" s="6">
        <v>67.94811243119922</v>
      </c>
    </row>
    <row r="2453" spans="1:6">
      <c r="A2453" s="1">
        <v>9128653</v>
      </c>
      <c r="B2453" s="1">
        <v>0.54586695535963004</v>
      </c>
      <c r="C2453" s="1">
        <v>15</v>
      </c>
      <c r="D2453" s="1">
        <v>509</v>
      </c>
      <c r="E2453" s="2">
        <v>43095</v>
      </c>
      <c r="F2453" s="6">
        <v>66.057159113920648</v>
      </c>
    </row>
    <row r="2454" spans="1:6">
      <c r="A2454" s="1">
        <v>9128656</v>
      </c>
      <c r="B2454" s="1">
        <v>0.43559130380879052</v>
      </c>
      <c r="C2454" s="1">
        <v>140</v>
      </c>
      <c r="D2454" s="1">
        <v>67</v>
      </c>
      <c r="E2454" s="2">
        <v>43015</v>
      </c>
      <c r="F2454" s="6">
        <v>20.697146320230317</v>
      </c>
    </row>
    <row r="2455" spans="1:6">
      <c r="A2455" s="1">
        <v>9128659</v>
      </c>
      <c r="B2455" s="1">
        <v>0.7787108321241264</v>
      </c>
      <c r="C2455" s="1">
        <v>170</v>
      </c>
      <c r="D2455" s="1">
        <v>495</v>
      </c>
      <c r="E2455" s="2">
        <v>43088</v>
      </c>
      <c r="F2455" s="6">
        <v>41.111252085442359</v>
      </c>
    </row>
    <row r="2456" spans="1:6">
      <c r="A2456" s="1">
        <v>9128662</v>
      </c>
      <c r="B2456" s="1">
        <v>0.36988489105405664</v>
      </c>
      <c r="C2456" s="1">
        <v>227</v>
      </c>
      <c r="D2456" s="1">
        <v>263</v>
      </c>
      <c r="E2456" s="2">
        <v>43054</v>
      </c>
      <c r="F2456" s="6">
        <v>3.0956358852311396</v>
      </c>
    </row>
    <row r="2457" spans="1:6">
      <c r="A2457" s="1">
        <v>9128665</v>
      </c>
      <c r="B2457" s="1">
        <v>3.8051444878475671E-2</v>
      </c>
      <c r="C2457" s="1">
        <v>2</v>
      </c>
      <c r="D2457" s="1">
        <v>541</v>
      </c>
      <c r="E2457" s="2">
        <v>42736</v>
      </c>
      <c r="F2457" s="6">
        <v>4.6442286642914814</v>
      </c>
    </row>
    <row r="2458" spans="1:6">
      <c r="A2458" s="1">
        <v>9128668</v>
      </c>
      <c r="B2458" s="1">
        <v>0.6505048494806327</v>
      </c>
      <c r="C2458" s="1">
        <v>37</v>
      </c>
      <c r="D2458" s="1">
        <v>47</v>
      </c>
      <c r="E2458" s="2">
        <v>42831</v>
      </c>
      <c r="F2458" s="6">
        <v>199.26262291350326</v>
      </c>
    </row>
    <row r="2459" spans="1:6">
      <c r="A2459" s="1">
        <v>9128671</v>
      </c>
      <c r="B2459" s="1">
        <v>0.11715781146108861</v>
      </c>
      <c r="C2459" s="1">
        <v>16</v>
      </c>
      <c r="D2459" s="1">
        <v>83</v>
      </c>
      <c r="E2459" s="2">
        <v>42891</v>
      </c>
      <c r="F2459" s="6">
        <v>81.012585635368737</v>
      </c>
    </row>
    <row r="2460" spans="1:6">
      <c r="A2460" s="1">
        <v>9128674</v>
      </c>
      <c r="B2460" s="1">
        <v>0.89506226562589808</v>
      </c>
      <c r="C2460" s="1">
        <v>49</v>
      </c>
      <c r="D2460" s="1">
        <v>492</v>
      </c>
      <c r="E2460" s="2">
        <v>43218</v>
      </c>
      <c r="F2460" s="6">
        <v>6.1851765868760715</v>
      </c>
    </row>
    <row r="2461" spans="1:6">
      <c r="A2461" s="1">
        <v>9128677</v>
      </c>
      <c r="B2461" s="1">
        <v>0.89439141116554455</v>
      </c>
      <c r="C2461" s="1">
        <v>10</v>
      </c>
      <c r="D2461" s="1">
        <v>417</v>
      </c>
      <c r="E2461" s="2">
        <v>42934</v>
      </c>
      <c r="F2461" s="6">
        <v>72.633960649496487</v>
      </c>
    </row>
    <row r="2462" spans="1:6">
      <c r="A2462" s="1">
        <v>9128680</v>
      </c>
      <c r="B2462" s="1">
        <v>0.76957576780490355</v>
      </c>
      <c r="C2462" s="1">
        <v>1</v>
      </c>
      <c r="D2462" s="1">
        <v>510</v>
      </c>
      <c r="E2462" s="2">
        <v>43024</v>
      </c>
      <c r="F2462" s="6">
        <v>34.395912055671289</v>
      </c>
    </row>
    <row r="2463" spans="1:6">
      <c r="A2463" s="1">
        <v>9128683</v>
      </c>
      <c r="B2463" s="1">
        <v>0.9371130601280635</v>
      </c>
      <c r="C2463" s="1">
        <v>3</v>
      </c>
      <c r="D2463" s="1">
        <v>458</v>
      </c>
      <c r="E2463" s="2">
        <v>43139</v>
      </c>
      <c r="F2463" s="6">
        <v>216.24233627790639</v>
      </c>
    </row>
    <row r="2464" spans="1:6">
      <c r="A2464" s="1">
        <v>9128686</v>
      </c>
      <c r="B2464" s="1">
        <v>1.9776723399817842E-2</v>
      </c>
      <c r="C2464" s="1">
        <v>36</v>
      </c>
      <c r="D2464" s="1">
        <v>176</v>
      </c>
      <c r="E2464" s="2">
        <v>43185</v>
      </c>
      <c r="F2464" s="6">
        <v>137.44093201118659</v>
      </c>
    </row>
    <row r="2465" spans="1:6">
      <c r="A2465" s="1">
        <v>9128689</v>
      </c>
      <c r="B2465" s="1">
        <v>0.58373304932233194</v>
      </c>
      <c r="C2465" s="1">
        <v>17</v>
      </c>
      <c r="D2465" s="1">
        <v>358</v>
      </c>
      <c r="E2465" s="2">
        <v>43213</v>
      </c>
      <c r="F2465" s="6">
        <v>434.50858643632546</v>
      </c>
    </row>
    <row r="2466" spans="1:6">
      <c r="A2466" s="1">
        <v>9128692</v>
      </c>
      <c r="B2466" s="1">
        <v>0.63748199757142532</v>
      </c>
      <c r="C2466" s="1">
        <v>3</v>
      </c>
      <c r="D2466" s="1">
        <v>326</v>
      </c>
      <c r="E2466" s="2">
        <v>43395</v>
      </c>
      <c r="F2466" s="6">
        <v>25.624978770644947</v>
      </c>
    </row>
    <row r="2467" spans="1:6">
      <c r="A2467" s="1">
        <v>9128695</v>
      </c>
      <c r="B2467" s="1">
        <v>0.53536844222817426</v>
      </c>
      <c r="C2467" s="1">
        <v>18</v>
      </c>
      <c r="D2467" s="1">
        <v>176</v>
      </c>
      <c r="E2467" s="2">
        <v>43016</v>
      </c>
      <c r="F2467" s="6">
        <v>88.141674858200943</v>
      </c>
    </row>
    <row r="2468" spans="1:6">
      <c r="A2468" s="1">
        <v>9128698</v>
      </c>
      <c r="B2468" s="1">
        <v>0.72958704870255675</v>
      </c>
      <c r="C2468" s="1">
        <v>7</v>
      </c>
      <c r="D2468" s="1">
        <v>186</v>
      </c>
      <c r="E2468" s="2">
        <v>43315</v>
      </c>
      <c r="F2468" s="6">
        <v>141.45406771112155</v>
      </c>
    </row>
    <row r="2469" spans="1:6">
      <c r="A2469" s="1">
        <v>9128701</v>
      </c>
      <c r="B2469" s="1">
        <v>0.23660838440283338</v>
      </c>
      <c r="C2469" s="1">
        <v>123</v>
      </c>
      <c r="D2469" s="1">
        <v>139</v>
      </c>
      <c r="E2469" s="2">
        <v>43159</v>
      </c>
      <c r="F2469" s="6">
        <v>10.48579304363062</v>
      </c>
    </row>
    <row r="2470" spans="1:6">
      <c r="A2470" s="1">
        <v>9128704</v>
      </c>
      <c r="B2470" s="1">
        <v>0.96272536833405642</v>
      </c>
      <c r="C2470" s="1">
        <v>123</v>
      </c>
      <c r="D2470" s="1">
        <v>244</v>
      </c>
      <c r="E2470" s="2">
        <v>43023</v>
      </c>
      <c r="F2470" s="6">
        <v>51.14505397806726</v>
      </c>
    </row>
    <row r="2471" spans="1:6">
      <c r="A2471" s="1">
        <v>9128707</v>
      </c>
      <c r="B2471" s="1">
        <v>0.85774514771204935</v>
      </c>
      <c r="C2471" s="1">
        <v>2</v>
      </c>
      <c r="D2471" s="1">
        <v>176</v>
      </c>
      <c r="E2471" s="2">
        <v>42773</v>
      </c>
      <c r="F2471" s="6">
        <v>195.04716363277723</v>
      </c>
    </row>
    <row r="2472" spans="1:6">
      <c r="A2472" s="1">
        <v>9128710</v>
      </c>
      <c r="B2472" s="1">
        <v>0.51072365485412574</v>
      </c>
      <c r="C2472" s="1">
        <v>17</v>
      </c>
      <c r="D2472" s="1">
        <v>420</v>
      </c>
      <c r="E2472" s="2">
        <v>43046</v>
      </c>
      <c r="F2472" s="6">
        <v>6.7214186037104486</v>
      </c>
    </row>
    <row r="2473" spans="1:6">
      <c r="A2473" s="1">
        <v>9128713</v>
      </c>
      <c r="B2473" s="1">
        <v>0.90902225274153936</v>
      </c>
      <c r="C2473" s="1">
        <v>8</v>
      </c>
      <c r="D2473" s="1">
        <v>397</v>
      </c>
      <c r="E2473" s="2">
        <v>43081</v>
      </c>
      <c r="F2473" s="6">
        <v>17.669605047876935</v>
      </c>
    </row>
    <row r="2474" spans="1:6">
      <c r="A2474" s="1">
        <v>9128716</v>
      </c>
      <c r="B2474" s="1">
        <v>0.23068731944931942</v>
      </c>
      <c r="C2474" s="1">
        <v>189</v>
      </c>
      <c r="D2474" s="1">
        <v>478</v>
      </c>
      <c r="E2474" s="2">
        <v>43017</v>
      </c>
      <c r="F2474" s="6">
        <v>199.68866008230418</v>
      </c>
    </row>
    <row r="2475" spans="1:6">
      <c r="A2475" s="1">
        <v>9128719</v>
      </c>
      <c r="B2475" s="1">
        <v>7.0990345972228308E-3</v>
      </c>
      <c r="C2475" s="1">
        <v>1</v>
      </c>
      <c r="D2475" s="1">
        <v>258</v>
      </c>
      <c r="E2475" s="2">
        <v>43098</v>
      </c>
      <c r="F2475" s="6">
        <v>19.497934037650861</v>
      </c>
    </row>
    <row r="2476" spans="1:6">
      <c r="A2476" s="1">
        <v>9128722</v>
      </c>
      <c r="B2476" s="1">
        <v>0.60021535471856224</v>
      </c>
      <c r="C2476" s="1">
        <v>131</v>
      </c>
      <c r="D2476" s="1">
        <v>176</v>
      </c>
      <c r="E2476" s="2">
        <v>43056</v>
      </c>
      <c r="F2476" s="6">
        <v>39.115881269295606</v>
      </c>
    </row>
    <row r="2477" spans="1:6">
      <c r="A2477" s="1">
        <v>9128725</v>
      </c>
      <c r="B2477" s="1">
        <v>0.76925026339424285</v>
      </c>
      <c r="C2477" s="1">
        <v>22</v>
      </c>
      <c r="D2477" s="1">
        <v>474</v>
      </c>
      <c r="E2477" s="2">
        <v>43255</v>
      </c>
      <c r="F2477" s="6">
        <v>70.180912997377149</v>
      </c>
    </row>
    <row r="2478" spans="1:6">
      <c r="A2478" s="1">
        <v>9128728</v>
      </c>
      <c r="B2478" s="1">
        <v>0.94228247783426911</v>
      </c>
      <c r="C2478" s="1">
        <v>205</v>
      </c>
      <c r="D2478" s="1">
        <v>176</v>
      </c>
      <c r="E2478" s="2">
        <v>43302</v>
      </c>
      <c r="F2478" s="6">
        <v>201.86005648157615</v>
      </c>
    </row>
    <row r="2479" spans="1:6">
      <c r="A2479" s="1">
        <v>9128731</v>
      </c>
      <c r="B2479" s="1">
        <v>0.37775680440019277</v>
      </c>
      <c r="C2479" s="1">
        <v>2</v>
      </c>
      <c r="D2479" s="1">
        <v>267</v>
      </c>
      <c r="E2479" s="2">
        <v>43381</v>
      </c>
      <c r="F2479" s="6">
        <v>115.81285986948737</v>
      </c>
    </row>
    <row r="2480" spans="1:6">
      <c r="A2480" s="1">
        <v>9128734</v>
      </c>
      <c r="B2480" s="1">
        <v>0.83968349742684933</v>
      </c>
      <c r="C2480" s="1">
        <v>103</v>
      </c>
      <c r="D2480" s="1">
        <v>599</v>
      </c>
      <c r="E2480" s="2">
        <v>42951</v>
      </c>
      <c r="F2480" s="6">
        <v>111.74880931486844</v>
      </c>
    </row>
    <row r="2481" spans="1:6">
      <c r="A2481" s="1">
        <v>9128737</v>
      </c>
      <c r="B2481" s="1">
        <v>0.68270799189573084</v>
      </c>
      <c r="C2481" s="1">
        <v>39</v>
      </c>
      <c r="D2481" s="1">
        <v>231</v>
      </c>
      <c r="E2481" s="2">
        <v>42996</v>
      </c>
      <c r="F2481" s="6">
        <v>65.997507754869133</v>
      </c>
    </row>
    <row r="2482" spans="1:6">
      <c r="A2482" s="1">
        <v>9128740</v>
      </c>
      <c r="B2482" s="1">
        <v>0.76169398149494538</v>
      </c>
      <c r="C2482" s="1">
        <v>306</v>
      </c>
      <c r="D2482" s="1">
        <v>546</v>
      </c>
      <c r="E2482" s="2">
        <v>42777</v>
      </c>
      <c r="F2482" s="6">
        <v>20.008959773513759</v>
      </c>
    </row>
    <row r="2483" spans="1:6">
      <c r="A2483" s="1">
        <v>9128743</v>
      </c>
      <c r="B2483" s="1">
        <v>0.84443925534126674</v>
      </c>
      <c r="C2483" s="1">
        <v>26</v>
      </c>
      <c r="D2483" s="1">
        <v>591</v>
      </c>
      <c r="E2483" s="2">
        <v>42997</v>
      </c>
      <c r="F2483" s="6">
        <v>94.867503576206801</v>
      </c>
    </row>
    <row r="2484" spans="1:6">
      <c r="A2484" s="1">
        <v>9128746</v>
      </c>
      <c r="B2484" s="1">
        <v>0.8370267628778707</v>
      </c>
      <c r="C2484" s="1">
        <v>10</v>
      </c>
      <c r="D2484" s="1">
        <v>67</v>
      </c>
      <c r="E2484" s="2">
        <v>42816</v>
      </c>
      <c r="F2484" s="6">
        <v>391.91193179246483</v>
      </c>
    </row>
    <row r="2485" spans="1:6">
      <c r="A2485" s="1">
        <v>9128749</v>
      </c>
      <c r="B2485" s="1">
        <v>0.8299931373794518</v>
      </c>
      <c r="C2485" s="1">
        <v>8</v>
      </c>
      <c r="D2485" s="1">
        <v>451</v>
      </c>
      <c r="E2485" s="2">
        <v>42894</v>
      </c>
      <c r="F2485" s="6">
        <v>189.70073126640654</v>
      </c>
    </row>
    <row r="2486" spans="1:6">
      <c r="A2486" s="1">
        <v>9128752</v>
      </c>
      <c r="B2486" s="1">
        <v>0.28718325684511503</v>
      </c>
      <c r="C2486" s="1">
        <v>37</v>
      </c>
      <c r="D2486" s="1">
        <v>487</v>
      </c>
      <c r="E2486" s="2">
        <v>42986</v>
      </c>
      <c r="F2486" s="6">
        <v>72.991062865063853</v>
      </c>
    </row>
    <row r="2487" spans="1:6">
      <c r="A2487" s="1">
        <v>9128755</v>
      </c>
      <c r="B2487" s="1">
        <v>0.37213251140096237</v>
      </c>
      <c r="C2487" s="1">
        <v>44</v>
      </c>
      <c r="D2487" s="1">
        <v>218</v>
      </c>
      <c r="E2487" s="2">
        <v>43237</v>
      </c>
      <c r="F2487" s="6">
        <v>76.586830041074819</v>
      </c>
    </row>
    <row r="2488" spans="1:6">
      <c r="A2488" s="1">
        <v>9128758</v>
      </c>
      <c r="B2488" s="1">
        <v>5.6071185207073437E-2</v>
      </c>
      <c r="C2488" s="1">
        <v>14</v>
      </c>
      <c r="D2488" s="1">
        <v>266</v>
      </c>
      <c r="E2488" s="2">
        <v>43491</v>
      </c>
      <c r="F2488" s="6">
        <v>59.62879524686695</v>
      </c>
    </row>
    <row r="2489" spans="1:6">
      <c r="A2489" s="1">
        <v>9128761</v>
      </c>
      <c r="B2489" s="1">
        <v>0.4757913371868453</v>
      </c>
      <c r="C2489" s="1">
        <v>23</v>
      </c>
      <c r="D2489" s="1">
        <v>458</v>
      </c>
      <c r="E2489" s="2">
        <v>43368</v>
      </c>
      <c r="F2489" s="6">
        <v>63.238419727937377</v>
      </c>
    </row>
    <row r="2490" spans="1:6">
      <c r="A2490" s="1">
        <v>9128764</v>
      </c>
      <c r="B2490" s="1">
        <v>0.20062133910173663</v>
      </c>
      <c r="C2490" s="1">
        <v>58</v>
      </c>
      <c r="D2490" s="1">
        <v>155</v>
      </c>
      <c r="E2490" s="2">
        <v>42905</v>
      </c>
      <c r="F2490" s="6">
        <v>138.32609555928673</v>
      </c>
    </row>
    <row r="2491" spans="1:6">
      <c r="A2491" s="1">
        <v>9128767</v>
      </c>
      <c r="B2491" s="1">
        <v>0.72835443627814267</v>
      </c>
      <c r="C2491" s="1">
        <v>40</v>
      </c>
      <c r="D2491" s="1">
        <v>361</v>
      </c>
      <c r="E2491" s="2">
        <v>43431</v>
      </c>
      <c r="F2491" s="6">
        <v>35.207219569620364</v>
      </c>
    </row>
    <row r="2492" spans="1:6">
      <c r="A2492" s="1">
        <v>9128770</v>
      </c>
      <c r="B2492" s="1">
        <v>0.98183438885713337</v>
      </c>
      <c r="C2492" s="1">
        <v>26</v>
      </c>
      <c r="D2492" s="1">
        <v>474</v>
      </c>
      <c r="E2492" s="2">
        <v>43390</v>
      </c>
      <c r="F2492" s="6">
        <v>124.76929979317799</v>
      </c>
    </row>
    <row r="2493" spans="1:6">
      <c r="A2493" s="1">
        <v>9128773</v>
      </c>
      <c r="B2493" s="1">
        <v>0.85335010692651614</v>
      </c>
      <c r="C2493" s="1">
        <v>93</v>
      </c>
      <c r="D2493" s="1">
        <v>12</v>
      </c>
      <c r="E2493" s="2">
        <v>43378</v>
      </c>
      <c r="F2493" s="6">
        <v>186.76202981904063</v>
      </c>
    </row>
    <row r="2494" spans="1:6">
      <c r="A2494" s="1">
        <v>9128776</v>
      </c>
      <c r="B2494" s="1">
        <v>0.46649172075413892</v>
      </c>
      <c r="C2494" s="1">
        <v>7</v>
      </c>
      <c r="D2494" s="1">
        <v>526</v>
      </c>
      <c r="E2494" s="2">
        <v>42966</v>
      </c>
      <c r="F2494" s="6">
        <v>196.70983289120966</v>
      </c>
    </row>
    <row r="2495" spans="1:6">
      <c r="A2495" s="1">
        <v>9128779</v>
      </c>
      <c r="B2495" s="1">
        <v>0.36521615619574932</v>
      </c>
      <c r="C2495" s="1">
        <v>71</v>
      </c>
      <c r="D2495" s="1">
        <v>348</v>
      </c>
      <c r="E2495" s="2">
        <v>43447</v>
      </c>
      <c r="F2495" s="6">
        <v>97.543601885212453</v>
      </c>
    </row>
    <row r="2496" spans="1:6">
      <c r="A2496" s="1">
        <v>9128782</v>
      </c>
      <c r="B2496" s="1">
        <v>3.7765580769466567E-2</v>
      </c>
      <c r="C2496" s="1">
        <v>2</v>
      </c>
      <c r="D2496" s="1">
        <v>551</v>
      </c>
      <c r="E2496" s="2">
        <v>43122</v>
      </c>
      <c r="F2496" s="6">
        <v>350.8681580249505</v>
      </c>
    </row>
    <row r="2497" spans="1:6">
      <c r="A2497" s="1">
        <v>9128785</v>
      </c>
      <c r="B2497" s="1">
        <v>0.85064156800230084</v>
      </c>
      <c r="C2497" s="1">
        <v>1</v>
      </c>
      <c r="D2497" s="1">
        <v>366</v>
      </c>
      <c r="E2497" s="2">
        <v>43382</v>
      </c>
      <c r="F2497" s="6">
        <v>218.64391669013796</v>
      </c>
    </row>
    <row r="2498" spans="1:6">
      <c r="A2498" s="1">
        <v>9128788</v>
      </c>
      <c r="B2498" s="1">
        <v>0.70006990793618729</v>
      </c>
      <c r="C2498" s="1">
        <v>58</v>
      </c>
      <c r="D2498" s="1">
        <v>139</v>
      </c>
      <c r="E2498" s="2">
        <v>42856</v>
      </c>
      <c r="F2498" s="6">
        <v>417.50522865922153</v>
      </c>
    </row>
    <row r="2499" spans="1:6">
      <c r="A2499" s="1">
        <v>9128791</v>
      </c>
      <c r="B2499" s="1">
        <v>0.61430481171892348</v>
      </c>
      <c r="C2499" s="1">
        <v>10</v>
      </c>
      <c r="D2499" s="1">
        <v>296</v>
      </c>
      <c r="E2499" s="2">
        <v>43238</v>
      </c>
      <c r="F2499" s="6">
        <v>3.593694365193409</v>
      </c>
    </row>
    <row r="2500" spans="1:6">
      <c r="A2500" s="1">
        <v>9128794</v>
      </c>
      <c r="B2500" s="1">
        <v>0.14582691528442737</v>
      </c>
      <c r="C2500" s="1">
        <v>25</v>
      </c>
      <c r="D2500" s="1">
        <v>176</v>
      </c>
      <c r="E2500" s="2">
        <v>43019</v>
      </c>
      <c r="F2500" s="6">
        <v>66.734368909605308</v>
      </c>
    </row>
    <row r="2501" spans="1:6">
      <c r="A2501" s="1">
        <v>9128797</v>
      </c>
      <c r="B2501" s="1">
        <v>0.41816067504192411</v>
      </c>
      <c r="C2501" s="1">
        <v>15</v>
      </c>
      <c r="D2501" s="1">
        <v>427</v>
      </c>
      <c r="E2501" s="2">
        <v>43110</v>
      </c>
      <c r="F2501" s="6">
        <v>109.63644418233784</v>
      </c>
    </row>
    <row r="2502" spans="1:6">
      <c r="A2502" s="1">
        <v>9128800</v>
      </c>
      <c r="B2502" s="1">
        <v>0.43857744799770171</v>
      </c>
      <c r="C2502" s="1">
        <v>37</v>
      </c>
      <c r="D2502" s="1">
        <v>597</v>
      </c>
      <c r="E2502" s="2">
        <v>43058</v>
      </c>
      <c r="F2502" s="6">
        <v>20.001775160270903</v>
      </c>
    </row>
    <row r="2503" spans="1:6">
      <c r="A2503" s="1">
        <v>9128803</v>
      </c>
      <c r="B2503" s="1">
        <v>0.33225485108885611</v>
      </c>
      <c r="C2503" s="1">
        <v>2</v>
      </c>
      <c r="D2503" s="1">
        <v>492</v>
      </c>
      <c r="E2503" s="2">
        <v>42925</v>
      </c>
      <c r="F2503" s="6">
        <v>4.1144915155246693</v>
      </c>
    </row>
    <row r="2504" spans="1:6">
      <c r="A2504" s="1">
        <v>9128806</v>
      </c>
      <c r="B2504" s="1">
        <v>0.90601790452030473</v>
      </c>
      <c r="C2504" s="1">
        <v>106</v>
      </c>
      <c r="D2504" s="1">
        <v>263</v>
      </c>
      <c r="E2504" s="2">
        <v>42925</v>
      </c>
      <c r="F2504" s="6">
        <v>3.6029197418365451</v>
      </c>
    </row>
    <row r="2505" spans="1:6">
      <c r="A2505" s="1">
        <v>9128809</v>
      </c>
      <c r="B2505" s="1">
        <v>0.27969113850609517</v>
      </c>
      <c r="C2505" s="1">
        <v>84</v>
      </c>
      <c r="D2505" s="1">
        <v>573</v>
      </c>
      <c r="E2505" s="2">
        <v>42799</v>
      </c>
      <c r="F2505" s="6">
        <v>6.4417836955870884</v>
      </c>
    </row>
    <row r="2506" spans="1:6">
      <c r="A2506" s="1">
        <v>9128812</v>
      </c>
      <c r="B2506" s="1">
        <v>0.7137073595177178</v>
      </c>
      <c r="C2506" s="1">
        <v>25</v>
      </c>
      <c r="D2506" s="1">
        <v>182</v>
      </c>
      <c r="E2506" s="2">
        <v>42795</v>
      </c>
      <c r="F2506" s="6">
        <v>122.20598640917865</v>
      </c>
    </row>
    <row r="2507" spans="1:6">
      <c r="A2507" s="1">
        <v>9128815</v>
      </c>
      <c r="B2507" s="1">
        <v>0.743818812799796</v>
      </c>
      <c r="C2507" s="1">
        <v>2</v>
      </c>
      <c r="D2507" s="1">
        <v>258</v>
      </c>
      <c r="E2507" s="2">
        <v>43262</v>
      </c>
      <c r="F2507" s="6">
        <v>160.21740524245624</v>
      </c>
    </row>
    <row r="2508" spans="1:6">
      <c r="A2508" s="1">
        <v>9128818</v>
      </c>
      <c r="B2508" s="1">
        <v>0.51106880021229217</v>
      </c>
      <c r="C2508" s="1">
        <v>7</v>
      </c>
      <c r="D2508" s="1">
        <v>163</v>
      </c>
      <c r="E2508" s="2">
        <v>43335</v>
      </c>
      <c r="F2508" s="6">
        <v>68.427007863929262</v>
      </c>
    </row>
    <row r="2509" spans="1:6">
      <c r="A2509" s="1">
        <v>9128821</v>
      </c>
      <c r="B2509" s="1">
        <v>0.98746054151262519</v>
      </c>
      <c r="C2509" s="1">
        <v>25</v>
      </c>
      <c r="D2509" s="1">
        <v>190</v>
      </c>
      <c r="E2509" s="2">
        <v>43403</v>
      </c>
      <c r="F2509" s="6">
        <v>23.070357200166768</v>
      </c>
    </row>
    <row r="2510" spans="1:6">
      <c r="A2510" s="1">
        <v>9128824</v>
      </c>
      <c r="B2510" s="1">
        <v>0.48331351659786259</v>
      </c>
      <c r="C2510" s="1">
        <v>6</v>
      </c>
      <c r="D2510" s="1">
        <v>358</v>
      </c>
      <c r="E2510" s="2">
        <v>42767</v>
      </c>
      <c r="F2510" s="6">
        <v>279.01089131016209</v>
      </c>
    </row>
    <row r="2511" spans="1:6">
      <c r="A2511" s="1">
        <v>9128827</v>
      </c>
      <c r="B2511" s="1">
        <v>0.49133326117235332</v>
      </c>
      <c r="C2511" s="1">
        <v>20</v>
      </c>
      <c r="D2511" s="1">
        <v>182</v>
      </c>
      <c r="E2511" s="2">
        <v>43400</v>
      </c>
      <c r="F2511" s="6">
        <v>30.0809432389497</v>
      </c>
    </row>
    <row r="2512" spans="1:6">
      <c r="A2512" s="1">
        <v>9128830</v>
      </c>
      <c r="B2512" s="1">
        <v>0.15472042923825513</v>
      </c>
      <c r="C2512" s="1">
        <v>3</v>
      </c>
      <c r="D2512" s="1">
        <v>575</v>
      </c>
      <c r="E2512" s="2">
        <v>43338</v>
      </c>
      <c r="F2512" s="6">
        <v>57.123374964304958</v>
      </c>
    </row>
    <row r="2513" spans="1:6">
      <c r="A2513" s="1">
        <v>9128833</v>
      </c>
      <c r="B2513" s="1">
        <v>0.83123371869322449</v>
      </c>
      <c r="C2513" s="1">
        <v>31</v>
      </c>
      <c r="D2513" s="1">
        <v>330</v>
      </c>
      <c r="E2513" s="2">
        <v>43455</v>
      </c>
      <c r="F2513" s="6">
        <v>77.821266332692659</v>
      </c>
    </row>
    <row r="2514" spans="1:6">
      <c r="A2514" s="1">
        <v>9128836</v>
      </c>
      <c r="B2514" s="1">
        <v>0.95930860028103193</v>
      </c>
      <c r="C2514" s="1">
        <v>142</v>
      </c>
      <c r="D2514" s="1">
        <v>492</v>
      </c>
      <c r="E2514" s="2">
        <v>43030</v>
      </c>
      <c r="F2514" s="6">
        <v>13.721671112217962</v>
      </c>
    </row>
    <row r="2515" spans="1:6">
      <c r="A2515" s="1">
        <v>9128839</v>
      </c>
      <c r="B2515" s="1">
        <v>0.81698528082725308</v>
      </c>
      <c r="C2515" s="1">
        <v>70</v>
      </c>
      <c r="D2515" s="1">
        <v>258</v>
      </c>
      <c r="E2515" s="2">
        <v>43280</v>
      </c>
      <c r="F2515" s="6">
        <v>191.97601064417293</v>
      </c>
    </row>
    <row r="2516" spans="1:6">
      <c r="A2516" s="1">
        <v>9128842</v>
      </c>
      <c r="B2516" s="1">
        <v>0.62460837793852397</v>
      </c>
      <c r="C2516" s="1">
        <v>1</v>
      </c>
      <c r="D2516" s="1">
        <v>126</v>
      </c>
      <c r="E2516" s="2">
        <v>43368</v>
      </c>
      <c r="F2516" s="6">
        <v>182.52621364975033</v>
      </c>
    </row>
    <row r="2517" spans="1:6">
      <c r="A2517" s="1">
        <v>9128845</v>
      </c>
      <c r="B2517" s="1">
        <v>8.0600378541214712E-2</v>
      </c>
      <c r="C2517" s="1">
        <v>2</v>
      </c>
      <c r="D2517" s="1">
        <v>105</v>
      </c>
      <c r="E2517" s="2">
        <v>43111</v>
      </c>
      <c r="F2517" s="6">
        <v>93.799886590664201</v>
      </c>
    </row>
    <row r="2518" spans="1:6">
      <c r="A2518" s="1">
        <v>9128848</v>
      </c>
      <c r="B2518" s="1">
        <v>0.38006141196822585</v>
      </c>
      <c r="C2518" s="1">
        <v>27</v>
      </c>
      <c r="D2518" s="1">
        <v>510</v>
      </c>
      <c r="E2518" s="2">
        <v>43424</v>
      </c>
      <c r="F2518" s="6">
        <v>19.694894223670172</v>
      </c>
    </row>
    <row r="2519" spans="1:6">
      <c r="A2519" s="1">
        <v>9128851</v>
      </c>
      <c r="B2519" s="1">
        <v>0.66644370976014566</v>
      </c>
      <c r="C2519" s="1">
        <v>11</v>
      </c>
      <c r="D2519" s="1">
        <v>431</v>
      </c>
      <c r="E2519" s="2">
        <v>43190</v>
      </c>
      <c r="F2519" s="6">
        <v>412.84286585455692</v>
      </c>
    </row>
    <row r="2520" spans="1:6">
      <c r="A2520" s="1">
        <v>9128854</v>
      </c>
      <c r="B2520" s="1">
        <v>0.24027043637980905</v>
      </c>
      <c r="C2520" s="1">
        <v>115</v>
      </c>
      <c r="D2520" s="1">
        <v>368</v>
      </c>
      <c r="E2520" s="2">
        <v>43301</v>
      </c>
      <c r="F2520" s="6">
        <v>86.094955247426242</v>
      </c>
    </row>
    <row r="2521" spans="1:6">
      <c r="A2521" s="1">
        <v>9128857</v>
      </c>
      <c r="B2521" s="1">
        <v>0.20874659958546105</v>
      </c>
      <c r="C2521" s="1">
        <v>63</v>
      </c>
      <c r="D2521" s="1">
        <v>575</v>
      </c>
      <c r="E2521" s="2">
        <v>43130</v>
      </c>
      <c r="F2521" s="6">
        <v>10.960164929426792</v>
      </c>
    </row>
    <row r="2522" spans="1:6">
      <c r="A2522" s="1">
        <v>9128860</v>
      </c>
      <c r="B2522" s="1">
        <v>0.4656447942371863</v>
      </c>
      <c r="C2522" s="1">
        <v>12</v>
      </c>
      <c r="D2522" s="1">
        <v>492</v>
      </c>
      <c r="E2522" s="2">
        <v>43067</v>
      </c>
      <c r="F2522" s="6">
        <v>24.6787761061682</v>
      </c>
    </row>
    <row r="2523" spans="1:6">
      <c r="A2523" s="1">
        <v>9128863</v>
      </c>
      <c r="B2523" s="1">
        <v>0.7831923900140485</v>
      </c>
      <c r="C2523" s="1">
        <v>74</v>
      </c>
      <c r="D2523" s="1">
        <v>502</v>
      </c>
      <c r="E2523" s="2">
        <v>43471</v>
      </c>
      <c r="F2523" s="6">
        <v>192.07202302215774</v>
      </c>
    </row>
    <row r="2524" spans="1:6">
      <c r="A2524" s="1">
        <v>9128866</v>
      </c>
      <c r="B2524" s="1">
        <v>0.36445040027093267</v>
      </c>
      <c r="C2524" s="1">
        <v>93</v>
      </c>
      <c r="D2524" s="1">
        <v>221</v>
      </c>
      <c r="E2524" s="2">
        <v>43364</v>
      </c>
      <c r="F2524" s="6">
        <v>41.992018201871161</v>
      </c>
    </row>
    <row r="2525" spans="1:6">
      <c r="A2525" s="1">
        <v>9128869</v>
      </c>
      <c r="B2525" s="1">
        <v>0.83137305907426406</v>
      </c>
      <c r="C2525" s="1">
        <v>62</v>
      </c>
      <c r="D2525" s="1">
        <v>457</v>
      </c>
      <c r="E2525" s="2">
        <v>42956</v>
      </c>
      <c r="F2525" s="6">
        <v>37.12055732069669</v>
      </c>
    </row>
    <row r="2526" spans="1:6">
      <c r="A2526" s="1">
        <v>9128872</v>
      </c>
      <c r="B2526" s="1">
        <v>0.26906590286890442</v>
      </c>
      <c r="C2526" s="1">
        <v>25</v>
      </c>
      <c r="D2526" s="1">
        <v>149</v>
      </c>
      <c r="E2526" s="2">
        <v>43179</v>
      </c>
      <c r="F2526" s="6">
        <v>53.546740752376081</v>
      </c>
    </row>
    <row r="2527" spans="1:6">
      <c r="A2527" s="1">
        <v>9128875</v>
      </c>
      <c r="B2527" s="1">
        <v>0.15873035795234702</v>
      </c>
      <c r="C2527" s="1">
        <v>230</v>
      </c>
      <c r="D2527" s="1">
        <v>453</v>
      </c>
      <c r="E2527" s="2">
        <v>42847</v>
      </c>
      <c r="F2527" s="6">
        <v>8.5368796271215182</v>
      </c>
    </row>
    <row r="2528" spans="1:6">
      <c r="A2528" s="1">
        <v>9128878</v>
      </c>
      <c r="B2528" s="1">
        <v>0.14354461573325317</v>
      </c>
      <c r="C2528" s="1">
        <v>46</v>
      </c>
      <c r="D2528" s="1">
        <v>499</v>
      </c>
      <c r="E2528" s="2">
        <v>43013</v>
      </c>
      <c r="F2528" s="6">
        <v>243.92035502294399</v>
      </c>
    </row>
    <row r="2529" spans="1:6">
      <c r="A2529" s="1">
        <v>9128881</v>
      </c>
      <c r="B2529" s="1">
        <v>0.86807698263106003</v>
      </c>
      <c r="C2529" s="1">
        <v>66</v>
      </c>
      <c r="D2529" s="1">
        <v>592</v>
      </c>
      <c r="E2529" s="2">
        <v>43493</v>
      </c>
      <c r="F2529" s="6">
        <v>9.4435966416795409</v>
      </c>
    </row>
    <row r="2530" spans="1:6">
      <c r="A2530" s="1">
        <v>9128884</v>
      </c>
      <c r="B2530" s="1">
        <v>0.45986561542286275</v>
      </c>
      <c r="C2530" s="1">
        <v>178</v>
      </c>
      <c r="D2530" s="1">
        <v>146</v>
      </c>
      <c r="E2530" s="2">
        <v>43078</v>
      </c>
      <c r="F2530" s="6">
        <v>138.69086334936063</v>
      </c>
    </row>
    <row r="2531" spans="1:6">
      <c r="A2531" s="1">
        <v>9128887</v>
      </c>
      <c r="B2531" s="1">
        <v>0.79017529458687841</v>
      </c>
      <c r="C2531" s="1">
        <v>6</v>
      </c>
      <c r="D2531" s="1">
        <v>592</v>
      </c>
      <c r="E2531" s="2">
        <v>43149</v>
      </c>
      <c r="F2531" s="6">
        <v>200.397143521429</v>
      </c>
    </row>
    <row r="2532" spans="1:6">
      <c r="A2532" s="1">
        <v>9128890</v>
      </c>
      <c r="B2532" s="1">
        <v>0.70498852260072009</v>
      </c>
      <c r="C2532" s="1">
        <v>9</v>
      </c>
      <c r="D2532" s="1">
        <v>448</v>
      </c>
      <c r="E2532" s="2">
        <v>42769</v>
      </c>
      <c r="F2532" s="6">
        <v>7.8926798567463186</v>
      </c>
    </row>
    <row r="2533" spans="1:6">
      <c r="A2533" s="1">
        <v>9128893</v>
      </c>
      <c r="B2533" s="1">
        <v>0.36048970234498667</v>
      </c>
      <c r="C2533" s="1">
        <v>5</v>
      </c>
      <c r="D2533" s="1">
        <v>430</v>
      </c>
      <c r="E2533" s="2">
        <v>42883</v>
      </c>
      <c r="F2533" s="6">
        <v>73.113206590171345</v>
      </c>
    </row>
    <row r="2534" spans="1:6">
      <c r="A2534" s="1">
        <v>9128896</v>
      </c>
      <c r="B2534" s="1">
        <v>0.62293407715256288</v>
      </c>
      <c r="C2534" s="1">
        <v>3</v>
      </c>
      <c r="D2534" s="1">
        <v>176</v>
      </c>
      <c r="E2534" s="2">
        <v>42855</v>
      </c>
      <c r="F2534" s="6">
        <v>50.413430352901848</v>
      </c>
    </row>
    <row r="2535" spans="1:6">
      <c r="A2535" s="1">
        <v>9128899</v>
      </c>
      <c r="B2535" s="1">
        <v>0.16629752725088898</v>
      </c>
      <c r="C2535" s="1">
        <v>36</v>
      </c>
      <c r="D2535" s="1">
        <v>248</v>
      </c>
      <c r="E2535" s="2">
        <v>43474</v>
      </c>
      <c r="F2535" s="6">
        <v>10.628765285384128</v>
      </c>
    </row>
    <row r="2536" spans="1:6">
      <c r="A2536" s="1">
        <v>9128902</v>
      </c>
      <c r="B2536" s="1">
        <v>0.94107511783591369</v>
      </c>
      <c r="C2536" s="1">
        <v>44</v>
      </c>
      <c r="D2536" s="1">
        <v>438</v>
      </c>
      <c r="E2536" s="2">
        <v>43409</v>
      </c>
      <c r="F2536" s="6">
        <v>37.727372280449565</v>
      </c>
    </row>
    <row r="2537" spans="1:6">
      <c r="A2537" s="1">
        <v>9128905</v>
      </c>
      <c r="B2537" s="1">
        <v>0.17798620034133306</v>
      </c>
      <c r="C2537" s="1">
        <v>194</v>
      </c>
      <c r="D2537" s="1">
        <v>139</v>
      </c>
      <c r="E2537" s="2">
        <v>43006</v>
      </c>
      <c r="F2537" s="6">
        <v>19.188428595577161</v>
      </c>
    </row>
    <row r="2538" spans="1:6">
      <c r="A2538" s="1">
        <v>9128908</v>
      </c>
      <c r="B2538" s="1">
        <v>0.45363745244904563</v>
      </c>
      <c r="C2538" s="1">
        <v>6</v>
      </c>
      <c r="D2538" s="1">
        <v>248</v>
      </c>
      <c r="E2538" s="2">
        <v>42771</v>
      </c>
      <c r="F2538" s="6">
        <v>14.939459568109916</v>
      </c>
    </row>
    <row r="2539" spans="1:6">
      <c r="A2539" s="1">
        <v>9128911</v>
      </c>
      <c r="B2539" s="1">
        <v>2.0478926542063958E-2</v>
      </c>
      <c r="C2539" s="1">
        <v>99</v>
      </c>
      <c r="D2539" s="1">
        <v>84</v>
      </c>
      <c r="E2539" s="2">
        <v>43262</v>
      </c>
      <c r="F2539" s="6">
        <v>21.099677683251773</v>
      </c>
    </row>
    <row r="2540" spans="1:6">
      <c r="A2540" s="1">
        <v>9128914</v>
      </c>
      <c r="B2540" s="1">
        <v>0.27863929084885974</v>
      </c>
      <c r="C2540" s="1">
        <v>2</v>
      </c>
      <c r="D2540" s="1">
        <v>258</v>
      </c>
      <c r="E2540" s="2">
        <v>43041</v>
      </c>
      <c r="F2540" s="6">
        <v>200.10559837121116</v>
      </c>
    </row>
    <row r="2541" spans="1:6">
      <c r="A2541" s="1">
        <v>9128917</v>
      </c>
      <c r="B2541" s="1">
        <v>0.23861360776597418</v>
      </c>
      <c r="C2541" s="1">
        <v>12</v>
      </c>
      <c r="D2541" s="1">
        <v>176</v>
      </c>
      <c r="E2541" s="2">
        <v>42767</v>
      </c>
      <c r="F2541" s="6">
        <v>224.49533211679665</v>
      </c>
    </row>
    <row r="2542" spans="1:6">
      <c r="A2542" s="1">
        <v>9128920</v>
      </c>
      <c r="B2542" s="1">
        <v>0.8087736670394966</v>
      </c>
      <c r="C2542" s="1">
        <v>19</v>
      </c>
      <c r="D2542" s="1">
        <v>197</v>
      </c>
      <c r="E2542" s="2">
        <v>43323</v>
      </c>
      <c r="F2542" s="6">
        <v>8.0832595211344049</v>
      </c>
    </row>
    <row r="2543" spans="1:6">
      <c r="A2543" s="1">
        <v>9128923</v>
      </c>
      <c r="B2543" s="1">
        <v>0.35612476904770907</v>
      </c>
      <c r="C2543" s="1">
        <v>15</v>
      </c>
      <c r="D2543" s="1">
        <v>510</v>
      </c>
      <c r="E2543" s="2">
        <v>42955</v>
      </c>
      <c r="F2543" s="6">
        <v>94.039077866508947</v>
      </c>
    </row>
    <row r="2544" spans="1:6">
      <c r="A2544" s="1">
        <v>9128926</v>
      </c>
      <c r="B2544" s="1">
        <v>0.94222989123120049</v>
      </c>
      <c r="C2544" s="1">
        <v>18</v>
      </c>
      <c r="D2544" s="1">
        <v>145</v>
      </c>
      <c r="E2544" s="2">
        <v>42756</v>
      </c>
      <c r="F2544" s="6">
        <v>21.990283638362932</v>
      </c>
    </row>
    <row r="2545" spans="1:6">
      <c r="A2545" s="1">
        <v>9128929</v>
      </c>
      <c r="B2545" s="1">
        <v>2.3380840304772721E-2</v>
      </c>
      <c r="C2545" s="1">
        <v>2</v>
      </c>
      <c r="D2545" s="1">
        <v>22</v>
      </c>
      <c r="E2545" s="2">
        <v>43103</v>
      </c>
      <c r="F2545" s="6">
        <v>190.24933053960655</v>
      </c>
    </row>
    <row r="2546" spans="1:6">
      <c r="A2546" s="1">
        <v>9128932</v>
      </c>
      <c r="B2546" s="1">
        <v>0.25248760103401868</v>
      </c>
      <c r="C2546" s="1">
        <v>226</v>
      </c>
      <c r="D2546" s="1">
        <v>197</v>
      </c>
      <c r="E2546" s="2">
        <v>42789</v>
      </c>
      <c r="F2546" s="6">
        <v>81.923818934113584</v>
      </c>
    </row>
    <row r="2547" spans="1:6">
      <c r="A2547" s="1">
        <v>9128935</v>
      </c>
      <c r="B2547" s="1">
        <v>0.49632962890664045</v>
      </c>
      <c r="C2547" s="1">
        <v>25</v>
      </c>
      <c r="D2547" s="1">
        <v>359</v>
      </c>
      <c r="E2547" s="2">
        <v>43299</v>
      </c>
      <c r="F2547" s="6">
        <v>11.923691514899918</v>
      </c>
    </row>
    <row r="2548" spans="1:6">
      <c r="A2548" s="1">
        <v>9128938</v>
      </c>
      <c r="B2548" s="1">
        <v>0.87889968169947785</v>
      </c>
      <c r="C2548" s="1">
        <v>2</v>
      </c>
      <c r="D2548" s="1">
        <v>348</v>
      </c>
      <c r="E2548" s="2">
        <v>43125</v>
      </c>
      <c r="F2548" s="6">
        <v>213.24348690636359</v>
      </c>
    </row>
    <row r="2549" spans="1:6">
      <c r="A2549" s="1">
        <v>9128941</v>
      </c>
      <c r="B2549" s="1">
        <v>0.48706400117193771</v>
      </c>
      <c r="C2549" s="1">
        <v>12</v>
      </c>
      <c r="D2549" s="1">
        <v>176</v>
      </c>
      <c r="E2549" s="2">
        <v>42896</v>
      </c>
      <c r="F2549" s="6">
        <v>102.37713596184763</v>
      </c>
    </row>
    <row r="2550" spans="1:6">
      <c r="A2550" s="1">
        <v>9128944</v>
      </c>
      <c r="B2550" s="1">
        <v>0.9875975964434115</v>
      </c>
      <c r="C2550" s="1">
        <v>5</v>
      </c>
      <c r="D2550" s="1">
        <v>388</v>
      </c>
      <c r="E2550" s="2">
        <v>43165</v>
      </c>
      <c r="F2550" s="6">
        <v>23.746439666174759</v>
      </c>
    </row>
    <row r="2551" spans="1:6">
      <c r="A2551" s="1">
        <v>9128947</v>
      </c>
      <c r="B2551" s="1">
        <v>0.27542858039519336</v>
      </c>
      <c r="C2551" s="1">
        <v>1</v>
      </c>
      <c r="D2551" s="1">
        <v>164</v>
      </c>
      <c r="E2551" s="2">
        <v>42985</v>
      </c>
      <c r="F2551" s="6">
        <v>31.965698606831342</v>
      </c>
    </row>
    <row r="2552" spans="1:6">
      <c r="A2552" s="1">
        <v>9128950</v>
      </c>
      <c r="B2552" s="1">
        <v>0.30909769151719024</v>
      </c>
      <c r="C2552" s="1">
        <v>124</v>
      </c>
      <c r="D2552" s="1">
        <v>510</v>
      </c>
      <c r="E2552" s="2">
        <v>42823</v>
      </c>
      <c r="F2552" s="6">
        <v>110.3967953691821</v>
      </c>
    </row>
    <row r="2553" spans="1:6">
      <c r="A2553" s="1">
        <v>9128953</v>
      </c>
      <c r="B2553" s="1">
        <v>0.29614151929652732</v>
      </c>
      <c r="C2553" s="1">
        <v>10</v>
      </c>
      <c r="D2553" s="1">
        <v>115</v>
      </c>
      <c r="E2553" s="2">
        <v>42741</v>
      </c>
      <c r="F2553" s="6">
        <v>127.226708391727</v>
      </c>
    </row>
    <row r="2554" spans="1:6">
      <c r="A2554" s="1">
        <v>9128956</v>
      </c>
      <c r="B2554" s="1">
        <v>0.57154825561789324</v>
      </c>
      <c r="C2554" s="1">
        <v>10</v>
      </c>
      <c r="D2554" s="1">
        <v>510</v>
      </c>
      <c r="E2554" s="2">
        <v>43012</v>
      </c>
      <c r="F2554" s="6">
        <v>158.09135237173709</v>
      </c>
    </row>
    <row r="2555" spans="1:6">
      <c r="A2555" s="1">
        <v>9128959</v>
      </c>
      <c r="B2555" s="1">
        <v>0.54414570290344655</v>
      </c>
      <c r="C2555" s="1">
        <v>109</v>
      </c>
      <c r="D2555" s="1">
        <v>12</v>
      </c>
      <c r="E2555" s="2">
        <v>43075</v>
      </c>
      <c r="F2555" s="6">
        <v>17.828414539967202</v>
      </c>
    </row>
    <row r="2556" spans="1:6">
      <c r="A2556" s="1">
        <v>9128962</v>
      </c>
      <c r="B2556" s="1">
        <v>0.51464130979082701</v>
      </c>
      <c r="C2556" s="1">
        <v>9</v>
      </c>
      <c r="D2556" s="1">
        <v>38</v>
      </c>
      <c r="E2556" s="2">
        <v>42861</v>
      </c>
      <c r="F2556" s="6">
        <v>127.76500143455426</v>
      </c>
    </row>
    <row r="2557" spans="1:6">
      <c r="A2557" s="1">
        <v>9128965</v>
      </c>
      <c r="B2557" s="1">
        <v>0.3795707228548667</v>
      </c>
      <c r="C2557" s="1">
        <v>1</v>
      </c>
      <c r="D2557" s="1">
        <v>451</v>
      </c>
      <c r="E2557" s="2">
        <v>42856</v>
      </c>
      <c r="F2557" s="6">
        <v>178.6695050237754</v>
      </c>
    </row>
    <row r="2558" spans="1:6">
      <c r="A2558" s="1">
        <v>9128968</v>
      </c>
      <c r="B2558" s="1">
        <v>0.33504227707049405</v>
      </c>
      <c r="C2558" s="1">
        <v>59</v>
      </c>
      <c r="D2558" s="1">
        <v>182</v>
      </c>
      <c r="E2558" s="2">
        <v>42990</v>
      </c>
      <c r="F2558" s="6">
        <v>167.53248746873948</v>
      </c>
    </row>
    <row r="2559" spans="1:6">
      <c r="A2559" s="1">
        <v>9128971</v>
      </c>
      <c r="B2559" s="1">
        <v>0.57222230425494214</v>
      </c>
      <c r="C2559" s="1">
        <v>12</v>
      </c>
      <c r="D2559" s="1">
        <v>592</v>
      </c>
      <c r="E2559" s="2">
        <v>43413</v>
      </c>
      <c r="F2559" s="6">
        <v>27.281057388837684</v>
      </c>
    </row>
    <row r="2560" spans="1:6">
      <c r="A2560" s="1">
        <v>9128974</v>
      </c>
      <c r="B2560" s="1">
        <v>0.61350968110417536</v>
      </c>
      <c r="C2560" s="1">
        <v>42</v>
      </c>
      <c r="D2560" s="1">
        <v>138</v>
      </c>
      <c r="E2560" s="2">
        <v>42744</v>
      </c>
      <c r="F2560" s="6">
        <v>9.1367395436013865</v>
      </c>
    </row>
    <row r="2561" spans="1:6">
      <c r="A2561" s="1">
        <v>9128977</v>
      </c>
      <c r="B2561" s="1">
        <v>0.89320577975628623</v>
      </c>
      <c r="C2561" s="1">
        <v>16</v>
      </c>
      <c r="D2561" s="1">
        <v>548</v>
      </c>
      <c r="E2561" s="2">
        <v>43309</v>
      </c>
      <c r="F2561" s="6">
        <v>35.054946106482937</v>
      </c>
    </row>
    <row r="2562" spans="1:6">
      <c r="A2562" s="1">
        <v>9128980</v>
      </c>
      <c r="B2562" s="1">
        <v>0.43523364459720426</v>
      </c>
      <c r="C2562" s="1">
        <v>5</v>
      </c>
      <c r="D2562" s="1">
        <v>146</v>
      </c>
      <c r="E2562" s="2">
        <v>43222</v>
      </c>
      <c r="F2562" s="6">
        <v>6.6287017251086287</v>
      </c>
    </row>
    <row r="2563" spans="1:6">
      <c r="A2563" s="1">
        <v>9128983</v>
      </c>
      <c r="B2563" s="1">
        <v>0.53082793787047733</v>
      </c>
      <c r="C2563" s="1">
        <v>99</v>
      </c>
      <c r="D2563" s="1">
        <v>551</v>
      </c>
      <c r="E2563" s="2">
        <v>43404</v>
      </c>
      <c r="F2563" s="6">
        <v>6.0376822252497675</v>
      </c>
    </row>
    <row r="2564" spans="1:6">
      <c r="A2564" s="1">
        <v>9128986</v>
      </c>
      <c r="B2564" s="1">
        <v>0.60952430218116438</v>
      </c>
      <c r="C2564" s="1">
        <v>9</v>
      </c>
      <c r="D2564" s="1">
        <v>182</v>
      </c>
      <c r="E2564" s="2">
        <v>43166</v>
      </c>
      <c r="F2564" s="6">
        <v>9.2815728300862617</v>
      </c>
    </row>
    <row r="2565" spans="1:6">
      <c r="A2565" s="1">
        <v>9128989</v>
      </c>
      <c r="B2565" s="1">
        <v>0.95358815708437528</v>
      </c>
      <c r="C2565" s="1">
        <v>23</v>
      </c>
      <c r="D2565" s="1">
        <v>177</v>
      </c>
      <c r="E2565" s="2">
        <v>43007</v>
      </c>
      <c r="F2565" s="6">
        <v>220.29310416576536</v>
      </c>
    </row>
    <row r="2566" spans="1:6">
      <c r="A2566" s="1">
        <v>9128992</v>
      </c>
      <c r="B2566" s="1">
        <v>0.67401157649827237</v>
      </c>
      <c r="C2566" s="1">
        <v>36</v>
      </c>
      <c r="D2566" s="1">
        <v>594</v>
      </c>
      <c r="E2566" s="2">
        <v>43130</v>
      </c>
      <c r="F2566" s="6">
        <v>129.0583159688471</v>
      </c>
    </row>
    <row r="2567" spans="1:6">
      <c r="A2567" s="1">
        <v>9128995</v>
      </c>
      <c r="B2567" s="1">
        <v>0.90236911781697882</v>
      </c>
      <c r="C2567" s="1">
        <v>1</v>
      </c>
      <c r="D2567" s="1">
        <v>146</v>
      </c>
      <c r="E2567" s="2">
        <v>43289</v>
      </c>
      <c r="F2567" s="6">
        <v>43.489350164775523</v>
      </c>
    </row>
    <row r="2568" spans="1:6">
      <c r="A2568" s="1">
        <v>9128998</v>
      </c>
      <c r="B2568" s="1">
        <v>0.13847882323104421</v>
      </c>
      <c r="C2568" s="1">
        <v>28</v>
      </c>
      <c r="D2568" s="1">
        <v>359</v>
      </c>
      <c r="E2568" s="2">
        <v>43491</v>
      </c>
      <c r="F2568" s="6">
        <v>45.796018277017048</v>
      </c>
    </row>
    <row r="2569" spans="1:6">
      <c r="A2569" s="1">
        <v>9129001</v>
      </c>
      <c r="B2569" s="1">
        <v>0.81066651886675845</v>
      </c>
      <c r="C2569" s="1">
        <v>17</v>
      </c>
      <c r="D2569" s="1">
        <v>139</v>
      </c>
      <c r="E2569" s="2">
        <v>42995</v>
      </c>
      <c r="F2569" s="6">
        <v>25.869389738830996</v>
      </c>
    </row>
    <row r="2570" spans="1:6">
      <c r="A2570" s="1">
        <v>9129004</v>
      </c>
      <c r="B2570" s="1">
        <v>0.77840302331725386</v>
      </c>
      <c r="C2570" s="1">
        <v>12</v>
      </c>
      <c r="D2570" s="1">
        <v>368</v>
      </c>
      <c r="E2570" s="2">
        <v>43282</v>
      </c>
      <c r="F2570" s="6">
        <v>3.1121839232183666</v>
      </c>
    </row>
    <row r="2571" spans="1:6">
      <c r="A2571" s="1">
        <v>9129007</v>
      </c>
      <c r="B2571" s="1">
        <v>0.24388524220763719</v>
      </c>
      <c r="C2571" s="1">
        <v>26</v>
      </c>
      <c r="D2571" s="1">
        <v>510</v>
      </c>
      <c r="E2571" s="2">
        <v>43430</v>
      </c>
      <c r="F2571" s="6">
        <v>12.950504228676252</v>
      </c>
    </row>
    <row r="2572" spans="1:6">
      <c r="A2572" s="1">
        <v>9129010</v>
      </c>
      <c r="B2572" s="1">
        <v>0.68975644562537819</v>
      </c>
      <c r="C2572" s="1">
        <v>43</v>
      </c>
      <c r="D2572" s="1">
        <v>149</v>
      </c>
      <c r="E2572" s="2">
        <v>42819</v>
      </c>
      <c r="F2572" s="6">
        <v>13.339706118406244</v>
      </c>
    </row>
    <row r="2573" spans="1:6">
      <c r="A2573" s="1">
        <v>9129013</v>
      </c>
      <c r="B2573" s="1">
        <v>8.0209607233570845E-2</v>
      </c>
      <c r="C2573" s="1">
        <v>67</v>
      </c>
      <c r="D2573" s="1">
        <v>537</v>
      </c>
      <c r="E2573" s="2">
        <v>42922</v>
      </c>
      <c r="F2573" s="6">
        <v>78.057776459564536</v>
      </c>
    </row>
    <row r="2574" spans="1:6">
      <c r="A2574" s="1">
        <v>9129016</v>
      </c>
      <c r="B2574" s="1">
        <v>0.85743431875190801</v>
      </c>
      <c r="C2574" s="1">
        <v>8</v>
      </c>
      <c r="D2574" s="1">
        <v>176</v>
      </c>
      <c r="E2574" s="2">
        <v>43072</v>
      </c>
      <c r="F2574" s="6">
        <v>67.762472530310148</v>
      </c>
    </row>
    <row r="2575" spans="1:6">
      <c r="A2575" s="1">
        <v>9129019</v>
      </c>
      <c r="B2575" s="1">
        <v>0.5100939477882781</v>
      </c>
      <c r="C2575" s="1">
        <v>10</v>
      </c>
      <c r="D2575" s="1">
        <v>176</v>
      </c>
      <c r="E2575" s="2">
        <v>43036</v>
      </c>
      <c r="F2575" s="6">
        <v>84.538827452896712</v>
      </c>
    </row>
    <row r="2576" spans="1:6">
      <c r="A2576" s="1">
        <v>9129022</v>
      </c>
      <c r="B2576" s="1">
        <v>0.45846233456729846</v>
      </c>
      <c r="C2576" s="1">
        <v>17</v>
      </c>
      <c r="D2576" s="1">
        <v>263</v>
      </c>
      <c r="E2576" s="2">
        <v>42834</v>
      </c>
      <c r="F2576" s="6">
        <v>477.27363909353062</v>
      </c>
    </row>
    <row r="2577" spans="1:6">
      <c r="A2577" s="1">
        <v>9129025</v>
      </c>
      <c r="B2577" s="1">
        <v>0.10817663642218078</v>
      </c>
      <c r="C2577" s="1">
        <v>192</v>
      </c>
      <c r="D2577" s="1">
        <v>139</v>
      </c>
      <c r="E2577" s="2">
        <v>43442</v>
      </c>
      <c r="F2577" s="6">
        <v>63.103849010457367</v>
      </c>
    </row>
    <row r="2578" spans="1:6">
      <c r="A2578" s="1">
        <v>9129028</v>
      </c>
      <c r="B2578" s="1">
        <v>6.918243006835656E-2</v>
      </c>
      <c r="C2578" s="1">
        <v>19</v>
      </c>
      <c r="D2578" s="1">
        <v>176</v>
      </c>
      <c r="E2578" s="2">
        <v>43166</v>
      </c>
      <c r="F2578" s="6">
        <v>171.17925538673643</v>
      </c>
    </row>
    <row r="2579" spans="1:6">
      <c r="A2579" s="1">
        <v>9129031</v>
      </c>
      <c r="B2579" s="1">
        <v>0.20436413885348548</v>
      </c>
      <c r="C2579" s="1">
        <v>351</v>
      </c>
      <c r="D2579" s="1">
        <v>509</v>
      </c>
      <c r="E2579" s="2">
        <v>43431</v>
      </c>
      <c r="F2579" s="6">
        <v>28.144586104504512</v>
      </c>
    </row>
    <row r="2580" spans="1:6">
      <c r="A2580" s="1">
        <v>9129034</v>
      </c>
      <c r="B2580" s="1">
        <v>0.51517883593130653</v>
      </c>
      <c r="C2580" s="1">
        <v>15</v>
      </c>
      <c r="D2580" s="1">
        <v>12</v>
      </c>
      <c r="E2580" s="2">
        <v>43435</v>
      </c>
      <c r="F2580" s="6">
        <v>213.2040870100976</v>
      </c>
    </row>
    <row r="2581" spans="1:6">
      <c r="A2581" s="1">
        <v>9129037</v>
      </c>
      <c r="B2581" s="1">
        <v>0.88635706634762801</v>
      </c>
      <c r="C2581" s="1">
        <v>37</v>
      </c>
      <c r="D2581" s="1">
        <v>176</v>
      </c>
      <c r="E2581" s="2">
        <v>43025</v>
      </c>
      <c r="F2581" s="6">
        <v>31.98185091872142</v>
      </c>
    </row>
    <row r="2582" spans="1:6">
      <c r="A2582" s="1">
        <v>9129040</v>
      </c>
      <c r="B2582" s="1">
        <v>0.48282445806798469</v>
      </c>
      <c r="C2582" s="1">
        <v>6</v>
      </c>
      <c r="D2582" s="1">
        <v>492</v>
      </c>
      <c r="E2582" s="2">
        <v>43021</v>
      </c>
      <c r="F2582" s="6">
        <v>79.301755745776802</v>
      </c>
    </row>
    <row r="2583" spans="1:6">
      <c r="A2583" s="1">
        <v>9129043</v>
      </c>
      <c r="B2583" s="1">
        <v>0.25199297430520273</v>
      </c>
      <c r="C2583" s="1">
        <v>14</v>
      </c>
      <c r="D2583" s="1">
        <v>361</v>
      </c>
      <c r="E2583" s="2">
        <v>43404</v>
      </c>
      <c r="F2583" s="6">
        <v>36.988539743926474</v>
      </c>
    </row>
    <row r="2584" spans="1:6">
      <c r="A2584" s="1">
        <v>9129046</v>
      </c>
      <c r="B2584" s="1">
        <v>0.59176933823841271</v>
      </c>
      <c r="C2584" s="1">
        <v>90</v>
      </c>
      <c r="D2584" s="1">
        <v>546</v>
      </c>
      <c r="E2584" s="2">
        <v>42784</v>
      </c>
      <c r="F2584" s="6">
        <v>57.208315497496926</v>
      </c>
    </row>
    <row r="2585" spans="1:6">
      <c r="A2585" s="1">
        <v>9129049</v>
      </c>
      <c r="B2585" s="1">
        <v>0.29634166422486063</v>
      </c>
      <c r="C2585" s="1">
        <v>173</v>
      </c>
      <c r="D2585" s="1">
        <v>495</v>
      </c>
      <c r="E2585" s="2">
        <v>42940</v>
      </c>
      <c r="F2585" s="6">
        <v>3.9088551768133577</v>
      </c>
    </row>
    <row r="2586" spans="1:6">
      <c r="A2586" s="1">
        <v>9129052</v>
      </c>
      <c r="B2586" s="1">
        <v>0.43378699883350713</v>
      </c>
      <c r="C2586" s="1">
        <v>48</v>
      </c>
      <c r="D2586" s="1">
        <v>348</v>
      </c>
      <c r="E2586" s="2">
        <v>43401</v>
      </c>
      <c r="F2586" s="6">
        <v>3.8717792351420837</v>
      </c>
    </row>
    <row r="2587" spans="1:6">
      <c r="A2587" s="1">
        <v>9129055</v>
      </c>
      <c r="B2587" s="1">
        <v>0.88011529306967928</v>
      </c>
      <c r="C2587" s="1">
        <v>86</v>
      </c>
      <c r="D2587" s="1">
        <v>575</v>
      </c>
      <c r="E2587" s="2">
        <v>42844</v>
      </c>
      <c r="F2587" s="6">
        <v>106.24375391540795</v>
      </c>
    </row>
    <row r="2588" spans="1:6">
      <c r="A2588" s="1">
        <v>9129058</v>
      </c>
      <c r="B2588" s="1">
        <v>0.74970216398611567</v>
      </c>
      <c r="C2588" s="1">
        <v>502</v>
      </c>
      <c r="D2588" s="1">
        <v>126</v>
      </c>
      <c r="E2588" s="2">
        <v>42880</v>
      </c>
      <c r="F2588" s="6">
        <v>459.15298590315626</v>
      </c>
    </row>
    <row r="2589" spans="1:6">
      <c r="A2589" s="1">
        <v>9129061</v>
      </c>
      <c r="B2589" s="1">
        <v>0.77513058667405876</v>
      </c>
      <c r="C2589" s="1">
        <v>6</v>
      </c>
      <c r="D2589" s="1">
        <v>176</v>
      </c>
      <c r="E2589" s="2">
        <v>43439</v>
      </c>
      <c r="F2589" s="6">
        <v>86.169337047942477</v>
      </c>
    </row>
    <row r="2590" spans="1:6">
      <c r="A2590" s="1">
        <v>9129064</v>
      </c>
      <c r="B2590" s="1">
        <v>0.11918072953609715</v>
      </c>
      <c r="C2590" s="1">
        <v>30</v>
      </c>
      <c r="D2590" s="1">
        <v>492</v>
      </c>
      <c r="E2590" s="2">
        <v>43460</v>
      </c>
      <c r="F2590" s="6">
        <v>256.90702874319652</v>
      </c>
    </row>
    <row r="2591" spans="1:6">
      <c r="A2591" s="1">
        <v>9129067</v>
      </c>
      <c r="B2591" s="1">
        <v>0.6800986862657582</v>
      </c>
      <c r="C2591" s="1">
        <v>39</v>
      </c>
      <c r="D2591" s="1">
        <v>510</v>
      </c>
      <c r="E2591" s="2">
        <v>42853</v>
      </c>
      <c r="F2591" s="6">
        <v>29.959561830823443</v>
      </c>
    </row>
    <row r="2592" spans="1:6">
      <c r="A2592" s="1">
        <v>9129070</v>
      </c>
      <c r="B2592" s="1">
        <v>0.18684163637328099</v>
      </c>
      <c r="C2592" s="1">
        <v>72</v>
      </c>
      <c r="D2592" s="1">
        <v>169</v>
      </c>
      <c r="E2592" s="2">
        <v>43228</v>
      </c>
      <c r="F2592" s="6">
        <v>44.888380686582053</v>
      </c>
    </row>
    <row r="2593" spans="1:6">
      <c r="A2593" s="1">
        <v>9129073</v>
      </c>
      <c r="B2593" s="1">
        <v>0.14672809775491591</v>
      </c>
      <c r="C2593" s="1">
        <v>14</v>
      </c>
      <c r="D2593" s="1">
        <v>564</v>
      </c>
      <c r="E2593" s="2">
        <v>42948</v>
      </c>
      <c r="F2593" s="6">
        <v>70.359686119568778</v>
      </c>
    </row>
    <row r="2594" spans="1:6">
      <c r="A2594" s="1">
        <v>9129076</v>
      </c>
      <c r="B2594" s="1">
        <v>0.31745072876019065</v>
      </c>
      <c r="C2594" s="1">
        <v>84</v>
      </c>
      <c r="D2594" s="1">
        <v>22</v>
      </c>
      <c r="E2594" s="2">
        <v>43267</v>
      </c>
      <c r="F2594" s="6">
        <v>9.7534604235917062</v>
      </c>
    </row>
    <row r="2595" spans="1:6">
      <c r="A2595" s="1">
        <v>9129079</v>
      </c>
      <c r="B2595" s="1">
        <v>0.3785639549017602</v>
      </c>
      <c r="C2595" s="1">
        <v>16</v>
      </c>
      <c r="D2595" s="1">
        <v>462</v>
      </c>
      <c r="E2595" s="2">
        <v>42770</v>
      </c>
      <c r="F2595" s="6">
        <v>83.964417950366183</v>
      </c>
    </row>
    <row r="2596" spans="1:6">
      <c r="A2596" s="1">
        <v>9129082</v>
      </c>
      <c r="B2596" s="1">
        <v>3.9298626970415196E-2</v>
      </c>
      <c r="C2596" s="1">
        <v>4</v>
      </c>
      <c r="D2596" s="1">
        <v>13</v>
      </c>
      <c r="E2596" s="2">
        <v>42898</v>
      </c>
      <c r="F2596" s="6">
        <v>37.817599032067605</v>
      </c>
    </row>
    <row r="2597" spans="1:6">
      <c r="A2597" s="1">
        <v>9129085</v>
      </c>
      <c r="B2597" s="1">
        <v>0.64666780177645844</v>
      </c>
      <c r="C2597" s="1">
        <v>220</v>
      </c>
      <c r="D2597" s="1">
        <v>263</v>
      </c>
      <c r="E2597" s="2">
        <v>43445</v>
      </c>
      <c r="F2597" s="6">
        <v>149.09531244774911</v>
      </c>
    </row>
    <row r="2598" spans="1:6">
      <c r="A2598" s="1">
        <v>9129088</v>
      </c>
      <c r="B2598" s="1">
        <v>0.52144599584221274</v>
      </c>
      <c r="C2598" s="1">
        <v>156</v>
      </c>
      <c r="D2598" s="1">
        <v>182</v>
      </c>
      <c r="E2598" s="2">
        <v>43034</v>
      </c>
      <c r="F2598" s="6">
        <v>52.875245905089685</v>
      </c>
    </row>
    <row r="2599" spans="1:6">
      <c r="A2599" s="1">
        <v>9129091</v>
      </c>
      <c r="B2599" s="1">
        <v>7.5411699920109543E-2</v>
      </c>
      <c r="C2599" s="1">
        <v>191</v>
      </c>
      <c r="D2599" s="1">
        <v>29</v>
      </c>
      <c r="E2599" s="2">
        <v>42883</v>
      </c>
      <c r="F2599" s="6">
        <v>30.823918389202458</v>
      </c>
    </row>
    <row r="2600" spans="1:6">
      <c r="A2600" s="1">
        <v>9129094</v>
      </c>
      <c r="B2600" s="1">
        <v>0.36418762128161097</v>
      </c>
      <c r="C2600" s="1">
        <v>244</v>
      </c>
      <c r="D2600" s="1">
        <v>211</v>
      </c>
      <c r="E2600" s="2">
        <v>43291</v>
      </c>
      <c r="F2600" s="6">
        <v>128.38786428109489</v>
      </c>
    </row>
    <row r="2601" spans="1:6">
      <c r="A2601" s="1">
        <v>9129097</v>
      </c>
      <c r="B2601" s="1">
        <v>0.39094655349963203</v>
      </c>
      <c r="C2601" s="1">
        <v>24</v>
      </c>
      <c r="D2601" s="1">
        <v>176</v>
      </c>
      <c r="E2601" s="2">
        <v>43174</v>
      </c>
      <c r="F2601" s="6">
        <v>131.91290936221984</v>
      </c>
    </row>
    <row r="2602" spans="1:6">
      <c r="A2602" s="1">
        <v>9129100</v>
      </c>
      <c r="B2602" s="1">
        <v>0.37506286506415931</v>
      </c>
      <c r="C2602" s="1">
        <v>1</v>
      </c>
      <c r="D2602" s="1">
        <v>510</v>
      </c>
      <c r="E2602" s="2">
        <v>43490</v>
      </c>
      <c r="F2602" s="6">
        <v>312.77994910104371</v>
      </c>
    </row>
    <row r="2603" spans="1:6">
      <c r="A2603" s="1">
        <v>9129103</v>
      </c>
      <c r="B2603" s="1">
        <v>0.14440947101057866</v>
      </c>
      <c r="C2603" s="1">
        <v>6</v>
      </c>
      <c r="D2603" s="1">
        <v>458</v>
      </c>
      <c r="E2603" s="2">
        <v>43128</v>
      </c>
      <c r="F2603" s="6">
        <v>35.872352637586943</v>
      </c>
    </row>
    <row r="2604" spans="1:6">
      <c r="A2604" s="1">
        <v>9129106</v>
      </c>
      <c r="B2604" s="1">
        <v>0.77430135936306566</v>
      </c>
      <c r="C2604" s="1">
        <v>4</v>
      </c>
      <c r="D2604" s="1">
        <v>327</v>
      </c>
      <c r="E2604" s="2">
        <v>42799</v>
      </c>
      <c r="F2604" s="6">
        <v>112.52149556909001</v>
      </c>
    </row>
    <row r="2605" spans="1:6">
      <c r="A2605" s="1">
        <v>9129109</v>
      </c>
      <c r="B2605" s="1">
        <v>0.4644691380784538</v>
      </c>
      <c r="C2605" s="1">
        <v>16</v>
      </c>
      <c r="D2605" s="1">
        <v>599</v>
      </c>
      <c r="E2605" s="2">
        <v>43484</v>
      </c>
      <c r="F2605" s="6">
        <v>5.031737596050248</v>
      </c>
    </row>
    <row r="2606" spans="1:6">
      <c r="A2606" s="1">
        <v>9129112</v>
      </c>
      <c r="B2606" s="1">
        <v>0.297487232446497</v>
      </c>
      <c r="C2606" s="1">
        <v>1</v>
      </c>
      <c r="D2606" s="1">
        <v>359</v>
      </c>
      <c r="E2606" s="2">
        <v>43107</v>
      </c>
      <c r="F2606" s="6">
        <v>66.216965055015507</v>
      </c>
    </row>
    <row r="2607" spans="1:6">
      <c r="A2607" s="1">
        <v>9129115</v>
      </c>
      <c r="B2607" s="1">
        <v>0.71899822986689998</v>
      </c>
      <c r="C2607" s="1">
        <v>8</v>
      </c>
      <c r="D2607" s="1">
        <v>471</v>
      </c>
      <c r="E2607" s="2">
        <v>42923</v>
      </c>
      <c r="F2607" s="6">
        <v>155.98422187722559</v>
      </c>
    </row>
    <row r="2608" spans="1:6">
      <c r="A2608" s="1">
        <v>9129118</v>
      </c>
      <c r="B2608" s="1">
        <v>0.95816636496134178</v>
      </c>
      <c r="C2608" s="1">
        <v>30</v>
      </c>
      <c r="D2608" s="1">
        <v>457</v>
      </c>
      <c r="E2608" s="2">
        <v>43010</v>
      </c>
      <c r="F2608" s="6">
        <v>81.580751759588665</v>
      </c>
    </row>
    <row r="2609" spans="1:6">
      <c r="A2609" s="1">
        <v>9129121</v>
      </c>
      <c r="B2609" s="1">
        <v>0.1596660110601239</v>
      </c>
      <c r="C2609" s="1">
        <v>66</v>
      </c>
      <c r="D2609" s="1">
        <v>263</v>
      </c>
      <c r="E2609" s="2">
        <v>42977</v>
      </c>
      <c r="F2609" s="6">
        <v>5.5416251764152058</v>
      </c>
    </row>
    <row r="2610" spans="1:6">
      <c r="A2610" s="1">
        <v>9129124</v>
      </c>
      <c r="B2610" s="1">
        <v>0.91944143053387606</v>
      </c>
      <c r="C2610" s="1">
        <v>21</v>
      </c>
      <c r="D2610" s="1">
        <v>431</v>
      </c>
      <c r="E2610" s="2">
        <v>42819</v>
      </c>
      <c r="F2610" s="6">
        <v>16.540278925316617</v>
      </c>
    </row>
    <row r="2611" spans="1:6">
      <c r="A2611" s="1">
        <v>9129127</v>
      </c>
      <c r="B2611" s="1">
        <v>0.94511386606651104</v>
      </c>
      <c r="C2611" s="1">
        <v>28</v>
      </c>
      <c r="D2611" s="1">
        <v>176</v>
      </c>
      <c r="E2611" s="2">
        <v>43337</v>
      </c>
      <c r="F2611" s="6">
        <v>4.7867832558357062</v>
      </c>
    </row>
    <row r="2612" spans="1:6">
      <c r="A2612" s="1">
        <v>9129130</v>
      </c>
      <c r="B2612" s="1">
        <v>0.76434410248989304</v>
      </c>
      <c r="C2612" s="1">
        <v>84</v>
      </c>
      <c r="D2612" s="1">
        <v>546</v>
      </c>
      <c r="E2612" s="2">
        <v>43377</v>
      </c>
      <c r="F2612" s="6">
        <v>164.11619281950988</v>
      </c>
    </row>
    <row r="2613" spans="1:6">
      <c r="A2613" s="1">
        <v>9129133</v>
      </c>
      <c r="B2613" s="1">
        <v>0.77558490356119902</v>
      </c>
      <c r="C2613" s="1">
        <v>187</v>
      </c>
      <c r="D2613" s="1">
        <v>597</v>
      </c>
      <c r="E2613" s="2">
        <v>42940</v>
      </c>
      <c r="F2613" s="6">
        <v>17.185354087571433</v>
      </c>
    </row>
    <row r="2614" spans="1:6">
      <c r="A2614" s="1">
        <v>9129136</v>
      </c>
      <c r="B2614" s="1">
        <v>0.63201998740914156</v>
      </c>
      <c r="C2614" s="1">
        <v>15</v>
      </c>
      <c r="D2614" s="1">
        <v>417</v>
      </c>
      <c r="E2614" s="2">
        <v>43313</v>
      </c>
      <c r="F2614" s="6">
        <v>90.763945011174613</v>
      </c>
    </row>
    <row r="2615" spans="1:6">
      <c r="A2615" s="1">
        <v>9129139</v>
      </c>
      <c r="B2615" s="1">
        <v>0.66824587197453933</v>
      </c>
      <c r="C2615" s="1">
        <v>56</v>
      </c>
      <c r="D2615" s="1">
        <v>254</v>
      </c>
      <c r="E2615" s="2">
        <v>42880</v>
      </c>
      <c r="F2615" s="6">
        <v>51.80743908770885</v>
      </c>
    </row>
    <row r="2616" spans="1:6">
      <c r="A2616" s="1">
        <v>9129142</v>
      </c>
      <c r="B2616" s="1">
        <v>0.84937953675947908</v>
      </c>
      <c r="C2616" s="1">
        <v>35</v>
      </c>
      <c r="D2616" s="1">
        <v>22</v>
      </c>
      <c r="E2616" s="2">
        <v>43301</v>
      </c>
      <c r="F2616" s="6">
        <v>13.09799125630043</v>
      </c>
    </row>
    <row r="2617" spans="1:6">
      <c r="A2617" s="1">
        <v>9129145</v>
      </c>
      <c r="B2617" s="1">
        <v>0.87668614218683794</v>
      </c>
      <c r="C2617" s="1">
        <v>24</v>
      </c>
      <c r="D2617" s="1">
        <v>366</v>
      </c>
      <c r="E2617" s="2">
        <v>43240</v>
      </c>
      <c r="F2617" s="6">
        <v>7.0624474270967825</v>
      </c>
    </row>
    <row r="2618" spans="1:6">
      <c r="A2618" s="1">
        <v>9129148</v>
      </c>
      <c r="B2618" s="1">
        <v>0.35072100638950865</v>
      </c>
      <c r="C2618" s="1">
        <v>33</v>
      </c>
      <c r="D2618" s="1">
        <v>468</v>
      </c>
      <c r="E2618" s="2">
        <v>43278</v>
      </c>
      <c r="F2618" s="6">
        <v>20.48506045172962</v>
      </c>
    </row>
    <row r="2619" spans="1:6">
      <c r="A2619" s="1">
        <v>9129151</v>
      </c>
      <c r="B2619" s="1">
        <v>0.144200473205361</v>
      </c>
      <c r="C2619" s="1">
        <v>2</v>
      </c>
      <c r="D2619" s="1">
        <v>420</v>
      </c>
      <c r="E2619" s="2">
        <v>43093</v>
      </c>
      <c r="F2619" s="6">
        <v>62.5340731757532</v>
      </c>
    </row>
    <row r="2620" spans="1:6">
      <c r="A2620" s="1">
        <v>9129154</v>
      </c>
      <c r="B2620" s="1">
        <v>0.26746147046863533</v>
      </c>
      <c r="C2620" s="1">
        <v>1</v>
      </c>
      <c r="D2620" s="1">
        <v>12</v>
      </c>
      <c r="E2620" s="2">
        <v>43284</v>
      </c>
      <c r="F2620" s="6">
        <v>16.945714068410926</v>
      </c>
    </row>
    <row r="2621" spans="1:6">
      <c r="A2621" s="1">
        <v>9129157</v>
      </c>
      <c r="B2621" s="1">
        <v>0.66845539152718936</v>
      </c>
      <c r="C2621" s="1">
        <v>64</v>
      </c>
      <c r="D2621" s="1">
        <v>592</v>
      </c>
      <c r="E2621" s="2">
        <v>43432</v>
      </c>
      <c r="F2621" s="6">
        <v>11.295173190676271</v>
      </c>
    </row>
    <row r="2622" spans="1:6">
      <c r="A2622" s="1">
        <v>9129160</v>
      </c>
      <c r="B2622" s="1">
        <v>0.66470551300848391</v>
      </c>
      <c r="C2622" s="1">
        <v>21</v>
      </c>
      <c r="D2622" s="1">
        <v>146</v>
      </c>
      <c r="E2622" s="2">
        <v>43335</v>
      </c>
      <c r="F2622" s="6">
        <v>72.892172387390104</v>
      </c>
    </row>
    <row r="2623" spans="1:6">
      <c r="A2623" s="1">
        <v>9129163</v>
      </c>
      <c r="B2623" s="1">
        <v>0.65006298855789191</v>
      </c>
      <c r="C2623" s="1">
        <v>56</v>
      </c>
      <c r="D2623" s="1">
        <v>139</v>
      </c>
      <c r="E2623" s="2">
        <v>43358</v>
      </c>
      <c r="F2623" s="6">
        <v>73.563411273889642</v>
      </c>
    </row>
    <row r="2624" spans="1:6">
      <c r="A2624" s="1">
        <v>9129166</v>
      </c>
      <c r="B2624" s="1">
        <v>0.90747307553368428</v>
      </c>
      <c r="C2624" s="1">
        <v>83</v>
      </c>
      <c r="D2624" s="1">
        <v>164</v>
      </c>
      <c r="E2624" s="2">
        <v>42916</v>
      </c>
      <c r="F2624" s="6">
        <v>82.626069959396801</v>
      </c>
    </row>
    <row r="2625" spans="1:6">
      <c r="A2625" s="1">
        <v>9129169</v>
      </c>
      <c r="B2625" s="1">
        <v>0.68431407936720601</v>
      </c>
      <c r="C2625" s="1">
        <v>140</v>
      </c>
      <c r="D2625" s="1">
        <v>564</v>
      </c>
      <c r="E2625" s="2">
        <v>43393</v>
      </c>
      <c r="F2625" s="6">
        <v>143.23565991485646</v>
      </c>
    </row>
    <row r="2626" spans="1:6">
      <c r="A2626" s="1">
        <v>9129172</v>
      </c>
      <c r="B2626" s="1">
        <v>0.95911756262985304</v>
      </c>
      <c r="C2626" s="1">
        <v>285</v>
      </c>
      <c r="D2626" s="1">
        <v>358</v>
      </c>
      <c r="E2626" s="2">
        <v>43471</v>
      </c>
      <c r="F2626" s="6">
        <v>106.38371270001849</v>
      </c>
    </row>
    <row r="2627" spans="1:6">
      <c r="A2627" s="1">
        <v>9129175</v>
      </c>
      <c r="B2627" s="1">
        <v>0.64341226487742742</v>
      </c>
      <c r="C2627" s="1">
        <v>26</v>
      </c>
      <c r="D2627" s="1">
        <v>564</v>
      </c>
      <c r="E2627" s="2">
        <v>42766</v>
      </c>
      <c r="F2627" s="6">
        <v>29.745006294826656</v>
      </c>
    </row>
    <row r="2628" spans="1:6">
      <c r="A2628" s="1">
        <v>9129178</v>
      </c>
      <c r="B2628" s="1">
        <v>0.59077816590271293</v>
      </c>
      <c r="C2628" s="1">
        <v>1</v>
      </c>
      <c r="D2628" s="1">
        <v>40</v>
      </c>
      <c r="E2628" s="2">
        <v>43478</v>
      </c>
      <c r="F2628" s="6">
        <v>42.161870669582989</v>
      </c>
    </row>
    <row r="2629" spans="1:6">
      <c r="A2629" s="1">
        <v>9129181</v>
      </c>
      <c r="B2629" s="1">
        <v>0.92696759055930555</v>
      </c>
      <c r="C2629" s="1">
        <v>3</v>
      </c>
      <c r="D2629" s="1">
        <v>495</v>
      </c>
      <c r="E2629" s="2">
        <v>42797</v>
      </c>
      <c r="F2629" s="6">
        <v>202.84696958633506</v>
      </c>
    </row>
    <row r="2630" spans="1:6">
      <c r="A2630" s="1">
        <v>9129184</v>
      </c>
      <c r="B2630" s="1">
        <v>0.57671295151638158</v>
      </c>
      <c r="C2630" s="1">
        <v>14</v>
      </c>
      <c r="D2630" s="1">
        <v>348</v>
      </c>
      <c r="E2630" s="2">
        <v>43044</v>
      </c>
      <c r="F2630" s="6">
        <v>137.93386183937838</v>
      </c>
    </row>
    <row r="2631" spans="1:6">
      <c r="A2631" s="1">
        <v>9129187</v>
      </c>
      <c r="B2631" s="1">
        <v>0.70704463783068772</v>
      </c>
      <c r="C2631" s="1">
        <v>29</v>
      </c>
      <c r="D2631" s="1">
        <v>599</v>
      </c>
      <c r="E2631" s="2">
        <v>43065</v>
      </c>
      <c r="F2631" s="6">
        <v>67.753641744802962</v>
      </c>
    </row>
    <row r="2632" spans="1:6">
      <c r="A2632" s="1">
        <v>9129190</v>
      </c>
      <c r="B2632" s="1">
        <v>2.6351317480047376E-2</v>
      </c>
      <c r="C2632" s="1">
        <v>6</v>
      </c>
      <c r="D2632" s="1">
        <v>468</v>
      </c>
      <c r="E2632" s="2">
        <v>42773</v>
      </c>
      <c r="F2632" s="6">
        <v>3.0120684093560963</v>
      </c>
    </row>
    <row r="2633" spans="1:6">
      <c r="A2633" s="1">
        <v>9129193</v>
      </c>
      <c r="B2633" s="1">
        <v>0.41036236359811806</v>
      </c>
      <c r="C2633" s="1">
        <v>12</v>
      </c>
      <c r="D2633" s="1">
        <v>163</v>
      </c>
      <c r="E2633" s="2">
        <v>42744</v>
      </c>
      <c r="F2633" s="6">
        <v>31.105058482932609</v>
      </c>
    </row>
    <row r="2634" spans="1:6">
      <c r="A2634" s="1">
        <v>9129196</v>
      </c>
      <c r="B2634" s="1">
        <v>7.1233785628286861E-2</v>
      </c>
      <c r="C2634" s="1">
        <v>9</v>
      </c>
      <c r="D2634" s="1">
        <v>258</v>
      </c>
      <c r="E2634" s="2">
        <v>43038</v>
      </c>
      <c r="F2634" s="6">
        <v>4.0536356139844454</v>
      </c>
    </row>
    <row r="2635" spans="1:6">
      <c r="A2635" s="1">
        <v>9129199</v>
      </c>
      <c r="B2635" s="1">
        <v>0.11926494211700267</v>
      </c>
      <c r="C2635" s="1">
        <v>61</v>
      </c>
      <c r="D2635" s="1">
        <v>176</v>
      </c>
      <c r="E2635" s="2">
        <v>43333</v>
      </c>
      <c r="F2635" s="6">
        <v>14.310972811203115</v>
      </c>
    </row>
    <row r="2636" spans="1:6">
      <c r="A2636" s="1">
        <v>9129202</v>
      </c>
      <c r="B2636" s="1">
        <v>0.35563516939098727</v>
      </c>
      <c r="C2636" s="1">
        <v>11</v>
      </c>
      <c r="D2636" s="1">
        <v>541</v>
      </c>
      <c r="E2636" s="2">
        <v>43295</v>
      </c>
      <c r="F2636" s="6">
        <v>58.336545252485891</v>
      </c>
    </row>
    <row r="2637" spans="1:6">
      <c r="A2637" s="1">
        <v>9129205</v>
      </c>
      <c r="B2637" s="1">
        <v>0.13152657179986926</v>
      </c>
      <c r="C2637" s="1">
        <v>194</v>
      </c>
      <c r="D2637" s="1">
        <v>510</v>
      </c>
      <c r="E2637" s="2">
        <v>43275</v>
      </c>
      <c r="F2637" s="6">
        <v>505.64701344178917</v>
      </c>
    </row>
    <row r="2638" spans="1:6">
      <c r="A2638" s="1">
        <v>9129208</v>
      </c>
      <c r="B2638" s="1">
        <v>0.24418388397052371</v>
      </c>
      <c r="C2638" s="1">
        <v>28</v>
      </c>
      <c r="D2638" s="1">
        <v>154</v>
      </c>
      <c r="E2638" s="2">
        <v>42736</v>
      </c>
      <c r="F2638" s="6">
        <v>123.94550897676403</v>
      </c>
    </row>
    <row r="2639" spans="1:6">
      <c r="A2639" s="1">
        <v>9129211</v>
      </c>
      <c r="B2639" s="1">
        <v>0.31999774578800488</v>
      </c>
      <c r="C2639" s="1">
        <v>39</v>
      </c>
      <c r="D2639" s="1">
        <v>126</v>
      </c>
      <c r="E2639" s="2">
        <v>43354</v>
      </c>
      <c r="F2639" s="6">
        <v>25.091681831542161</v>
      </c>
    </row>
    <row r="2640" spans="1:6">
      <c r="A2640" s="1">
        <v>9129214</v>
      </c>
      <c r="B2640" s="1">
        <v>0.63556518604939893</v>
      </c>
      <c r="C2640" s="1">
        <v>36</v>
      </c>
      <c r="D2640" s="1">
        <v>163</v>
      </c>
      <c r="E2640" s="2">
        <v>42994</v>
      </c>
      <c r="F2640" s="6">
        <v>55.760196899509126</v>
      </c>
    </row>
    <row r="2641" spans="1:6">
      <c r="A2641" s="1">
        <v>9129217</v>
      </c>
      <c r="B2641" s="1">
        <v>0.87254338515194296</v>
      </c>
      <c r="C2641" s="1">
        <v>8</v>
      </c>
      <c r="D2641" s="1">
        <v>285</v>
      </c>
      <c r="E2641" s="2">
        <v>43033</v>
      </c>
      <c r="F2641" s="6">
        <v>44.718912618955279</v>
      </c>
    </row>
    <row r="2642" spans="1:6">
      <c r="A2642" s="1">
        <v>9129220</v>
      </c>
      <c r="B2642" s="1">
        <v>6.8222896575250713E-3</v>
      </c>
      <c r="C2642" s="1">
        <v>96</v>
      </c>
      <c r="D2642" s="1">
        <v>273</v>
      </c>
      <c r="E2642" s="2">
        <v>42845</v>
      </c>
      <c r="F2642" s="6">
        <v>60.182601334398477</v>
      </c>
    </row>
    <row r="2643" spans="1:6">
      <c r="A2643" s="1">
        <v>9129223</v>
      </c>
      <c r="B2643" s="1">
        <v>0.17744728235275453</v>
      </c>
      <c r="C2643" s="1">
        <v>6</v>
      </c>
      <c r="D2643" s="1">
        <v>182</v>
      </c>
      <c r="E2643" s="2">
        <v>42820</v>
      </c>
      <c r="F2643" s="6">
        <v>8.8707623208747286</v>
      </c>
    </row>
    <row r="2644" spans="1:6">
      <c r="A2644" s="1">
        <v>9129226</v>
      </c>
      <c r="B2644" s="1">
        <v>0.40653355036662131</v>
      </c>
      <c r="C2644" s="1">
        <v>70</v>
      </c>
      <c r="D2644" s="1">
        <v>462</v>
      </c>
      <c r="E2644" s="2">
        <v>43022</v>
      </c>
      <c r="F2644" s="6">
        <v>64.20520564361118</v>
      </c>
    </row>
    <row r="2645" spans="1:6">
      <c r="A2645" s="1">
        <v>9129229</v>
      </c>
      <c r="B2645" s="1">
        <v>0.24016000011419425</v>
      </c>
      <c r="C2645" s="1">
        <v>39</v>
      </c>
      <c r="D2645" s="1">
        <v>145</v>
      </c>
      <c r="E2645" s="2">
        <v>42846</v>
      </c>
      <c r="F2645" s="6">
        <v>25.731751946453894</v>
      </c>
    </row>
    <row r="2646" spans="1:6">
      <c r="A2646" s="1">
        <v>9129232</v>
      </c>
      <c r="B2646" s="1">
        <v>0.66172927727986031</v>
      </c>
      <c r="C2646" s="1">
        <v>14</v>
      </c>
      <c r="D2646" s="1">
        <v>98</v>
      </c>
      <c r="E2646" s="2">
        <v>43497</v>
      </c>
      <c r="F2646" s="6">
        <v>110.49634843009723</v>
      </c>
    </row>
    <row r="2647" spans="1:6">
      <c r="A2647" s="1">
        <v>9129235</v>
      </c>
      <c r="B2647" s="1">
        <v>0.31031514807909966</v>
      </c>
      <c r="C2647" s="1">
        <v>101</v>
      </c>
      <c r="D2647" s="1">
        <v>554</v>
      </c>
      <c r="E2647" s="2">
        <v>43390</v>
      </c>
      <c r="F2647" s="6">
        <v>18.271391227095727</v>
      </c>
    </row>
    <row r="2648" spans="1:6">
      <c r="A2648" s="1">
        <v>9129238</v>
      </c>
      <c r="B2648" s="1">
        <v>0.83782749581325444</v>
      </c>
      <c r="C2648" s="1">
        <v>11</v>
      </c>
      <c r="D2648" s="1">
        <v>182</v>
      </c>
      <c r="E2648" s="2">
        <v>43224</v>
      </c>
      <c r="F2648" s="6">
        <v>117.40350400071033</v>
      </c>
    </row>
    <row r="2649" spans="1:6">
      <c r="A2649" s="1">
        <v>9129241</v>
      </c>
      <c r="B2649" s="1">
        <v>3.6864390879378428E-2</v>
      </c>
      <c r="C2649" s="1">
        <v>56</v>
      </c>
      <c r="D2649" s="1">
        <v>88</v>
      </c>
      <c r="E2649" s="2">
        <v>43362</v>
      </c>
      <c r="F2649" s="6">
        <v>7.1170377234066651</v>
      </c>
    </row>
    <row r="2650" spans="1:6">
      <c r="A2650" s="1">
        <v>9129244</v>
      </c>
      <c r="B2650" s="1">
        <v>0.86927769653148512</v>
      </c>
      <c r="C2650" s="1">
        <v>20</v>
      </c>
      <c r="D2650" s="1">
        <v>407</v>
      </c>
      <c r="E2650" s="2">
        <v>42845</v>
      </c>
      <c r="F2650" s="6">
        <v>50.378246636305214</v>
      </c>
    </row>
    <row r="2651" spans="1:6">
      <c r="A2651" s="1">
        <v>9129247</v>
      </c>
      <c r="B2651" s="1">
        <v>0.16034347062326693</v>
      </c>
      <c r="C2651" s="1">
        <v>6</v>
      </c>
      <c r="D2651" s="1">
        <v>329</v>
      </c>
      <c r="E2651" s="2">
        <v>42930</v>
      </c>
      <c r="F2651" s="6">
        <v>8.3217879711154339</v>
      </c>
    </row>
    <row r="2652" spans="1:6">
      <c r="A2652" s="1">
        <v>9129250</v>
      </c>
      <c r="B2652" s="1">
        <v>0.95677816070040311</v>
      </c>
      <c r="C2652" s="1">
        <v>1</v>
      </c>
      <c r="D2652" s="1">
        <v>263</v>
      </c>
      <c r="E2652" s="2">
        <v>43126</v>
      </c>
      <c r="F2652" s="6">
        <v>48.977355140567042</v>
      </c>
    </row>
    <row r="2653" spans="1:6">
      <c r="A2653" s="1">
        <v>9129253</v>
      </c>
      <c r="B2653" s="1">
        <v>0.56450617316129448</v>
      </c>
      <c r="C2653" s="1">
        <v>12</v>
      </c>
      <c r="D2653" s="1">
        <v>176</v>
      </c>
      <c r="E2653" s="2">
        <v>42885</v>
      </c>
      <c r="F2653" s="6">
        <v>4.7645253849325666</v>
      </c>
    </row>
    <row r="2654" spans="1:6">
      <c r="A2654" s="1">
        <v>9129256</v>
      </c>
      <c r="B2654" s="1">
        <v>0.9492144603678625</v>
      </c>
      <c r="C2654" s="1">
        <v>37</v>
      </c>
      <c r="D2654" s="1">
        <v>169</v>
      </c>
      <c r="E2654" s="2">
        <v>43384</v>
      </c>
      <c r="F2654" s="6">
        <v>8.1291736986725596</v>
      </c>
    </row>
    <row r="2655" spans="1:6">
      <c r="A2655" s="1">
        <v>9129259</v>
      </c>
      <c r="B2655" s="1">
        <v>0.88582845880128758</v>
      </c>
      <c r="C2655" s="1">
        <v>5</v>
      </c>
      <c r="D2655" s="1">
        <v>592</v>
      </c>
      <c r="E2655" s="2">
        <v>43141</v>
      </c>
      <c r="F2655" s="6">
        <v>14.101378860649257</v>
      </c>
    </row>
    <row r="2656" spans="1:6">
      <c r="A2656" s="1">
        <v>9129262</v>
      </c>
      <c r="B2656" s="1">
        <v>0.69054645369088441</v>
      </c>
      <c r="C2656" s="1">
        <v>6</v>
      </c>
      <c r="D2656" s="1">
        <v>27</v>
      </c>
      <c r="E2656" s="2">
        <v>43207</v>
      </c>
      <c r="F2656" s="6">
        <v>134.07333798935164</v>
      </c>
    </row>
    <row r="2657" spans="1:6">
      <c r="A2657" s="1">
        <v>9129265</v>
      </c>
      <c r="B2657" s="1">
        <v>0.51159730073776577</v>
      </c>
      <c r="C2657" s="1">
        <v>99</v>
      </c>
      <c r="D2657" s="1">
        <v>176</v>
      </c>
      <c r="E2657" s="2">
        <v>42806</v>
      </c>
      <c r="F2657" s="6">
        <v>32.827531032427586</v>
      </c>
    </row>
    <row r="2658" spans="1:6">
      <c r="A2658" s="1">
        <v>9129268</v>
      </c>
      <c r="B2658" s="1">
        <v>2.3584162524630803E-2</v>
      </c>
      <c r="C2658" s="1">
        <v>5</v>
      </c>
      <c r="D2658" s="1">
        <v>558</v>
      </c>
      <c r="E2658" s="2">
        <v>42945</v>
      </c>
      <c r="F2658" s="6">
        <v>127.95029306931956</v>
      </c>
    </row>
    <row r="2659" spans="1:6">
      <c r="A2659" s="1">
        <v>9129271</v>
      </c>
      <c r="B2659" s="1">
        <v>0.52965144256153729</v>
      </c>
      <c r="C2659" s="1">
        <v>38</v>
      </c>
      <c r="D2659" s="1">
        <v>457</v>
      </c>
      <c r="E2659" s="2">
        <v>43475</v>
      </c>
      <c r="F2659" s="6">
        <v>241.48870646582677</v>
      </c>
    </row>
    <row r="2660" spans="1:6">
      <c r="A2660" s="1">
        <v>9129274</v>
      </c>
      <c r="B2660" s="1">
        <v>0.42289526966757829</v>
      </c>
      <c r="C2660" s="1">
        <v>18</v>
      </c>
      <c r="D2660" s="1">
        <v>374</v>
      </c>
      <c r="E2660" s="2">
        <v>42777</v>
      </c>
      <c r="F2660" s="6">
        <v>115.88531699550741</v>
      </c>
    </row>
    <row r="2661" spans="1:6">
      <c r="A2661" s="1">
        <v>9129277</v>
      </c>
      <c r="B2661" s="1">
        <v>0.99102256154631663</v>
      </c>
      <c r="C2661" s="1">
        <v>15</v>
      </c>
      <c r="D2661" s="1">
        <v>585</v>
      </c>
      <c r="E2661" s="2">
        <v>43329</v>
      </c>
      <c r="F2661" s="6">
        <v>8.829640609726443</v>
      </c>
    </row>
    <row r="2662" spans="1:6">
      <c r="A2662" s="1">
        <v>9129280</v>
      </c>
      <c r="B2662" s="1">
        <v>0.45097534083592938</v>
      </c>
      <c r="C2662" s="1">
        <v>14</v>
      </c>
      <c r="D2662" s="1">
        <v>510</v>
      </c>
      <c r="E2662" s="2">
        <v>43358</v>
      </c>
      <c r="F2662" s="6">
        <v>71.300996594780258</v>
      </c>
    </row>
    <row r="2663" spans="1:6">
      <c r="A2663" s="1">
        <v>9129283</v>
      </c>
      <c r="B2663" s="1">
        <v>0.47857237494240323</v>
      </c>
      <c r="C2663" s="1">
        <v>6</v>
      </c>
      <c r="D2663" s="1">
        <v>258</v>
      </c>
      <c r="E2663" s="2">
        <v>43393</v>
      </c>
      <c r="F2663" s="6">
        <v>3.0694620047560526</v>
      </c>
    </row>
    <row r="2664" spans="1:6">
      <c r="A2664" s="1">
        <v>9129286</v>
      </c>
      <c r="B2664" s="1">
        <v>5.1117428436026957E-2</v>
      </c>
      <c r="C2664" s="1">
        <v>10</v>
      </c>
      <c r="D2664" s="1">
        <v>145</v>
      </c>
      <c r="E2664" s="2">
        <v>42865</v>
      </c>
      <c r="F2664" s="6">
        <v>3.190745243972855</v>
      </c>
    </row>
    <row r="2665" spans="1:6">
      <c r="A2665" s="1">
        <v>9129289</v>
      </c>
      <c r="B2665" s="1">
        <v>1.4529390104858098E-2</v>
      </c>
      <c r="C2665" s="1">
        <v>18</v>
      </c>
      <c r="D2665" s="1">
        <v>154</v>
      </c>
      <c r="E2665" s="2">
        <v>43329</v>
      </c>
      <c r="F2665" s="6">
        <v>185.87166259907818</v>
      </c>
    </row>
    <row r="2666" spans="1:6">
      <c r="A2666" s="1">
        <v>9129292</v>
      </c>
      <c r="B2666" s="1">
        <v>0.76902728652093599</v>
      </c>
      <c r="C2666" s="1">
        <v>79</v>
      </c>
      <c r="D2666" s="1">
        <v>67</v>
      </c>
      <c r="E2666" s="2">
        <v>43103</v>
      </c>
      <c r="F2666" s="6">
        <v>7.6636614476561462</v>
      </c>
    </row>
    <row r="2667" spans="1:6">
      <c r="A2667" s="1">
        <v>9129295</v>
      </c>
      <c r="B2667" s="1">
        <v>0.32894948962964443</v>
      </c>
      <c r="C2667" s="1">
        <v>2</v>
      </c>
      <c r="D2667" s="1">
        <v>258</v>
      </c>
      <c r="E2667" s="2">
        <v>43241</v>
      </c>
      <c r="F2667" s="6">
        <v>17.648215313836193</v>
      </c>
    </row>
    <row r="2668" spans="1:6">
      <c r="A2668" s="1">
        <v>9129298</v>
      </c>
      <c r="B2668" s="1">
        <v>0.6129628928734917</v>
      </c>
      <c r="C2668" s="1">
        <v>2</v>
      </c>
      <c r="D2668" s="1">
        <v>432</v>
      </c>
      <c r="E2668" s="2">
        <v>43356</v>
      </c>
      <c r="F2668" s="6">
        <v>44.04793287525105</v>
      </c>
    </row>
    <row r="2669" spans="1:6">
      <c r="A2669" s="1">
        <v>9129301</v>
      </c>
      <c r="B2669" s="1">
        <v>0.41252538931668059</v>
      </c>
      <c r="C2669" s="1">
        <v>122</v>
      </c>
      <c r="D2669" s="1">
        <v>88</v>
      </c>
      <c r="E2669" s="2">
        <v>42892</v>
      </c>
      <c r="F2669" s="6">
        <v>43.688478702147215</v>
      </c>
    </row>
    <row r="2670" spans="1:6">
      <c r="A2670" s="1">
        <v>9129304</v>
      </c>
      <c r="B2670">
        <v>0.21449787494315897</v>
      </c>
      <c r="C2670" s="1">
        <v>1</v>
      </c>
      <c r="D2670" s="1">
        <v>564</v>
      </c>
      <c r="E2670" s="2">
        <v>42866</v>
      </c>
      <c r="F2670" s="6">
        <v>3.8951672983514602</v>
      </c>
    </row>
    <row r="2671" spans="1:6">
      <c r="A2671" s="1">
        <v>9129307</v>
      </c>
      <c r="B2671">
        <v>0.77643489029126667</v>
      </c>
      <c r="C2671" s="1">
        <v>21</v>
      </c>
      <c r="D2671" s="1">
        <v>103</v>
      </c>
      <c r="E2671" s="2">
        <v>42784</v>
      </c>
      <c r="F2671" s="6">
        <v>8.4675081894827464</v>
      </c>
    </row>
    <row r="2672" spans="1:6">
      <c r="A2672" s="1">
        <v>9129310</v>
      </c>
      <c r="B2672">
        <v>0.5774625940435224</v>
      </c>
      <c r="C2672" s="1">
        <v>4</v>
      </c>
      <c r="D2672" s="1">
        <v>417</v>
      </c>
      <c r="E2672" s="2">
        <v>42924</v>
      </c>
      <c r="F2672" s="6">
        <v>54.234186627105672</v>
      </c>
    </row>
    <row r="2673" spans="1:6">
      <c r="A2673" s="1">
        <v>9129313</v>
      </c>
      <c r="B2673">
        <v>2.8615129760156455E-2</v>
      </c>
      <c r="C2673" s="1">
        <v>46</v>
      </c>
      <c r="D2673" s="1">
        <v>182</v>
      </c>
      <c r="E2673" s="2">
        <v>42793</v>
      </c>
      <c r="F2673" s="6">
        <v>67.499287995655493</v>
      </c>
    </row>
    <row r="2674" spans="1:6">
      <c r="A2674" s="1">
        <v>9129316</v>
      </c>
      <c r="B2674">
        <v>0.60099463065597347</v>
      </c>
      <c r="C2674" s="1">
        <v>7</v>
      </c>
      <c r="D2674" s="1">
        <v>90</v>
      </c>
      <c r="E2674" s="2">
        <v>43126</v>
      </c>
      <c r="F2674" s="6">
        <v>84.539415937341658</v>
      </c>
    </row>
    <row r="2675" spans="1:6">
      <c r="A2675" s="1">
        <v>9129319</v>
      </c>
      <c r="B2675">
        <v>0.95362103434630607</v>
      </c>
      <c r="C2675" s="1">
        <v>26</v>
      </c>
      <c r="D2675" s="1">
        <v>146</v>
      </c>
      <c r="E2675" s="2">
        <v>43093</v>
      </c>
      <c r="F2675" s="6">
        <v>9.4944899827937412</v>
      </c>
    </row>
    <row r="2676" spans="1:6">
      <c r="A2676" s="1">
        <v>9129322</v>
      </c>
      <c r="B2676">
        <v>9.5377497494447683E-2</v>
      </c>
      <c r="C2676" s="1">
        <v>72</v>
      </c>
      <c r="D2676" s="1">
        <v>458</v>
      </c>
      <c r="E2676" s="2">
        <v>43084</v>
      </c>
      <c r="F2676" s="6">
        <v>38.644124013442877</v>
      </c>
    </row>
    <row r="2677" spans="1:6">
      <c r="A2677" s="1">
        <v>9129325</v>
      </c>
      <c r="B2677">
        <v>0.80935136759257675</v>
      </c>
      <c r="C2677" s="1">
        <v>3</v>
      </c>
      <c r="D2677" s="1">
        <v>79</v>
      </c>
      <c r="E2677" s="2">
        <v>43371</v>
      </c>
      <c r="F2677" s="6">
        <v>16.07196556968761</v>
      </c>
    </row>
    <row r="2678" spans="1:6">
      <c r="A2678" s="1">
        <v>9129328</v>
      </c>
      <c r="B2678">
        <v>0.20191430546618527</v>
      </c>
      <c r="C2678" s="1">
        <v>23</v>
      </c>
      <c r="D2678" s="1">
        <v>177</v>
      </c>
      <c r="E2678" s="2">
        <v>43279</v>
      </c>
      <c r="F2678" s="6">
        <v>202.70229524624847</v>
      </c>
    </row>
    <row r="2679" spans="1:6">
      <c r="A2679" s="1">
        <v>9129331</v>
      </c>
      <c r="B2679">
        <v>0.63735533179504389</v>
      </c>
      <c r="C2679" s="1">
        <v>18</v>
      </c>
      <c r="D2679" s="1">
        <v>390</v>
      </c>
      <c r="E2679" s="2">
        <v>42901</v>
      </c>
      <c r="F2679" s="6">
        <v>15.278034314625609</v>
      </c>
    </row>
    <row r="2680" spans="1:6">
      <c r="A2680" s="1">
        <v>9129334</v>
      </c>
      <c r="B2680">
        <v>0.40555279470997796</v>
      </c>
      <c r="C2680" s="1">
        <v>4</v>
      </c>
      <c r="D2680" s="1">
        <v>487</v>
      </c>
      <c r="E2680" s="2">
        <v>42778</v>
      </c>
      <c r="F2680" s="6">
        <v>21.946328463125152</v>
      </c>
    </row>
    <row r="2681" spans="1:6">
      <c r="A2681" s="1">
        <v>9129337</v>
      </c>
      <c r="B2681">
        <v>0.71605567973719275</v>
      </c>
      <c r="C2681" s="1">
        <v>48</v>
      </c>
      <c r="D2681" s="1">
        <v>126</v>
      </c>
      <c r="E2681" s="2">
        <v>43014</v>
      </c>
      <c r="F2681" s="6">
        <v>86.913876296684492</v>
      </c>
    </row>
    <row r="2682" spans="1:6">
      <c r="A2682" s="1">
        <v>9129340</v>
      </c>
      <c r="B2682">
        <v>0.25013671076609956</v>
      </c>
      <c r="C2682" s="1">
        <v>21</v>
      </c>
      <c r="D2682" s="1">
        <v>177</v>
      </c>
      <c r="E2682" s="2">
        <v>43076</v>
      </c>
      <c r="F2682" s="6">
        <v>12.529630347174363</v>
      </c>
    </row>
    <row r="2683" spans="1:6">
      <c r="A2683" s="1">
        <v>9129343</v>
      </c>
      <c r="B2683">
        <v>0.1828754091735374</v>
      </c>
      <c r="C2683" s="1">
        <v>12</v>
      </c>
      <c r="D2683" s="1">
        <v>564</v>
      </c>
      <c r="E2683" s="2">
        <v>42993</v>
      </c>
      <c r="F2683" s="6">
        <v>8.1936085205008151</v>
      </c>
    </row>
    <row r="2684" spans="1:6">
      <c r="A2684" s="1">
        <v>9129346</v>
      </c>
      <c r="B2684">
        <v>0.91427769824576188</v>
      </c>
      <c r="C2684" s="1">
        <v>29</v>
      </c>
      <c r="D2684" s="1">
        <v>258</v>
      </c>
      <c r="E2684" s="2">
        <v>43118</v>
      </c>
      <c r="F2684" s="6">
        <v>56.173854883134794</v>
      </c>
    </row>
    <row r="2685" spans="1:6">
      <c r="A2685" s="1">
        <v>9129349</v>
      </c>
      <c r="B2685">
        <v>0.82113848545251067</v>
      </c>
      <c r="C2685" s="1">
        <v>21</v>
      </c>
      <c r="D2685" s="1">
        <v>359</v>
      </c>
      <c r="E2685" s="2">
        <v>43183</v>
      </c>
      <c r="F2685" s="6">
        <v>3.6290373991674798</v>
      </c>
    </row>
    <row r="2686" spans="1:6">
      <c r="A2686" s="1">
        <v>9129352</v>
      </c>
      <c r="B2686">
        <v>0.99991877305616272</v>
      </c>
      <c r="C2686" s="1">
        <v>6</v>
      </c>
      <c r="D2686" s="1">
        <v>289</v>
      </c>
      <c r="E2686" s="2">
        <v>43169</v>
      </c>
      <c r="F2686" s="6">
        <v>94.847655519958167</v>
      </c>
    </row>
    <row r="2687" spans="1:6">
      <c r="A2687" s="1">
        <v>9129355</v>
      </c>
      <c r="B2687">
        <v>0.95015025224694194</v>
      </c>
      <c r="C2687" s="1">
        <v>197</v>
      </c>
      <c r="D2687" s="1">
        <v>420</v>
      </c>
      <c r="E2687" s="2">
        <v>43018</v>
      </c>
      <c r="F2687" s="6">
        <v>52.155869136520465</v>
      </c>
    </row>
    <row r="2688" spans="1:6">
      <c r="A2688" s="1">
        <v>9129358</v>
      </c>
      <c r="B2688">
        <v>0.57957169635329764</v>
      </c>
      <c r="C2688" s="1">
        <v>1</v>
      </c>
      <c r="D2688" s="1">
        <v>541</v>
      </c>
      <c r="E2688" s="2">
        <v>43461</v>
      </c>
      <c r="F2688" s="6">
        <v>237.86210578379482</v>
      </c>
    </row>
    <row r="2689" spans="1:6">
      <c r="A2689" s="1">
        <v>9129361</v>
      </c>
      <c r="B2689">
        <v>0.95689580710000155</v>
      </c>
      <c r="C2689" s="1">
        <v>47</v>
      </c>
      <c r="D2689" s="1">
        <v>138</v>
      </c>
      <c r="E2689" s="2">
        <v>42802</v>
      </c>
      <c r="F2689" s="6">
        <v>114.29215035141328</v>
      </c>
    </row>
    <row r="2690" spans="1:6">
      <c r="A2690" s="1">
        <v>9129364</v>
      </c>
      <c r="B2690">
        <v>0.8118468097569812</v>
      </c>
      <c r="C2690" s="1">
        <v>25</v>
      </c>
      <c r="D2690" s="1">
        <v>564</v>
      </c>
      <c r="E2690" s="2">
        <v>43083</v>
      </c>
      <c r="F2690" s="6">
        <v>16.517225381670936</v>
      </c>
    </row>
    <row r="2691" spans="1:6">
      <c r="A2691" s="1">
        <v>9129367</v>
      </c>
      <c r="B2691">
        <v>0.37919102969118146</v>
      </c>
      <c r="C2691" s="1">
        <v>8</v>
      </c>
      <c r="D2691" s="1">
        <v>358</v>
      </c>
      <c r="E2691" s="2">
        <v>42754</v>
      </c>
      <c r="F2691" s="6">
        <v>11.550790952910649</v>
      </c>
    </row>
    <row r="2692" spans="1:6">
      <c r="A2692" s="1">
        <v>9129370</v>
      </c>
      <c r="B2692">
        <v>0.57676101125316948</v>
      </c>
      <c r="C2692" s="1">
        <v>4</v>
      </c>
      <c r="D2692" s="1">
        <v>176</v>
      </c>
      <c r="E2692" s="2">
        <v>42882</v>
      </c>
      <c r="F2692" s="6">
        <v>11.698362907532667</v>
      </c>
    </row>
    <row r="2693" spans="1:6">
      <c r="A2693" s="1">
        <v>9129373</v>
      </c>
      <c r="B2693">
        <v>0.42988909215197635</v>
      </c>
      <c r="C2693" s="1">
        <v>100</v>
      </c>
      <c r="D2693" s="1">
        <v>149</v>
      </c>
      <c r="E2693" s="2">
        <v>42831</v>
      </c>
      <c r="F2693" s="6">
        <v>21.883323357891992</v>
      </c>
    </row>
    <row r="2694" spans="1:6">
      <c r="A2694" s="1">
        <v>9129376</v>
      </c>
      <c r="B2694">
        <v>0.84905514064780208</v>
      </c>
      <c r="C2694" s="1">
        <v>48</v>
      </c>
      <c r="D2694" s="1">
        <v>138</v>
      </c>
      <c r="E2694" s="2">
        <v>43282</v>
      </c>
      <c r="F2694" s="6">
        <v>4.0812769207847595</v>
      </c>
    </row>
    <row r="2695" spans="1:6">
      <c r="A2695" s="1">
        <v>9129379</v>
      </c>
      <c r="B2695">
        <v>5.6055524862919648E-2</v>
      </c>
      <c r="C2695" s="1">
        <v>27</v>
      </c>
      <c r="D2695" s="1">
        <v>458</v>
      </c>
      <c r="E2695" s="2">
        <v>43296</v>
      </c>
      <c r="F2695" s="6">
        <v>164.83653526348493</v>
      </c>
    </row>
    <row r="2696" spans="1:6">
      <c r="A2696" s="1">
        <v>9129382</v>
      </c>
      <c r="B2696">
        <v>0.43474372820459051</v>
      </c>
      <c r="C2696" s="1">
        <v>6</v>
      </c>
      <c r="D2696" s="1">
        <v>509</v>
      </c>
      <c r="E2696" s="2">
        <v>42940</v>
      </c>
      <c r="F2696" s="6">
        <v>17.531190013477278</v>
      </c>
    </row>
    <row r="2697" spans="1:6">
      <c r="A2697" s="1">
        <v>9129385</v>
      </c>
      <c r="B2697">
        <v>0.44663634955888243</v>
      </c>
      <c r="C2697" s="1">
        <v>1</v>
      </c>
      <c r="D2697" s="1">
        <v>588</v>
      </c>
      <c r="E2697" s="2">
        <v>43262</v>
      </c>
      <c r="F2697" s="6">
        <v>123.6122208926764</v>
      </c>
    </row>
    <row r="2698" spans="1:6">
      <c r="A2698" s="1">
        <v>9129388</v>
      </c>
      <c r="B2698">
        <v>0.48167749921160818</v>
      </c>
      <c r="C2698" s="1">
        <v>66</v>
      </c>
      <c r="D2698" s="1">
        <v>495</v>
      </c>
      <c r="E2698" s="2">
        <v>43022</v>
      </c>
      <c r="F2698" s="6">
        <v>43.920270742587221</v>
      </c>
    </row>
    <row r="2699" spans="1:6">
      <c r="A2699" s="1">
        <v>9129391</v>
      </c>
      <c r="B2699">
        <v>0.16357819168392873</v>
      </c>
      <c r="C2699" s="1">
        <v>7</v>
      </c>
      <c r="D2699" s="1">
        <v>258</v>
      </c>
      <c r="E2699" s="2">
        <v>43058</v>
      </c>
      <c r="F2699" s="6">
        <v>14.462418604647308</v>
      </c>
    </row>
    <row r="2700" spans="1:6">
      <c r="A2700" s="1">
        <v>9129394</v>
      </c>
      <c r="B2700">
        <v>0.45632780792854832</v>
      </c>
      <c r="C2700" s="1">
        <v>2</v>
      </c>
      <c r="D2700" s="1">
        <v>510</v>
      </c>
      <c r="E2700" s="2">
        <v>43401</v>
      </c>
      <c r="F2700" s="6">
        <v>3.6424787488931338</v>
      </c>
    </row>
    <row r="2701" spans="1:6">
      <c r="A2701" s="1">
        <v>9129397</v>
      </c>
      <c r="B2701">
        <v>0.30477015557722653</v>
      </c>
      <c r="C2701" s="1">
        <v>17</v>
      </c>
      <c r="D2701" s="1">
        <v>428</v>
      </c>
      <c r="E2701" s="2">
        <v>42959</v>
      </c>
      <c r="F2701" s="6">
        <v>11.391153480433154</v>
      </c>
    </row>
    <row r="2702" spans="1:6">
      <c r="A2702" s="1">
        <v>9129400</v>
      </c>
      <c r="B2702">
        <v>0.17660504693247681</v>
      </c>
      <c r="C2702" s="1">
        <v>4</v>
      </c>
      <c r="D2702" s="1">
        <v>90</v>
      </c>
      <c r="E2702" s="2">
        <v>43302</v>
      </c>
      <c r="F2702" s="6">
        <v>60.477917449351757</v>
      </c>
    </row>
    <row r="2703" spans="1:6">
      <c r="A2703" s="1">
        <v>9129403</v>
      </c>
      <c r="B2703">
        <v>0.23258279235094326</v>
      </c>
      <c r="C2703" s="1">
        <v>3</v>
      </c>
      <c r="D2703" s="1">
        <v>546</v>
      </c>
      <c r="E2703" s="2">
        <v>42843</v>
      </c>
      <c r="F2703" s="6">
        <v>15.95690881517244</v>
      </c>
    </row>
    <row r="2704" spans="1:6">
      <c r="A2704" s="1">
        <v>9129406</v>
      </c>
      <c r="B2704">
        <v>0.13827564505313827</v>
      </c>
      <c r="C2704" s="1">
        <v>14</v>
      </c>
      <c r="D2704" s="1">
        <v>167</v>
      </c>
      <c r="E2704" s="2">
        <v>43201</v>
      </c>
      <c r="F2704" s="6">
        <v>18.432534629758329</v>
      </c>
    </row>
    <row r="2705" spans="1:6">
      <c r="A2705" s="1">
        <v>9129409</v>
      </c>
      <c r="B2705">
        <v>0.92830021675595087</v>
      </c>
      <c r="C2705" s="1">
        <v>6</v>
      </c>
      <c r="D2705" s="1">
        <v>182</v>
      </c>
      <c r="E2705" s="2">
        <v>42748</v>
      </c>
      <c r="F2705" s="6">
        <v>5.6107545282030813</v>
      </c>
    </row>
    <row r="2706" spans="1:6">
      <c r="A2706" s="1">
        <v>9129412</v>
      </c>
      <c r="B2706">
        <v>0.81942567898347374</v>
      </c>
      <c r="C2706" s="1">
        <v>2</v>
      </c>
      <c r="D2706" s="1">
        <v>182</v>
      </c>
      <c r="E2706" s="2">
        <v>43229</v>
      </c>
      <c r="F2706" s="6">
        <v>74.379043721014526</v>
      </c>
    </row>
    <row r="2707" spans="1:6">
      <c r="A2707" s="1">
        <v>9129415</v>
      </c>
      <c r="B2707">
        <v>0.11539874085847668</v>
      </c>
      <c r="C2707" s="1">
        <v>44</v>
      </c>
      <c r="D2707" s="1">
        <v>541</v>
      </c>
      <c r="E2707" s="2">
        <v>43063</v>
      </c>
      <c r="F2707" s="6">
        <v>3.0063230787464232</v>
      </c>
    </row>
    <row r="2708" spans="1:6">
      <c r="A2708" s="1">
        <v>9129418</v>
      </c>
      <c r="B2708">
        <v>0.6996347364389971</v>
      </c>
      <c r="C2708" s="1">
        <v>20</v>
      </c>
      <c r="D2708" s="1">
        <v>564</v>
      </c>
      <c r="E2708" s="2">
        <v>43130</v>
      </c>
      <c r="F2708" s="6">
        <v>6.134831194589152</v>
      </c>
    </row>
    <row r="2709" spans="1:6">
      <c r="A2709" s="1">
        <v>9129421</v>
      </c>
      <c r="B2709">
        <v>9.8860449335292588E-2</v>
      </c>
      <c r="C2709" s="1">
        <v>22</v>
      </c>
      <c r="D2709" s="1">
        <v>149</v>
      </c>
      <c r="E2709" s="2">
        <v>42843</v>
      </c>
      <c r="F2709" s="6">
        <v>19.019411722383971</v>
      </c>
    </row>
    <row r="2710" spans="1:6">
      <c r="A2710" s="1">
        <v>9129424</v>
      </c>
      <c r="B2710">
        <v>0.93262882881924369</v>
      </c>
      <c r="C2710" s="1">
        <v>43</v>
      </c>
      <c r="D2710" s="1">
        <v>551</v>
      </c>
      <c r="E2710" s="2">
        <v>43177</v>
      </c>
      <c r="F2710" s="6">
        <v>41.164442366790574</v>
      </c>
    </row>
    <row r="2711" spans="1:6">
      <c r="A2711" s="1">
        <v>9129427</v>
      </c>
      <c r="B2711">
        <v>0.57705840112348272</v>
      </c>
      <c r="C2711" s="1">
        <v>27</v>
      </c>
      <c r="D2711" s="1">
        <v>258</v>
      </c>
      <c r="E2711" s="2">
        <v>43118</v>
      </c>
      <c r="F2711" s="6">
        <v>31.133685093330612</v>
      </c>
    </row>
    <row r="2712" spans="1:6">
      <c r="A2712" s="1">
        <v>9129430</v>
      </c>
      <c r="B2712">
        <v>0.76622050625291305</v>
      </c>
      <c r="C2712" s="1">
        <v>36</v>
      </c>
      <c r="D2712" s="1">
        <v>348</v>
      </c>
      <c r="E2712" s="2">
        <v>42856</v>
      </c>
      <c r="F2712" s="6">
        <v>13.505008364310207</v>
      </c>
    </row>
    <row r="2713" spans="1:6">
      <c r="A2713" s="1">
        <v>9129433</v>
      </c>
      <c r="B2713">
        <v>0.16081840101006972</v>
      </c>
      <c r="C2713" s="1">
        <v>2</v>
      </c>
      <c r="D2713" s="1">
        <v>499</v>
      </c>
      <c r="E2713" s="2">
        <v>43176</v>
      </c>
      <c r="F2713" s="6">
        <v>10.728288832387864</v>
      </c>
    </row>
    <row r="2714" spans="1:6">
      <c r="A2714" s="1">
        <v>9129436</v>
      </c>
      <c r="B2714">
        <v>0.19100414439779922</v>
      </c>
      <c r="C2714" s="1">
        <v>84</v>
      </c>
      <c r="D2714" s="1">
        <v>175</v>
      </c>
      <c r="E2714" s="2">
        <v>43195</v>
      </c>
      <c r="F2714" s="6">
        <v>42.094358587429099</v>
      </c>
    </row>
    <row r="2715" spans="1:6">
      <c r="A2715" s="1">
        <v>9129439</v>
      </c>
      <c r="B2715">
        <v>0.9121168239269275</v>
      </c>
      <c r="C2715" s="1">
        <v>21</v>
      </c>
      <c r="D2715" s="1">
        <v>390</v>
      </c>
      <c r="E2715" s="2">
        <v>43317</v>
      </c>
      <c r="F2715" s="6">
        <v>118.65079096933989</v>
      </c>
    </row>
    <row r="2716" spans="1:6">
      <c r="A2716" s="1">
        <v>9129442</v>
      </c>
      <c r="B2716">
        <v>0.53948135903376737</v>
      </c>
      <c r="C2716" s="1">
        <v>4</v>
      </c>
      <c r="D2716" s="1">
        <v>67</v>
      </c>
      <c r="E2716" s="2">
        <v>43158</v>
      </c>
      <c r="F2716" s="6">
        <v>30.859450604025099</v>
      </c>
    </row>
    <row r="2717" spans="1:6">
      <c r="A2717" s="1">
        <v>9129445</v>
      </c>
      <c r="B2717">
        <v>0.607323457109606</v>
      </c>
      <c r="C2717" s="1">
        <v>59</v>
      </c>
      <c r="D2717" s="1">
        <v>88</v>
      </c>
      <c r="E2717" s="2">
        <v>43180</v>
      </c>
      <c r="F2717" s="6">
        <v>21.807373294275358</v>
      </c>
    </row>
    <row r="2718" spans="1:6">
      <c r="A2718" s="1">
        <v>9129448</v>
      </c>
      <c r="B2718">
        <v>0.91714267158018636</v>
      </c>
      <c r="C2718" s="1">
        <v>4</v>
      </c>
      <c r="D2718" s="1">
        <v>299</v>
      </c>
      <c r="E2718" s="2">
        <v>43007</v>
      </c>
      <c r="F2718" s="6">
        <v>119.81580826617865</v>
      </c>
    </row>
    <row r="2719" spans="1:6">
      <c r="A2719" s="1">
        <v>9129451</v>
      </c>
      <c r="B2719">
        <v>6.2273720892848661E-2</v>
      </c>
      <c r="C2719" s="1">
        <v>40</v>
      </c>
      <c r="D2719" s="1">
        <v>592</v>
      </c>
      <c r="E2719" s="2">
        <v>43133</v>
      </c>
      <c r="F2719" s="6">
        <v>184.73999271108127</v>
      </c>
    </row>
    <row r="2720" spans="1:6">
      <c r="A2720" s="1">
        <v>9129454</v>
      </c>
      <c r="B2720">
        <v>0.55969144715513508</v>
      </c>
      <c r="C2720" s="1">
        <v>6</v>
      </c>
      <c r="D2720" s="1">
        <v>492</v>
      </c>
      <c r="E2720" s="2">
        <v>42858</v>
      </c>
      <c r="F2720" s="6">
        <v>111.64550507997211</v>
      </c>
    </row>
    <row r="2721" spans="1:6">
      <c r="A2721" s="1">
        <v>9129457</v>
      </c>
      <c r="B2721">
        <v>0.13765359686394851</v>
      </c>
      <c r="C2721" s="1">
        <v>39</v>
      </c>
      <c r="D2721" s="1">
        <v>510</v>
      </c>
      <c r="E2721" s="2">
        <v>43390</v>
      </c>
      <c r="F2721" s="6">
        <v>106.12379854075711</v>
      </c>
    </row>
    <row r="2722" spans="1:6">
      <c r="A2722" s="1">
        <v>9129460</v>
      </c>
      <c r="B2722">
        <v>0.17741314291189503</v>
      </c>
      <c r="C2722" s="1">
        <v>1</v>
      </c>
      <c r="D2722" s="1">
        <v>548</v>
      </c>
      <c r="E2722" s="2">
        <v>43030</v>
      </c>
      <c r="F2722" s="6">
        <v>68.186402077505548</v>
      </c>
    </row>
    <row r="2723" spans="1:6">
      <c r="A2723" s="1">
        <v>9129463</v>
      </c>
      <c r="B2723">
        <v>0.59999570182477413</v>
      </c>
      <c r="C2723" s="1">
        <v>32</v>
      </c>
      <c r="D2723" s="1">
        <v>451</v>
      </c>
      <c r="E2723" s="2">
        <v>43429</v>
      </c>
      <c r="F2723" s="6">
        <v>30.69906728937389</v>
      </c>
    </row>
    <row r="2724" spans="1:6">
      <c r="A2724" s="1">
        <v>9129466</v>
      </c>
      <c r="B2724">
        <v>2.7584346323094255E-2</v>
      </c>
      <c r="C2724" s="1">
        <v>18</v>
      </c>
      <c r="D2724" s="1">
        <v>253</v>
      </c>
      <c r="E2724" s="2">
        <v>43379</v>
      </c>
      <c r="F2724" s="6">
        <v>253.58729753464286</v>
      </c>
    </row>
    <row r="2725" spans="1:6">
      <c r="A2725" s="1">
        <v>9129469</v>
      </c>
      <c r="B2725">
        <v>0.46750259483069534</v>
      </c>
      <c r="C2725" s="1">
        <v>64</v>
      </c>
      <c r="D2725" s="1">
        <v>486</v>
      </c>
      <c r="E2725" s="2">
        <v>43385</v>
      </c>
      <c r="F2725" s="6">
        <v>148.97933117392577</v>
      </c>
    </row>
    <row r="2726" spans="1:6">
      <c r="A2726" s="1">
        <v>9129472</v>
      </c>
      <c r="B2726">
        <v>8.0751297491948981E-2</v>
      </c>
      <c r="C2726" s="1">
        <v>267</v>
      </c>
      <c r="D2726" s="1">
        <v>499</v>
      </c>
      <c r="E2726" s="2">
        <v>43415</v>
      </c>
      <c r="F2726" s="6">
        <v>8.4831508650823224</v>
      </c>
    </row>
    <row r="2727" spans="1:6">
      <c r="A2727" s="1">
        <v>9129475</v>
      </c>
      <c r="B2727">
        <v>0.81618778090289501</v>
      </c>
      <c r="C2727" s="1">
        <v>3</v>
      </c>
      <c r="D2727" s="1">
        <v>413</v>
      </c>
      <c r="E2727" s="2">
        <v>42988</v>
      </c>
      <c r="F2727" s="6">
        <v>193.51779139921013</v>
      </c>
    </row>
    <row r="2728" spans="1:6">
      <c r="A2728" s="1">
        <v>9129478</v>
      </c>
      <c r="B2728">
        <v>0.3864295390826481</v>
      </c>
      <c r="C2728" s="1">
        <v>1</v>
      </c>
      <c r="D2728" s="1">
        <v>510</v>
      </c>
      <c r="E2728" s="2">
        <v>43005</v>
      </c>
      <c r="F2728" s="6">
        <v>43.821850980056986</v>
      </c>
    </row>
    <row r="2729" spans="1:6">
      <c r="A2729" s="1">
        <v>9129481</v>
      </c>
      <c r="B2729">
        <v>0.4535448227806923</v>
      </c>
      <c r="C2729" s="1">
        <v>9</v>
      </c>
      <c r="D2729" s="1">
        <v>126</v>
      </c>
      <c r="E2729" s="2">
        <v>43177</v>
      </c>
      <c r="F2729" s="6">
        <v>57.0525659583041</v>
      </c>
    </row>
    <row r="2730" spans="1:6">
      <c r="A2730" s="1">
        <v>9129484</v>
      </c>
      <c r="B2730">
        <v>3.1380991151026216E-2</v>
      </c>
      <c r="C2730" s="1">
        <v>38</v>
      </c>
      <c r="D2730" s="1">
        <v>221</v>
      </c>
      <c r="E2730" s="2">
        <v>42843</v>
      </c>
      <c r="F2730" s="6">
        <v>8.6051612810835785</v>
      </c>
    </row>
    <row r="2731" spans="1:6">
      <c r="A2731" s="1">
        <v>9129487</v>
      </c>
      <c r="B2731">
        <v>0.90059644968127994</v>
      </c>
      <c r="C2731" s="1">
        <v>31</v>
      </c>
      <c r="D2731" s="1">
        <v>551</v>
      </c>
      <c r="E2731" s="2">
        <v>42994</v>
      </c>
      <c r="F2731" s="6">
        <v>4.8271025983891054</v>
      </c>
    </row>
    <row r="2732" spans="1:6">
      <c r="A2732" s="1">
        <v>9129490</v>
      </c>
      <c r="B2732">
        <v>0.60352088686031857</v>
      </c>
      <c r="C2732" s="1">
        <v>277</v>
      </c>
      <c r="D2732" s="1">
        <v>267</v>
      </c>
      <c r="E2732" s="2">
        <v>42765</v>
      </c>
      <c r="F2732" s="6">
        <v>30.760062890834881</v>
      </c>
    </row>
    <row r="2733" spans="1:6">
      <c r="A2733" s="1">
        <v>9129493</v>
      </c>
      <c r="B2733">
        <v>0.50712001652022165</v>
      </c>
      <c r="C2733" s="1">
        <v>3</v>
      </c>
      <c r="D2733" s="1">
        <v>502</v>
      </c>
      <c r="E2733" s="2">
        <v>43052</v>
      </c>
      <c r="F2733" s="6">
        <v>16.867061999683045</v>
      </c>
    </row>
    <row r="2734" spans="1:6">
      <c r="A2734" s="1">
        <v>9129496</v>
      </c>
      <c r="B2734">
        <v>0.19437045723748214</v>
      </c>
      <c r="C2734" s="1">
        <v>74</v>
      </c>
      <c r="D2734" s="1">
        <v>458</v>
      </c>
      <c r="E2734" s="2">
        <v>42935</v>
      </c>
      <c r="F2734" s="6">
        <v>4.9308297301679511</v>
      </c>
    </row>
    <row r="2735" spans="1:6">
      <c r="A2735" s="1">
        <v>9129499</v>
      </c>
      <c r="B2735">
        <v>0.23406211716517322</v>
      </c>
      <c r="C2735" s="1">
        <v>53</v>
      </c>
      <c r="D2735" s="1">
        <v>258</v>
      </c>
      <c r="E2735" s="2">
        <v>43447</v>
      </c>
      <c r="F2735" s="6">
        <v>3.1275889391331151</v>
      </c>
    </row>
    <row r="2736" spans="1:6">
      <c r="A2736" s="1">
        <v>9129502</v>
      </c>
      <c r="B2736">
        <v>0.30017910927571212</v>
      </c>
      <c r="C2736" s="1">
        <v>37</v>
      </c>
      <c r="D2736" s="1">
        <v>358</v>
      </c>
      <c r="E2736" s="2">
        <v>42926</v>
      </c>
      <c r="F2736" s="6">
        <v>9.9124550422730717</v>
      </c>
    </row>
    <row r="2737" spans="1:6">
      <c r="A2737" s="1">
        <v>9129505</v>
      </c>
      <c r="B2737">
        <v>7.8596522254749002E-2</v>
      </c>
      <c r="C2737" s="1">
        <v>19</v>
      </c>
      <c r="D2737" s="1">
        <v>394</v>
      </c>
      <c r="E2737" s="2">
        <v>43097</v>
      </c>
      <c r="F2737" s="6">
        <v>18.797724149847113</v>
      </c>
    </row>
    <row r="2738" spans="1:6">
      <c r="A2738" s="1">
        <v>9129508</v>
      </c>
      <c r="B2738">
        <v>0.59576393041295861</v>
      </c>
      <c r="C2738" s="1">
        <v>35</v>
      </c>
      <c r="D2738" s="1">
        <v>176</v>
      </c>
      <c r="E2738" s="2">
        <v>42997</v>
      </c>
      <c r="F2738" s="6">
        <v>133.72353863050995</v>
      </c>
    </row>
    <row r="2739" spans="1:6">
      <c r="A2739" s="1">
        <v>9129511</v>
      </c>
      <c r="B2739">
        <v>0.77839259564840502</v>
      </c>
      <c r="C2739" s="1">
        <v>44</v>
      </c>
      <c r="D2739" s="1">
        <v>134</v>
      </c>
      <c r="E2739" s="2">
        <v>42846</v>
      </c>
      <c r="F2739" s="6">
        <v>212.69663506135396</v>
      </c>
    </row>
    <row r="2740" spans="1:6">
      <c r="A2740" s="1">
        <v>9129514</v>
      </c>
      <c r="B2740">
        <v>0.65293035164663293</v>
      </c>
      <c r="C2740" s="1">
        <v>179</v>
      </c>
      <c r="D2740" s="1">
        <v>359</v>
      </c>
      <c r="E2740" s="2">
        <v>42874</v>
      </c>
      <c r="F2740" s="6">
        <v>71.75623644660979</v>
      </c>
    </row>
    <row r="2741" spans="1:6">
      <c r="A2741" s="1">
        <v>9129517</v>
      </c>
      <c r="B2741">
        <v>0.71176911452556602</v>
      </c>
      <c r="C2741" s="1">
        <v>2</v>
      </c>
      <c r="D2741" s="1">
        <v>564</v>
      </c>
      <c r="E2741" s="2">
        <v>43268</v>
      </c>
      <c r="F2741" s="6">
        <v>64.381588591316614</v>
      </c>
    </row>
    <row r="2742" spans="1:6">
      <c r="A2742" s="1">
        <v>9129520</v>
      </c>
      <c r="B2742">
        <v>0.40027533564799023</v>
      </c>
      <c r="C2742" s="1">
        <v>12</v>
      </c>
      <c r="D2742" s="1">
        <v>568</v>
      </c>
      <c r="E2742" s="2">
        <v>43263</v>
      </c>
      <c r="F2742" s="6">
        <v>6.557780674783416</v>
      </c>
    </row>
    <row r="2743" spans="1:6">
      <c r="A2743" s="1">
        <v>9129523</v>
      </c>
      <c r="B2743">
        <v>0.50186075206736447</v>
      </c>
      <c r="C2743" s="1">
        <v>99</v>
      </c>
      <c r="D2743" s="1">
        <v>149</v>
      </c>
      <c r="E2743" s="2">
        <v>43301</v>
      </c>
      <c r="F2743" s="6">
        <v>12.572755600057379</v>
      </c>
    </row>
    <row r="2744" spans="1:6">
      <c r="A2744" s="1">
        <v>9129526</v>
      </c>
      <c r="B2744">
        <v>0.12346812438345123</v>
      </c>
      <c r="C2744" s="1">
        <v>9</v>
      </c>
      <c r="D2744" s="1">
        <v>597</v>
      </c>
      <c r="E2744" s="2">
        <v>43468</v>
      </c>
      <c r="F2744" s="6">
        <v>45.692853584665777</v>
      </c>
    </row>
    <row r="2745" spans="1:6">
      <c r="A2745" s="1">
        <v>9129529</v>
      </c>
      <c r="B2745">
        <v>0.57415656974375118</v>
      </c>
      <c r="C2745" s="1">
        <v>159</v>
      </c>
      <c r="D2745" s="1">
        <v>326</v>
      </c>
      <c r="E2745" s="2">
        <v>43255</v>
      </c>
      <c r="F2745" s="6">
        <v>106.67247068964767</v>
      </c>
    </row>
    <row r="2746" spans="1:6">
      <c r="A2746" s="1">
        <v>9129532</v>
      </c>
      <c r="B2746">
        <v>0.82421438507735267</v>
      </c>
      <c r="C2746" s="1">
        <v>43</v>
      </c>
      <c r="D2746" s="1">
        <v>499</v>
      </c>
      <c r="E2746" s="2">
        <v>43259</v>
      </c>
      <c r="F2746" s="6">
        <v>3.0408367980543698</v>
      </c>
    </row>
    <row r="2747" spans="1:6">
      <c r="A2747" s="1">
        <v>9129535</v>
      </c>
      <c r="B2747">
        <v>0.12124534359792083</v>
      </c>
      <c r="C2747" s="1">
        <v>28</v>
      </c>
      <c r="D2747" s="1">
        <v>503</v>
      </c>
      <c r="E2747" s="2">
        <v>43358</v>
      </c>
      <c r="F2747" s="6">
        <v>162.70800224213707</v>
      </c>
    </row>
    <row r="2748" spans="1:6">
      <c r="A2748" s="1">
        <v>9129538</v>
      </c>
      <c r="B2748">
        <v>0.66502201993909571</v>
      </c>
      <c r="C2748" s="1">
        <v>11</v>
      </c>
      <c r="D2748" s="1">
        <v>88</v>
      </c>
      <c r="E2748" s="2">
        <v>43209</v>
      </c>
      <c r="F2748" s="6">
        <v>16.001884819332467</v>
      </c>
    </row>
    <row r="2749" spans="1:6">
      <c r="A2749" s="1">
        <v>9129541</v>
      </c>
      <c r="B2749">
        <v>0.683608830921828</v>
      </c>
      <c r="C2749" s="1">
        <v>109</v>
      </c>
      <c r="D2749" s="1">
        <v>572</v>
      </c>
      <c r="E2749" s="2">
        <v>42859</v>
      </c>
      <c r="F2749" s="6">
        <v>3.5000675659053209</v>
      </c>
    </row>
    <row r="2750" spans="1:6">
      <c r="A2750" s="1">
        <v>9129544</v>
      </c>
      <c r="B2750">
        <v>0.24512529918469095</v>
      </c>
      <c r="C2750" s="1">
        <v>141</v>
      </c>
      <c r="D2750" s="1">
        <v>263</v>
      </c>
      <c r="E2750" s="2">
        <v>43471</v>
      </c>
      <c r="F2750" s="6">
        <v>38.081064087400492</v>
      </c>
    </row>
    <row r="2751" spans="1:6">
      <c r="A2751" s="1">
        <v>9129547</v>
      </c>
      <c r="B2751">
        <v>2.3794818283162322E-2</v>
      </c>
      <c r="C2751" s="1">
        <v>7</v>
      </c>
      <c r="D2751" s="1">
        <v>258</v>
      </c>
      <c r="E2751" s="2">
        <v>43277</v>
      </c>
      <c r="F2751" s="6">
        <v>21.14627348426426</v>
      </c>
    </row>
    <row r="2752" spans="1:6">
      <c r="A2752" s="1">
        <v>9129550</v>
      </c>
      <c r="B2752">
        <v>7.8086330553980288E-3</v>
      </c>
      <c r="C2752" s="1">
        <v>1</v>
      </c>
      <c r="D2752" s="1">
        <v>474</v>
      </c>
      <c r="E2752" s="2">
        <v>43042</v>
      </c>
      <c r="F2752" s="6">
        <v>6.1117493444603896</v>
      </c>
    </row>
    <row r="2753" spans="1:6">
      <c r="A2753" s="1">
        <v>9129553</v>
      </c>
      <c r="B2753">
        <v>2.6013912070992795E-2</v>
      </c>
      <c r="C2753" s="1">
        <v>13</v>
      </c>
      <c r="D2753" s="1">
        <v>526</v>
      </c>
      <c r="E2753" s="2">
        <v>43105</v>
      </c>
      <c r="F2753" s="6">
        <v>69.28898984995233</v>
      </c>
    </row>
    <row r="2754" spans="1:6">
      <c r="A2754" s="1">
        <v>9129556</v>
      </c>
      <c r="B2754">
        <v>7.6278727385541201E-2</v>
      </c>
      <c r="C2754" s="1">
        <v>65</v>
      </c>
      <c r="D2754" s="1">
        <v>254</v>
      </c>
      <c r="E2754" s="2">
        <v>42966</v>
      </c>
      <c r="F2754" s="6">
        <v>3.3677675950913502</v>
      </c>
    </row>
    <row r="2755" spans="1:6">
      <c r="A2755" s="1">
        <v>9129559</v>
      </c>
      <c r="B2755">
        <v>0.51999650512994466</v>
      </c>
      <c r="C2755" s="1">
        <v>23</v>
      </c>
      <c r="D2755" s="1">
        <v>263</v>
      </c>
      <c r="E2755" s="2">
        <v>42960</v>
      </c>
      <c r="F2755" s="6">
        <v>3.0104824789523335</v>
      </c>
    </row>
    <row r="2756" spans="1:6">
      <c r="A2756" s="1">
        <v>9129562</v>
      </c>
      <c r="B2756">
        <v>0.95236330577896278</v>
      </c>
      <c r="C2756" s="1">
        <v>1</v>
      </c>
      <c r="D2756" s="1">
        <v>510</v>
      </c>
      <c r="E2756" s="2">
        <v>42870</v>
      </c>
      <c r="F2756" s="6">
        <v>39.287831122639453</v>
      </c>
    </row>
    <row r="2757" spans="1:6">
      <c r="A2757" s="1">
        <v>9129565</v>
      </c>
      <c r="B2757">
        <v>0.82282682070945934</v>
      </c>
      <c r="C2757" s="1">
        <v>39</v>
      </c>
      <c r="D2757" s="1">
        <v>509</v>
      </c>
      <c r="E2757" s="2">
        <v>43133</v>
      </c>
      <c r="F2757" s="6">
        <v>107.62835048774677</v>
      </c>
    </row>
    <row r="2758" spans="1:6">
      <c r="A2758" s="1">
        <v>9129568</v>
      </c>
      <c r="B2758">
        <v>5.8964883096153109E-2</v>
      </c>
      <c r="C2758" s="1">
        <v>2</v>
      </c>
      <c r="D2758" s="1">
        <v>145</v>
      </c>
      <c r="E2758" s="2">
        <v>43052</v>
      </c>
      <c r="F2758" s="6">
        <v>22.771296036535936</v>
      </c>
    </row>
    <row r="2759" spans="1:6">
      <c r="A2759" s="1">
        <v>9129571</v>
      </c>
      <c r="B2759">
        <v>0.41934619971089138</v>
      </c>
      <c r="C2759" s="1">
        <v>28</v>
      </c>
      <c r="D2759" s="1">
        <v>366</v>
      </c>
      <c r="E2759" s="2">
        <v>43164</v>
      </c>
      <c r="F2759" s="6">
        <v>31.325511581516309</v>
      </c>
    </row>
    <row r="2760" spans="1:6">
      <c r="A2760" s="1">
        <v>9129574</v>
      </c>
      <c r="B2760">
        <v>0.89952217049345884</v>
      </c>
      <c r="C2760" s="1">
        <v>9</v>
      </c>
      <c r="D2760" s="1">
        <v>182</v>
      </c>
      <c r="E2760" s="2">
        <v>42968</v>
      </c>
      <c r="F2760" s="6">
        <v>385.22519224384712</v>
      </c>
    </row>
    <row r="2761" spans="1:6">
      <c r="A2761" s="1">
        <v>9129577</v>
      </c>
      <c r="B2761">
        <v>0.39175477078708087</v>
      </c>
      <c r="C2761" s="1">
        <v>35</v>
      </c>
      <c r="D2761" s="1">
        <v>102</v>
      </c>
      <c r="E2761" s="2">
        <v>42760</v>
      </c>
      <c r="F2761" s="6">
        <v>4.1206927846448256</v>
      </c>
    </row>
    <row r="2762" spans="1:6">
      <c r="A2762" s="1">
        <v>9129580</v>
      </c>
      <c r="B2762">
        <v>0.11204295311365697</v>
      </c>
      <c r="C2762" s="1">
        <v>15</v>
      </c>
      <c r="D2762" s="1">
        <v>564</v>
      </c>
      <c r="E2762" s="2">
        <v>43219</v>
      </c>
      <c r="F2762" s="6">
        <v>47.215509230593845</v>
      </c>
    </row>
    <row r="2763" spans="1:6">
      <c r="A2763" s="1">
        <v>9129583</v>
      </c>
      <c r="B2763">
        <v>9.4359934674678292E-2</v>
      </c>
      <c r="C2763" s="1">
        <v>16</v>
      </c>
      <c r="D2763" s="1">
        <v>348</v>
      </c>
      <c r="E2763" s="2">
        <v>43443</v>
      </c>
      <c r="F2763" s="6">
        <v>14.495573593055756</v>
      </c>
    </row>
    <row r="2764" spans="1:6">
      <c r="A2764" s="1">
        <v>9129586</v>
      </c>
      <c r="B2764">
        <v>0.47848032966423515</v>
      </c>
      <c r="C2764" s="1">
        <v>6</v>
      </c>
      <c r="D2764" s="1">
        <v>90</v>
      </c>
      <c r="E2764" s="2">
        <v>43332</v>
      </c>
      <c r="F2764" s="6">
        <v>54.957381221737606</v>
      </c>
    </row>
    <row r="2765" spans="1:6">
      <c r="A2765" s="1">
        <v>9129589</v>
      </c>
      <c r="B2765">
        <v>0.64788406691568712</v>
      </c>
      <c r="C2765" s="1">
        <v>61</v>
      </c>
      <c r="D2765" s="1">
        <v>366</v>
      </c>
      <c r="E2765" s="2">
        <v>42762</v>
      </c>
      <c r="F2765" s="6">
        <v>131.78031048859964</v>
      </c>
    </row>
    <row r="2766" spans="1:6">
      <c r="A2766" s="1">
        <v>9129592</v>
      </c>
      <c r="B2766">
        <v>0.2217157242935015</v>
      </c>
      <c r="C2766" s="1">
        <v>1</v>
      </c>
      <c r="D2766" s="1">
        <v>146</v>
      </c>
      <c r="E2766" s="2">
        <v>43165</v>
      </c>
      <c r="F2766" s="6">
        <v>10.712119800064571</v>
      </c>
    </row>
    <row r="2767" spans="1:6">
      <c r="A2767" s="1">
        <v>9129595</v>
      </c>
      <c r="B2767">
        <v>0.81830908592312812</v>
      </c>
      <c r="C2767" s="1">
        <v>12</v>
      </c>
      <c r="D2767" s="1">
        <v>510</v>
      </c>
      <c r="E2767" s="2">
        <v>43207</v>
      </c>
      <c r="F2767" s="6">
        <v>19.712943942211339</v>
      </c>
    </row>
    <row r="2768" spans="1:6">
      <c r="A2768" s="1">
        <v>9129598</v>
      </c>
      <c r="B2768">
        <v>0.21396532206598462</v>
      </c>
      <c r="C2768" s="1">
        <v>3</v>
      </c>
      <c r="D2768" s="1">
        <v>468</v>
      </c>
      <c r="E2768" s="2">
        <v>43457</v>
      </c>
      <c r="F2768" s="6">
        <v>185.41897178567265</v>
      </c>
    </row>
    <row r="2769" spans="1:6">
      <c r="A2769" s="1">
        <v>9129601</v>
      </c>
      <c r="B2769">
        <v>0.85681528478015678</v>
      </c>
      <c r="C2769" s="1">
        <v>1</v>
      </c>
      <c r="D2769" s="1">
        <v>510</v>
      </c>
      <c r="E2769" s="2">
        <v>43101</v>
      </c>
      <c r="F2769" s="6">
        <v>20.858396469398404</v>
      </c>
    </row>
    <row r="2770" spans="1:6">
      <c r="A2770" s="1">
        <v>9129604</v>
      </c>
      <c r="B2770">
        <v>0.95634394634732567</v>
      </c>
      <c r="C2770" s="1">
        <v>178</v>
      </c>
      <c r="D2770" s="1">
        <v>353</v>
      </c>
      <c r="E2770" s="2">
        <v>43144</v>
      </c>
      <c r="F2770" s="6">
        <v>31.85882727698954</v>
      </c>
    </row>
    <row r="2771" spans="1:6">
      <c r="A2771" s="1">
        <v>9129607</v>
      </c>
      <c r="B2771">
        <v>0.157311865481921</v>
      </c>
      <c r="C2771" s="1">
        <v>20</v>
      </c>
      <c r="D2771" s="1">
        <v>597</v>
      </c>
      <c r="E2771" s="2">
        <v>42944</v>
      </c>
      <c r="F2771" s="6">
        <v>59.436232821983992</v>
      </c>
    </row>
    <row r="2772" spans="1:6">
      <c r="A2772" s="1">
        <v>9129610</v>
      </c>
      <c r="B2772">
        <v>0.21086231864307858</v>
      </c>
      <c r="C2772" s="1">
        <v>4</v>
      </c>
      <c r="D2772" s="1">
        <v>510</v>
      </c>
      <c r="E2772" s="2">
        <v>43446</v>
      </c>
      <c r="F2772" s="6">
        <v>438.27057431620858</v>
      </c>
    </row>
    <row r="2773" spans="1:6">
      <c r="A2773" s="1">
        <v>9129613</v>
      </c>
      <c r="B2773">
        <v>0.5527086289358748</v>
      </c>
      <c r="C2773" s="1">
        <v>162</v>
      </c>
      <c r="D2773" s="1">
        <v>377</v>
      </c>
      <c r="E2773" s="2">
        <v>43455</v>
      </c>
      <c r="F2773" s="6">
        <v>163.31663200270049</v>
      </c>
    </row>
    <row r="2774" spans="1:6">
      <c r="A2774" s="1">
        <v>9129616</v>
      </c>
      <c r="B2774">
        <v>0.94151870596262288</v>
      </c>
      <c r="C2774" s="1">
        <v>11</v>
      </c>
      <c r="D2774" s="1">
        <v>115</v>
      </c>
      <c r="E2774" s="2">
        <v>43450</v>
      </c>
      <c r="F2774" s="6">
        <v>27.893648855800652</v>
      </c>
    </row>
    <row r="2775" spans="1:6">
      <c r="A2775" s="1">
        <v>9129619</v>
      </c>
      <c r="B2775">
        <v>6.9134954846592378E-2</v>
      </c>
      <c r="C2775" s="1">
        <v>123</v>
      </c>
      <c r="D2775" s="1">
        <v>79</v>
      </c>
      <c r="E2775" s="2">
        <v>43291</v>
      </c>
      <c r="F2775" s="6">
        <v>9.2485688125332572</v>
      </c>
    </row>
    <row r="2776" spans="1:6">
      <c r="A2776" s="1">
        <v>9129622</v>
      </c>
      <c r="B2776">
        <v>0.17907912735617226</v>
      </c>
      <c r="C2776" s="1">
        <v>21</v>
      </c>
      <c r="D2776" s="1">
        <v>431</v>
      </c>
      <c r="E2776" s="2">
        <v>42980</v>
      </c>
      <c r="F2776" s="6">
        <v>59.715595404816675</v>
      </c>
    </row>
    <row r="2777" spans="1:6">
      <c r="A2777" s="1">
        <v>9129625</v>
      </c>
      <c r="B2777">
        <v>3.155770563744098E-2</v>
      </c>
      <c r="C2777" s="1">
        <v>1</v>
      </c>
      <c r="D2777" s="1">
        <v>176</v>
      </c>
      <c r="E2777" s="2">
        <v>43099</v>
      </c>
      <c r="F2777" s="6">
        <v>32.245502089219379</v>
      </c>
    </row>
    <row r="2778" spans="1:6">
      <c r="A2778" s="1">
        <v>9129628</v>
      </c>
      <c r="B2778">
        <v>8.1423700846109281E-2</v>
      </c>
      <c r="C2778" s="1">
        <v>62</v>
      </c>
      <c r="D2778" s="1">
        <v>17</v>
      </c>
      <c r="E2778" s="2">
        <v>42914</v>
      </c>
      <c r="F2778" s="6">
        <v>52.552260258031566</v>
      </c>
    </row>
    <row r="2779" spans="1:6">
      <c r="A2779" s="1">
        <v>9129631</v>
      </c>
      <c r="B2779">
        <v>0.62758291337753291</v>
      </c>
      <c r="C2779" s="1">
        <v>29</v>
      </c>
      <c r="D2779" s="1">
        <v>492</v>
      </c>
      <c r="E2779" s="2">
        <v>43175</v>
      </c>
      <c r="F2779" s="6">
        <v>43.817377838514766</v>
      </c>
    </row>
    <row r="2780" spans="1:6">
      <c r="A2780" s="1">
        <v>9129634</v>
      </c>
      <c r="B2780">
        <v>0.39295413015209824</v>
      </c>
      <c r="C2780" s="1">
        <v>20</v>
      </c>
      <c r="D2780" s="1">
        <v>258</v>
      </c>
      <c r="E2780" s="2">
        <v>42792</v>
      </c>
      <c r="F2780" s="6">
        <v>175.20437699541765</v>
      </c>
    </row>
    <row r="2781" spans="1:6">
      <c r="A2781" s="1">
        <v>9129637</v>
      </c>
      <c r="B2781">
        <v>0.9823180701023676</v>
      </c>
      <c r="C2781" s="1">
        <v>73</v>
      </c>
      <c r="D2781" s="1">
        <v>19</v>
      </c>
      <c r="E2781" s="2">
        <v>43465</v>
      </c>
      <c r="F2781" s="6">
        <v>31.234229522483755</v>
      </c>
    </row>
    <row r="2782" spans="1:6">
      <c r="A2782" s="1">
        <v>9129640</v>
      </c>
      <c r="B2782">
        <v>0.43105352975429434</v>
      </c>
      <c r="C2782" s="1">
        <v>116</v>
      </c>
      <c r="D2782" s="1">
        <v>413</v>
      </c>
      <c r="E2782" s="2">
        <v>43446</v>
      </c>
      <c r="F2782" s="6">
        <v>66.781418118062788</v>
      </c>
    </row>
    <row r="2783" spans="1:6">
      <c r="A2783" s="1">
        <v>9129643</v>
      </c>
      <c r="B2783">
        <v>0.59383953623294494</v>
      </c>
      <c r="C2783" s="1">
        <v>100</v>
      </c>
      <c r="D2783" s="1">
        <v>431</v>
      </c>
      <c r="E2783" s="2">
        <v>43157</v>
      </c>
      <c r="F2783" s="6">
        <v>18.381614923347009</v>
      </c>
    </row>
    <row r="2784" spans="1:6">
      <c r="A2784" s="1">
        <v>9129646</v>
      </c>
      <c r="B2784">
        <v>0.77745049898089569</v>
      </c>
      <c r="C2784" s="1">
        <v>44</v>
      </c>
      <c r="D2784" s="1">
        <v>77</v>
      </c>
      <c r="E2784" s="2">
        <v>43340</v>
      </c>
      <c r="F2784" s="6">
        <v>212.21463391101787</v>
      </c>
    </row>
    <row r="2785" spans="1:6">
      <c r="A2785" s="1">
        <v>9129649</v>
      </c>
      <c r="B2785">
        <v>0.8205718498471295</v>
      </c>
      <c r="C2785" s="1">
        <v>57</v>
      </c>
      <c r="D2785" s="1">
        <v>592</v>
      </c>
      <c r="E2785" s="2">
        <v>42963</v>
      </c>
      <c r="F2785" s="6">
        <v>10.581224370952231</v>
      </c>
    </row>
    <row r="2786" spans="1:6">
      <c r="A2786" s="1">
        <v>9129652</v>
      </c>
      <c r="B2786">
        <v>0.39035682050818343</v>
      </c>
      <c r="C2786" s="1">
        <v>2</v>
      </c>
      <c r="D2786" s="1">
        <v>359</v>
      </c>
      <c r="E2786" s="2">
        <v>42764</v>
      </c>
      <c r="F2786" s="6">
        <v>66.019912412258819</v>
      </c>
    </row>
    <row r="2787" spans="1:6">
      <c r="A2787" s="1">
        <v>9129655</v>
      </c>
      <c r="B2787">
        <v>0.60076719697520709</v>
      </c>
      <c r="C2787" s="1">
        <v>9</v>
      </c>
      <c r="D2787" s="1">
        <v>139</v>
      </c>
      <c r="E2787" s="2">
        <v>43337</v>
      </c>
      <c r="F2787" s="6">
        <v>89.163894718254099</v>
      </c>
    </row>
    <row r="2788" spans="1:6">
      <c r="A2788" s="1">
        <v>9129658</v>
      </c>
      <c r="B2788">
        <v>0.75917209918129169</v>
      </c>
      <c r="C2788" s="1">
        <v>1</v>
      </c>
      <c r="D2788" s="1">
        <v>495</v>
      </c>
      <c r="E2788" s="2">
        <v>43483</v>
      </c>
      <c r="F2788" s="6">
        <v>123.52335010015281</v>
      </c>
    </row>
    <row r="2789" spans="1:6">
      <c r="A2789" s="1">
        <v>9129661</v>
      </c>
      <c r="B2789">
        <v>0.96684052938831055</v>
      </c>
      <c r="C2789" s="1">
        <v>25</v>
      </c>
      <c r="D2789" s="1">
        <v>258</v>
      </c>
      <c r="E2789" s="2">
        <v>43224</v>
      </c>
      <c r="F2789" s="6">
        <v>53.194142258051691</v>
      </c>
    </row>
    <row r="2790" spans="1:6">
      <c r="A2790" s="1">
        <v>9129664</v>
      </c>
      <c r="B2790">
        <v>0.87073600372532578</v>
      </c>
      <c r="C2790" s="1">
        <v>8</v>
      </c>
      <c r="D2790" s="1">
        <v>510</v>
      </c>
      <c r="E2790" s="2">
        <v>43365</v>
      </c>
      <c r="F2790" s="6">
        <v>26.685521175730251</v>
      </c>
    </row>
    <row r="2791" spans="1:6">
      <c r="A2791" s="1">
        <v>9129667</v>
      </c>
      <c r="B2791">
        <v>0.60628423245888297</v>
      </c>
      <c r="C2791" s="1">
        <v>48</v>
      </c>
      <c r="D2791" s="1">
        <v>564</v>
      </c>
      <c r="E2791" s="2">
        <v>43422</v>
      </c>
      <c r="F2791" s="6">
        <v>228.24683882918487</v>
      </c>
    </row>
    <row r="2792" spans="1:6">
      <c r="A2792" s="1">
        <v>9129670</v>
      </c>
      <c r="B2792">
        <v>0.96352931758949889</v>
      </c>
      <c r="C2792" s="1">
        <v>22</v>
      </c>
      <c r="D2792" s="1">
        <v>182</v>
      </c>
      <c r="E2792" s="2">
        <v>42999</v>
      </c>
      <c r="F2792" s="6">
        <v>12.940184501039939</v>
      </c>
    </row>
    <row r="2793" spans="1:6">
      <c r="A2793" s="1">
        <v>9129673</v>
      </c>
      <c r="B2793">
        <v>0.20223152267730804</v>
      </c>
      <c r="C2793" s="1">
        <v>21</v>
      </c>
      <c r="D2793" s="1">
        <v>485</v>
      </c>
      <c r="E2793" s="2">
        <v>43441</v>
      </c>
      <c r="F2793" s="6">
        <v>3.3693710477388823</v>
      </c>
    </row>
    <row r="2794" spans="1:6">
      <c r="A2794" s="1">
        <v>9129676</v>
      </c>
      <c r="B2794">
        <v>0.8109660701064354</v>
      </c>
      <c r="C2794" s="1">
        <v>120</v>
      </c>
      <c r="D2794" s="1">
        <v>368</v>
      </c>
      <c r="E2794" s="2">
        <v>42959</v>
      </c>
      <c r="F2794" s="6">
        <v>27.929951458667052</v>
      </c>
    </row>
    <row r="2795" spans="1:6">
      <c r="A2795" s="1">
        <v>9129679</v>
      </c>
      <c r="B2795">
        <v>0.37988940498016766</v>
      </c>
      <c r="C2795" s="1">
        <v>125</v>
      </c>
      <c r="D2795" s="1">
        <v>155</v>
      </c>
      <c r="E2795" s="2">
        <v>42921</v>
      </c>
      <c r="F2795" s="6">
        <v>41.371536427889431</v>
      </c>
    </row>
    <row r="2796" spans="1:6">
      <c r="A2796" s="1">
        <v>9129682</v>
      </c>
      <c r="B2796">
        <v>0.83828486372064992</v>
      </c>
      <c r="C2796" s="1">
        <v>37</v>
      </c>
      <c r="D2796" s="1">
        <v>88</v>
      </c>
      <c r="E2796" s="2">
        <v>43443</v>
      </c>
      <c r="F2796" s="6">
        <v>68.624729159003564</v>
      </c>
    </row>
    <row r="2797" spans="1:6">
      <c r="A2797" s="1">
        <v>9129685</v>
      </c>
      <c r="B2797">
        <v>0.83296013847286132</v>
      </c>
      <c r="C2797" s="1">
        <v>1</v>
      </c>
      <c r="D2797" s="1">
        <v>589</v>
      </c>
      <c r="E2797" s="2">
        <v>43490</v>
      </c>
      <c r="F2797" s="6">
        <v>7.5270705182415396</v>
      </c>
    </row>
    <row r="2798" spans="1:6">
      <c r="A2798" s="1">
        <v>9129688</v>
      </c>
      <c r="B2798">
        <v>0.89354248202133901</v>
      </c>
      <c r="C2798" s="1">
        <v>110</v>
      </c>
      <c r="D2798" s="1">
        <v>526</v>
      </c>
      <c r="E2798" s="2">
        <v>43205</v>
      </c>
      <c r="F2798" s="6">
        <v>64.952020791475391</v>
      </c>
    </row>
    <row r="2799" spans="1:6">
      <c r="A2799" s="1">
        <v>9129691</v>
      </c>
      <c r="B2799">
        <v>0.15816612916490158</v>
      </c>
      <c r="C2799" s="1">
        <v>45</v>
      </c>
      <c r="D2799" s="1">
        <v>510</v>
      </c>
      <c r="E2799" s="2">
        <v>42875</v>
      </c>
      <c r="F2799" s="6">
        <v>102.91305579154927</v>
      </c>
    </row>
    <row r="2800" spans="1:6">
      <c r="A2800" s="1">
        <v>9129694</v>
      </c>
      <c r="B2800">
        <v>0.61420935959643963</v>
      </c>
      <c r="C2800" s="1">
        <v>1</v>
      </c>
      <c r="D2800" s="1">
        <v>509</v>
      </c>
      <c r="E2800" s="2">
        <v>43439</v>
      </c>
      <c r="F2800" s="6">
        <v>165.33950295856724</v>
      </c>
    </row>
    <row r="2801" spans="1:6">
      <c r="A2801" s="1">
        <v>9129697</v>
      </c>
      <c r="B2801">
        <v>0.94419339609925612</v>
      </c>
      <c r="C2801" s="1">
        <v>9</v>
      </c>
      <c r="D2801" s="1">
        <v>296</v>
      </c>
      <c r="E2801" s="2">
        <v>43017</v>
      </c>
      <c r="F2801" s="6">
        <v>165.61680140725926</v>
      </c>
    </row>
    <row r="2802" spans="1:6">
      <c r="A2802" s="1">
        <v>9129700</v>
      </c>
      <c r="B2802">
        <v>0.33917474931187108</v>
      </c>
      <c r="C2802" s="1">
        <v>369</v>
      </c>
      <c r="D2802" s="1">
        <v>599</v>
      </c>
      <c r="E2802" s="2">
        <v>42935</v>
      </c>
      <c r="F2802" s="6">
        <v>129.75781966250224</v>
      </c>
    </row>
    <row r="2803" spans="1:6">
      <c r="A2803" s="1">
        <v>9129703</v>
      </c>
      <c r="B2803">
        <v>7.7513156649502868E-2</v>
      </c>
      <c r="C2803" s="1">
        <v>56</v>
      </c>
      <c r="D2803" s="1">
        <v>495</v>
      </c>
      <c r="E2803" s="2">
        <v>43411</v>
      </c>
      <c r="F2803" s="6">
        <v>18.518944842227476</v>
      </c>
    </row>
    <row r="2804" spans="1:6">
      <c r="A2804" s="1">
        <v>9129706</v>
      </c>
      <c r="B2804">
        <v>0.27134969203769788</v>
      </c>
      <c r="C2804" s="1">
        <v>180</v>
      </c>
      <c r="D2804" s="1">
        <v>216</v>
      </c>
      <c r="E2804" s="2">
        <v>43431</v>
      </c>
      <c r="F2804" s="6">
        <v>84.493385412158986</v>
      </c>
    </row>
    <row r="2805" spans="1:6">
      <c r="A2805" s="1">
        <v>9129709</v>
      </c>
      <c r="B2805">
        <v>0.47082366443984325</v>
      </c>
      <c r="C2805" s="1">
        <v>3</v>
      </c>
      <c r="D2805" s="1">
        <v>438</v>
      </c>
      <c r="E2805" s="2">
        <v>43120</v>
      </c>
      <c r="F2805" s="6">
        <v>46.385237160836404</v>
      </c>
    </row>
    <row r="2806" spans="1:6">
      <c r="A2806" s="1">
        <v>9129712</v>
      </c>
      <c r="B2806">
        <v>0.99163602768414871</v>
      </c>
      <c r="C2806" s="1">
        <v>4</v>
      </c>
      <c r="D2806" s="1">
        <v>597</v>
      </c>
      <c r="E2806" s="2">
        <v>43289</v>
      </c>
      <c r="F2806" s="6">
        <v>31.485615666237919</v>
      </c>
    </row>
    <row r="2807" spans="1:6">
      <c r="A2807" s="1">
        <v>9129715</v>
      </c>
      <c r="B2807">
        <v>0.72440385583454836</v>
      </c>
      <c r="C2807" s="1">
        <v>3</v>
      </c>
      <c r="D2807" s="1">
        <v>510</v>
      </c>
      <c r="E2807" s="2">
        <v>42968</v>
      </c>
      <c r="F2807" s="6">
        <v>55.82339649979906</v>
      </c>
    </row>
    <row r="2808" spans="1:6">
      <c r="A2808" s="1">
        <v>9129718</v>
      </c>
      <c r="B2808">
        <v>1.4454350869458676E-2</v>
      </c>
      <c r="C2808" s="1">
        <v>4</v>
      </c>
      <c r="D2808" s="1">
        <v>248</v>
      </c>
      <c r="E2808" s="2">
        <v>42830</v>
      </c>
      <c r="F2808" s="6">
        <v>209.72744690551605</v>
      </c>
    </row>
    <row r="2809" spans="1:6">
      <c r="A2809" s="1">
        <v>9129721</v>
      </c>
      <c r="B2809">
        <v>0.77036219691428809</v>
      </c>
      <c r="C2809" s="1">
        <v>23</v>
      </c>
      <c r="D2809" s="1">
        <v>120</v>
      </c>
      <c r="E2809" s="2">
        <v>43395</v>
      </c>
      <c r="F2809" s="6">
        <v>14.051079101172997</v>
      </c>
    </row>
    <row r="2810" spans="1:6">
      <c r="A2810" s="1">
        <v>9129724</v>
      </c>
      <c r="B2810">
        <v>0.12390620874559466</v>
      </c>
      <c r="C2810" s="1">
        <v>3</v>
      </c>
      <c r="D2810" s="1">
        <v>182</v>
      </c>
      <c r="E2810" s="2">
        <v>43344</v>
      </c>
      <c r="F2810" s="6">
        <v>178.71575493572081</v>
      </c>
    </row>
    <row r="2811" spans="1:6">
      <c r="A2811" s="1">
        <v>9129727</v>
      </c>
      <c r="B2811">
        <v>0.77457199575350955</v>
      </c>
      <c r="C2811" s="1">
        <v>98</v>
      </c>
      <c r="D2811" s="1">
        <v>495</v>
      </c>
      <c r="E2811" s="2">
        <v>42875</v>
      </c>
      <c r="F2811" s="6">
        <v>51.771213365053853</v>
      </c>
    </row>
    <row r="2812" spans="1:6">
      <c r="A2812" s="1">
        <v>9129730</v>
      </c>
      <c r="B2812">
        <v>0.66290450279110691</v>
      </c>
      <c r="C2812" s="1">
        <v>7</v>
      </c>
      <c r="D2812" s="1">
        <v>19</v>
      </c>
      <c r="E2812" s="2">
        <v>43275</v>
      </c>
      <c r="F2812" s="6">
        <v>7.5775247486033264</v>
      </c>
    </row>
    <row r="2813" spans="1:6">
      <c r="A2813" s="1">
        <v>9129733</v>
      </c>
      <c r="B2813">
        <v>0.32681018394541594</v>
      </c>
      <c r="C2813" s="1">
        <v>28</v>
      </c>
      <c r="D2813" s="1">
        <v>361</v>
      </c>
      <c r="E2813" s="2">
        <v>43408</v>
      </c>
      <c r="F2813" s="6">
        <v>5.4478706362070426</v>
      </c>
    </row>
    <row r="2814" spans="1:6">
      <c r="A2814" s="1">
        <v>9129736</v>
      </c>
      <c r="B2814">
        <v>0.62786543173580101</v>
      </c>
      <c r="C2814" s="1">
        <v>27</v>
      </c>
      <c r="D2814" s="1">
        <v>359</v>
      </c>
      <c r="E2814" s="2">
        <v>42965</v>
      </c>
      <c r="F2814" s="6">
        <v>25.017074414383845</v>
      </c>
    </row>
    <row r="2815" spans="1:6">
      <c r="A2815" s="1">
        <v>9129739</v>
      </c>
      <c r="B2815">
        <v>0.99318848033325224</v>
      </c>
      <c r="C2815" s="1">
        <v>70</v>
      </c>
      <c r="D2815" s="1">
        <v>176</v>
      </c>
      <c r="E2815" s="2">
        <v>43077</v>
      </c>
      <c r="F2815" s="6">
        <v>20.923656366470926</v>
      </c>
    </row>
    <row r="2816" spans="1:6">
      <c r="A2816" s="1">
        <v>9129742</v>
      </c>
      <c r="B2816">
        <v>0.57600920542754519</v>
      </c>
      <c r="C2816" s="1">
        <v>313</v>
      </c>
      <c r="D2816" s="1">
        <v>359</v>
      </c>
      <c r="E2816" s="2">
        <v>43025</v>
      </c>
      <c r="F2816" s="6">
        <v>21.981142617668624</v>
      </c>
    </row>
    <row r="2817" spans="1:6">
      <c r="A2817" s="1">
        <v>9129745</v>
      </c>
      <c r="B2817">
        <v>0.48480975263420845</v>
      </c>
      <c r="C2817" s="1">
        <v>10</v>
      </c>
      <c r="D2817" s="1">
        <v>12</v>
      </c>
      <c r="E2817" s="2">
        <v>43129</v>
      </c>
      <c r="F2817" s="6">
        <v>11.660224240590395</v>
      </c>
    </row>
    <row r="2818" spans="1:6">
      <c r="A2818" s="1">
        <v>9129748</v>
      </c>
      <c r="B2818">
        <v>0.82026557975733305</v>
      </c>
      <c r="C2818" s="1">
        <v>14</v>
      </c>
      <c r="D2818" s="1">
        <v>462</v>
      </c>
      <c r="E2818" s="2">
        <v>43215</v>
      </c>
      <c r="F2818" s="6">
        <v>338.00452920337176</v>
      </c>
    </row>
    <row r="2819" spans="1:6">
      <c r="A2819" s="1">
        <v>9129751</v>
      </c>
      <c r="B2819">
        <v>0.84161069357864615</v>
      </c>
      <c r="C2819" s="1">
        <v>22</v>
      </c>
      <c r="D2819" s="1">
        <v>176</v>
      </c>
      <c r="E2819" s="2">
        <v>43377</v>
      </c>
      <c r="F2819" s="6">
        <v>52.071783790906757</v>
      </c>
    </row>
    <row r="2820" spans="1:6">
      <c r="A2820" s="1">
        <v>9129754</v>
      </c>
      <c r="B2820">
        <v>0.26881974762631655</v>
      </c>
      <c r="C2820" s="1">
        <v>3</v>
      </c>
      <c r="D2820" s="1">
        <v>197</v>
      </c>
      <c r="E2820" s="2">
        <v>42842</v>
      </c>
      <c r="F2820" s="6">
        <v>59.041900832183366</v>
      </c>
    </row>
    <row r="2821" spans="1:6">
      <c r="A2821" s="1">
        <v>9129757</v>
      </c>
      <c r="B2821">
        <v>0.92645028773162486</v>
      </c>
      <c r="C2821" s="1">
        <v>164</v>
      </c>
      <c r="D2821" s="1">
        <v>453</v>
      </c>
      <c r="E2821" s="2">
        <v>43015</v>
      </c>
      <c r="F2821" s="6">
        <v>63.815235264221648</v>
      </c>
    </row>
    <row r="2822" spans="1:6">
      <c r="A2822" s="1">
        <v>9129760</v>
      </c>
      <c r="B2822">
        <v>0.26568386470830341</v>
      </c>
      <c r="C2822" s="1">
        <v>51</v>
      </c>
      <c r="D2822" s="1">
        <v>560</v>
      </c>
      <c r="E2822" s="2">
        <v>42750</v>
      </c>
      <c r="F2822" s="6">
        <v>153.54559317226634</v>
      </c>
    </row>
    <row r="2823" spans="1:6">
      <c r="A2823" s="1">
        <v>9129763</v>
      </c>
      <c r="B2823">
        <v>0.26189080285328437</v>
      </c>
      <c r="C2823" s="1">
        <v>24</v>
      </c>
      <c r="D2823" s="1">
        <v>558</v>
      </c>
      <c r="E2823" s="2">
        <v>43075</v>
      </c>
      <c r="F2823" s="6">
        <v>38.889010506112903</v>
      </c>
    </row>
    <row r="2824" spans="1:6">
      <c r="A2824" s="1">
        <v>9129766</v>
      </c>
      <c r="B2824">
        <v>0.35279847923421637</v>
      </c>
      <c r="C2824" s="1">
        <v>16</v>
      </c>
      <c r="D2824" s="1">
        <v>510</v>
      </c>
      <c r="E2824" s="2">
        <v>43270</v>
      </c>
      <c r="F2824" s="6">
        <v>46.912781889337168</v>
      </c>
    </row>
    <row r="2825" spans="1:6">
      <c r="A2825" s="1">
        <v>9129769</v>
      </c>
      <c r="B2825">
        <v>0.61475800449079054</v>
      </c>
      <c r="C2825" s="1">
        <v>47</v>
      </c>
      <c r="D2825" s="1">
        <v>258</v>
      </c>
      <c r="E2825" s="2">
        <v>43198</v>
      </c>
      <c r="F2825" s="6">
        <v>4.1590512091430814</v>
      </c>
    </row>
    <row r="2826" spans="1:6">
      <c r="A2826" s="1">
        <v>9129772</v>
      </c>
      <c r="B2826">
        <v>0.2608995960330297</v>
      </c>
      <c r="C2826" s="1">
        <v>2</v>
      </c>
      <c r="D2826" s="1">
        <v>427</v>
      </c>
      <c r="E2826" s="2">
        <v>43042</v>
      </c>
      <c r="F2826" s="6">
        <v>39.348308096672888</v>
      </c>
    </row>
    <row r="2827" spans="1:6">
      <c r="A2827" s="1">
        <v>9129775</v>
      </c>
      <c r="B2827">
        <v>0.86461579455583049</v>
      </c>
      <c r="C2827" s="1">
        <v>63</v>
      </c>
      <c r="D2827" s="1">
        <v>225</v>
      </c>
      <c r="E2827" s="2">
        <v>43236</v>
      </c>
      <c r="F2827" s="6">
        <v>209.24320159619049</v>
      </c>
    </row>
    <row r="2828" spans="1:6">
      <c r="A2828" s="1">
        <v>9129778</v>
      </c>
      <c r="B2828">
        <v>0.47614362811380995</v>
      </c>
      <c r="C2828" s="1">
        <v>27</v>
      </c>
      <c r="D2828" s="1">
        <v>176</v>
      </c>
      <c r="E2828" s="2">
        <v>43366</v>
      </c>
      <c r="F2828" s="6">
        <v>66.406935145018309</v>
      </c>
    </row>
    <row r="2829" spans="1:6">
      <c r="A2829" s="1">
        <v>9129781</v>
      </c>
      <c r="B2829">
        <v>0.69217372954273737</v>
      </c>
      <c r="C2829" s="1">
        <v>119</v>
      </c>
      <c r="D2829" s="1">
        <v>258</v>
      </c>
      <c r="E2829" s="2">
        <v>43170</v>
      </c>
      <c r="F2829" s="6">
        <v>53.170596142151624</v>
      </c>
    </row>
    <row r="2830" spans="1:6">
      <c r="A2830" s="1">
        <v>9129784</v>
      </c>
      <c r="B2830">
        <v>0.80028765620961151</v>
      </c>
      <c r="C2830" s="1">
        <v>48</v>
      </c>
      <c r="D2830" s="1">
        <v>139</v>
      </c>
      <c r="E2830" s="2">
        <v>42890</v>
      </c>
      <c r="F2830" s="6">
        <v>76.732287024134706</v>
      </c>
    </row>
    <row r="2831" spans="1:6">
      <c r="A2831" s="1">
        <v>9129787</v>
      </c>
      <c r="B2831">
        <v>0.23018719055994852</v>
      </c>
      <c r="C2831" s="1">
        <v>130</v>
      </c>
      <c r="D2831" s="1">
        <v>236</v>
      </c>
      <c r="E2831" s="2">
        <v>43235</v>
      </c>
      <c r="F2831" s="6">
        <v>27.680392298355681</v>
      </c>
    </row>
    <row r="2832" spans="1:6">
      <c r="A2832" s="1">
        <v>9129790</v>
      </c>
      <c r="B2832">
        <v>0.34227072352710908</v>
      </c>
      <c r="C2832" s="1">
        <v>53</v>
      </c>
      <c r="D2832" s="1">
        <v>510</v>
      </c>
      <c r="E2832" s="2">
        <v>43037</v>
      </c>
      <c r="F2832" s="6">
        <v>33.95567703442363</v>
      </c>
    </row>
    <row r="2833" spans="1:6">
      <c r="A2833" s="1">
        <v>9129793</v>
      </c>
      <c r="B2833">
        <v>0.11512790879993218</v>
      </c>
      <c r="C2833" s="1">
        <v>23</v>
      </c>
      <c r="D2833" s="1">
        <v>599</v>
      </c>
      <c r="E2833" s="2">
        <v>43402</v>
      </c>
      <c r="F2833" s="6">
        <v>3.5628916058975237</v>
      </c>
    </row>
    <row r="2834" spans="1:6">
      <c r="A2834" s="1">
        <v>9129796</v>
      </c>
      <c r="B2834">
        <v>0.92656679783063811</v>
      </c>
      <c r="C2834" s="1">
        <v>16</v>
      </c>
      <c r="D2834" s="1">
        <v>175</v>
      </c>
      <c r="E2834" s="2">
        <v>42795</v>
      </c>
      <c r="F2834" s="6">
        <v>29.2638914174475</v>
      </c>
    </row>
    <row r="2835" spans="1:6">
      <c r="A2835" s="1">
        <v>9129799</v>
      </c>
      <c r="B2835">
        <v>0.41813529553172335</v>
      </c>
      <c r="C2835" s="1">
        <v>18</v>
      </c>
      <c r="D2835" s="1">
        <v>510</v>
      </c>
      <c r="E2835" s="2">
        <v>43449</v>
      </c>
      <c r="F2835" s="6">
        <v>84.169321097489885</v>
      </c>
    </row>
    <row r="2836" spans="1:6">
      <c r="A2836" s="1">
        <v>9129802</v>
      </c>
      <c r="B2836">
        <v>0.43590855884457413</v>
      </c>
      <c r="C2836" s="1">
        <v>85</v>
      </c>
      <c r="D2836" s="1">
        <v>176</v>
      </c>
      <c r="E2836" s="2">
        <v>43495</v>
      </c>
      <c r="F2836" s="6">
        <v>118.86031268856429</v>
      </c>
    </row>
    <row r="2837" spans="1:6">
      <c r="A2837" s="1">
        <v>9129805</v>
      </c>
      <c r="B2837">
        <v>0.54805201373630585</v>
      </c>
      <c r="C2837" s="1">
        <v>46</v>
      </c>
      <c r="D2837" s="1">
        <v>252</v>
      </c>
      <c r="E2837" s="2">
        <v>42825</v>
      </c>
      <c r="F2837" s="6">
        <v>9.1835306022310199</v>
      </c>
    </row>
    <row r="2838" spans="1:6">
      <c r="A2838" s="1">
        <v>9129808</v>
      </c>
      <c r="B2838">
        <v>0.97328585380128407</v>
      </c>
      <c r="C2838" s="1">
        <v>11</v>
      </c>
      <c r="D2838" s="1">
        <v>146</v>
      </c>
      <c r="E2838" s="2">
        <v>43362</v>
      </c>
      <c r="F2838" s="6">
        <v>117.08667368699103</v>
      </c>
    </row>
    <row r="2839" spans="1:6">
      <c r="A2839" s="1">
        <v>9129811</v>
      </c>
      <c r="B2839">
        <v>0.46857447535415064</v>
      </c>
      <c r="C2839" s="1">
        <v>142</v>
      </c>
      <c r="D2839" s="1">
        <v>368</v>
      </c>
      <c r="E2839" s="2">
        <v>43328</v>
      </c>
      <c r="F2839" s="6">
        <v>8.0314106787890474</v>
      </c>
    </row>
    <row r="2840" spans="1:6">
      <c r="A2840" s="1">
        <v>9129814</v>
      </c>
      <c r="B2840">
        <v>0.63344931998937015</v>
      </c>
      <c r="C2840" s="1">
        <v>26</v>
      </c>
      <c r="D2840" s="1">
        <v>176</v>
      </c>
      <c r="E2840" s="2">
        <v>43047</v>
      </c>
      <c r="F2840" s="6">
        <v>87.730433961206472</v>
      </c>
    </row>
    <row r="2841" spans="1:6">
      <c r="A2841" s="1">
        <v>9129817</v>
      </c>
      <c r="B2841">
        <v>0.61013574253966862</v>
      </c>
      <c r="C2841" s="1">
        <v>15</v>
      </c>
      <c r="D2841" s="1">
        <v>176</v>
      </c>
      <c r="E2841" s="2">
        <v>42774</v>
      </c>
      <c r="F2841" s="6">
        <v>58.614822965051843</v>
      </c>
    </row>
    <row r="2842" spans="1:6">
      <c r="A2842" s="1">
        <v>9129820</v>
      </c>
      <c r="B2842">
        <v>0.94707395626643542</v>
      </c>
      <c r="C2842" s="1">
        <v>32</v>
      </c>
      <c r="D2842" s="1">
        <v>163</v>
      </c>
      <c r="E2842" s="2">
        <v>43135</v>
      </c>
      <c r="F2842" s="6">
        <v>31.464445670462663</v>
      </c>
    </row>
    <row r="2843" spans="1:6">
      <c r="A2843" s="1">
        <v>9129823</v>
      </c>
      <c r="B2843">
        <v>0.57245140026151597</v>
      </c>
      <c r="C2843" s="1">
        <v>17</v>
      </c>
      <c r="D2843" s="1">
        <v>182</v>
      </c>
      <c r="E2843" s="2">
        <v>43443</v>
      </c>
      <c r="F2843" s="6">
        <v>181.53557788308129</v>
      </c>
    </row>
    <row r="2844" spans="1:6">
      <c r="A2844" s="1">
        <v>9129826</v>
      </c>
      <c r="B2844">
        <v>0.35232357323287711</v>
      </c>
      <c r="C2844" s="1">
        <v>2</v>
      </c>
      <c r="D2844" s="1">
        <v>334</v>
      </c>
      <c r="E2844" s="2">
        <v>43463</v>
      </c>
      <c r="F2844" s="6">
        <v>3.6531078687976994</v>
      </c>
    </row>
    <row r="2845" spans="1:6">
      <c r="A2845" s="1">
        <v>9129829</v>
      </c>
      <c r="B2845">
        <v>0.28471508620576658</v>
      </c>
      <c r="C2845" s="1">
        <v>69</v>
      </c>
      <c r="D2845" s="1">
        <v>510</v>
      </c>
      <c r="E2845" s="2">
        <v>43347</v>
      </c>
      <c r="F2845" s="6">
        <v>168.66678221312785</v>
      </c>
    </row>
    <row r="2846" spans="1:6">
      <c r="A2846" s="1">
        <v>9129832</v>
      </c>
      <c r="B2846">
        <v>0.65551551838081867</v>
      </c>
      <c r="C2846" s="1">
        <v>16</v>
      </c>
      <c r="D2846" s="1">
        <v>495</v>
      </c>
      <c r="E2846" s="2">
        <v>43269</v>
      </c>
      <c r="F2846" s="6">
        <v>178.97253964413758</v>
      </c>
    </row>
    <row r="2847" spans="1:6">
      <c r="A2847" s="1">
        <v>9129835</v>
      </c>
      <c r="B2847">
        <v>0.37534323308079709</v>
      </c>
      <c r="C2847" s="1">
        <v>33</v>
      </c>
      <c r="D2847" s="1">
        <v>510</v>
      </c>
      <c r="E2847" s="2">
        <v>43386</v>
      </c>
      <c r="F2847" s="6">
        <v>38.995818844828982</v>
      </c>
    </row>
    <row r="2848" spans="1:6">
      <c r="A2848" s="1">
        <v>9129838</v>
      </c>
      <c r="B2848">
        <v>0.26347437766160464</v>
      </c>
      <c r="C2848" s="1">
        <v>1</v>
      </c>
      <c r="D2848" s="1">
        <v>564</v>
      </c>
      <c r="E2848" s="2">
        <v>43160</v>
      </c>
      <c r="F2848" s="6">
        <v>129.66705240576169</v>
      </c>
    </row>
    <row r="2849" spans="1:6">
      <c r="A2849" s="1">
        <v>9129841</v>
      </c>
      <c r="B2849">
        <v>0.22095817153803721</v>
      </c>
      <c r="C2849" s="1">
        <v>2</v>
      </c>
      <c r="D2849" s="1">
        <v>71</v>
      </c>
      <c r="E2849" s="2">
        <v>43181</v>
      </c>
      <c r="F2849" s="6">
        <v>224.99188757450153</v>
      </c>
    </row>
    <row r="2850" spans="1:6">
      <c r="A2850" s="1">
        <v>9129844</v>
      </c>
      <c r="B2850">
        <v>4.8332850056832299E-2</v>
      </c>
      <c r="C2850" s="1">
        <v>162</v>
      </c>
      <c r="D2850" s="1">
        <v>541</v>
      </c>
      <c r="E2850" s="2">
        <v>42933</v>
      </c>
      <c r="F2850" s="6">
        <v>3.7761524529705461</v>
      </c>
    </row>
    <row r="2851" spans="1:6">
      <c r="A2851" s="1">
        <v>9129847</v>
      </c>
      <c r="B2851">
        <v>6.108190815476533E-3</v>
      </c>
      <c r="C2851" s="1">
        <v>7</v>
      </c>
      <c r="D2851" s="1">
        <v>521</v>
      </c>
      <c r="E2851" s="2">
        <v>43431</v>
      </c>
      <c r="F2851" s="6">
        <v>205.11255753070412</v>
      </c>
    </row>
    <row r="2852" spans="1:6">
      <c r="A2852" s="1">
        <v>9129850</v>
      </c>
      <c r="B2852">
        <v>0.17725052186702661</v>
      </c>
      <c r="C2852" s="1">
        <v>195</v>
      </c>
      <c r="D2852" s="1">
        <v>146</v>
      </c>
      <c r="E2852" s="2">
        <v>43111</v>
      </c>
      <c r="F2852" s="6">
        <v>130.94721491156903</v>
      </c>
    </row>
    <row r="2853" spans="1:6">
      <c r="A2853" s="1">
        <v>9129853</v>
      </c>
      <c r="B2853">
        <v>0.5332662862154901</v>
      </c>
      <c r="C2853" s="1">
        <v>2</v>
      </c>
      <c r="D2853" s="1">
        <v>404</v>
      </c>
      <c r="E2853" s="2">
        <v>43261</v>
      </c>
      <c r="F2853" s="6">
        <v>15.825863232245037</v>
      </c>
    </row>
    <row r="2854" spans="1:6">
      <c r="A2854" s="1">
        <v>9129856</v>
      </c>
      <c r="B2854">
        <v>0.95774505313042801</v>
      </c>
      <c r="C2854" s="1">
        <v>3</v>
      </c>
      <c r="D2854" s="1">
        <v>146</v>
      </c>
      <c r="E2854" s="2">
        <v>43253</v>
      </c>
      <c r="F2854" s="6">
        <v>91.492415134102217</v>
      </c>
    </row>
    <row r="2855" spans="1:6">
      <c r="A2855" s="1">
        <v>9129859</v>
      </c>
      <c r="B2855">
        <v>0.49807866078605423</v>
      </c>
      <c r="C2855" s="1">
        <v>34</v>
      </c>
      <c r="D2855" s="1">
        <v>145</v>
      </c>
      <c r="E2855" s="2">
        <v>43396</v>
      </c>
      <c r="F2855" s="6">
        <v>47.532864723028162</v>
      </c>
    </row>
    <row r="2856" spans="1:6">
      <c r="A2856" s="1">
        <v>9129862</v>
      </c>
      <c r="B2856">
        <v>8.3152717080013927E-3</v>
      </c>
      <c r="C2856" s="1">
        <v>49</v>
      </c>
      <c r="D2856" s="1">
        <v>176</v>
      </c>
      <c r="E2856" s="2">
        <v>42832</v>
      </c>
      <c r="F2856" s="6">
        <v>18.203539424017237</v>
      </c>
    </row>
    <row r="2857" spans="1:6">
      <c r="A2857" s="1">
        <v>9129865</v>
      </c>
      <c r="B2857">
        <v>0.54896943143771093</v>
      </c>
      <c r="C2857" s="1">
        <v>63</v>
      </c>
      <c r="D2857" s="1">
        <v>560</v>
      </c>
      <c r="E2857" s="2">
        <v>43320</v>
      </c>
      <c r="F2857" s="6">
        <v>4.6808664431195854</v>
      </c>
    </row>
    <row r="2858" spans="1:6">
      <c r="A2858" s="1">
        <v>9129868</v>
      </c>
      <c r="B2858">
        <v>8.1641981991519508E-2</v>
      </c>
      <c r="C2858" s="1">
        <v>69</v>
      </c>
      <c r="D2858" s="1">
        <v>510</v>
      </c>
      <c r="E2858" s="2">
        <v>43477</v>
      </c>
      <c r="F2858" s="6">
        <v>45.909959392911873</v>
      </c>
    </row>
    <row r="2859" spans="1:6">
      <c r="A2859" s="1">
        <v>9129871</v>
      </c>
      <c r="B2859">
        <v>0.20993896093202347</v>
      </c>
      <c r="C2859" s="1">
        <v>9</v>
      </c>
      <c r="D2859" s="1">
        <v>334</v>
      </c>
      <c r="E2859" s="2">
        <v>43083</v>
      </c>
      <c r="F2859" s="6">
        <v>29.791490508884095</v>
      </c>
    </row>
    <row r="2860" spans="1:6">
      <c r="A2860" s="1">
        <v>9129874</v>
      </c>
      <c r="B2860">
        <v>0.3128117040301871</v>
      </c>
      <c r="C2860" s="1">
        <v>142</v>
      </c>
      <c r="D2860" s="1">
        <v>22</v>
      </c>
      <c r="E2860" s="2">
        <v>42751</v>
      </c>
      <c r="F2860" s="6">
        <v>32.779232592623401</v>
      </c>
    </row>
    <row r="2861" spans="1:6">
      <c r="A2861" s="1">
        <v>9129877</v>
      </c>
      <c r="B2861">
        <v>0.87877855799156335</v>
      </c>
      <c r="C2861" s="1">
        <v>9</v>
      </c>
      <c r="D2861" s="1">
        <v>448</v>
      </c>
      <c r="E2861" s="2">
        <v>43324</v>
      </c>
      <c r="F2861" s="6">
        <v>80.222684242126419</v>
      </c>
    </row>
    <row r="2862" spans="1:6">
      <c r="A2862" s="1">
        <v>9129880</v>
      </c>
      <c r="B2862">
        <v>0.96189671593429904</v>
      </c>
      <c r="C2862" s="1">
        <v>192</v>
      </c>
      <c r="D2862" s="1">
        <v>359</v>
      </c>
      <c r="E2862" s="2">
        <v>43097</v>
      </c>
      <c r="F2862" s="6">
        <v>22.278812411458507</v>
      </c>
    </row>
    <row r="2863" spans="1:6">
      <c r="A2863" s="1">
        <v>9129883</v>
      </c>
      <c r="B2863">
        <v>0.53438410069693609</v>
      </c>
      <c r="C2863" s="1">
        <v>2</v>
      </c>
      <c r="D2863" s="1">
        <v>564</v>
      </c>
      <c r="E2863" s="2">
        <v>42911</v>
      </c>
      <c r="F2863" s="6">
        <v>84.023734854703761</v>
      </c>
    </row>
    <row r="2864" spans="1:6">
      <c r="A2864" s="1">
        <v>9129886</v>
      </c>
      <c r="B2864">
        <v>0.98855641108099335</v>
      </c>
      <c r="C2864" s="1">
        <v>1</v>
      </c>
      <c r="D2864" s="1">
        <v>359</v>
      </c>
      <c r="E2864" s="2">
        <v>43281</v>
      </c>
      <c r="F2864" s="6">
        <v>121.40619883171999</v>
      </c>
    </row>
    <row r="2865" spans="1:6">
      <c r="A2865" s="1">
        <v>9129889</v>
      </c>
      <c r="B2865">
        <v>0.40326243228738456</v>
      </c>
      <c r="C2865" s="1">
        <v>5</v>
      </c>
      <c r="D2865" s="1">
        <v>394</v>
      </c>
      <c r="E2865" s="2">
        <v>42971</v>
      </c>
      <c r="F2865" s="6">
        <v>3.6282727269088584</v>
      </c>
    </row>
    <row r="2866" spans="1:6">
      <c r="A2866" s="1">
        <v>9129892</v>
      </c>
      <c r="B2866">
        <v>9.4698081597679118E-2</v>
      </c>
      <c r="C2866" s="1">
        <v>95</v>
      </c>
      <c r="D2866" s="1">
        <v>541</v>
      </c>
      <c r="E2866" s="2">
        <v>43184</v>
      </c>
      <c r="F2866" s="6">
        <v>62.841276347394277</v>
      </c>
    </row>
    <row r="2867" spans="1:6">
      <c r="A2867" s="1">
        <v>9129895</v>
      </c>
      <c r="B2867">
        <v>0.1968193983182811</v>
      </c>
      <c r="C2867" s="1">
        <v>44</v>
      </c>
      <c r="D2867" s="1">
        <v>359</v>
      </c>
      <c r="E2867" s="2">
        <v>42843</v>
      </c>
      <c r="F2867" s="6">
        <v>6.6554853479016849</v>
      </c>
    </row>
    <row r="2868" spans="1:6">
      <c r="A2868" s="1">
        <v>9129898</v>
      </c>
      <c r="B2868">
        <v>0.46095475329086644</v>
      </c>
      <c r="C2868" s="1">
        <v>97</v>
      </c>
      <c r="D2868" s="1">
        <v>319</v>
      </c>
      <c r="E2868" s="2">
        <v>42986</v>
      </c>
      <c r="F2868" s="6">
        <v>264.93045600210451</v>
      </c>
    </row>
    <row r="2869" spans="1:6">
      <c r="A2869" s="1">
        <v>9129901</v>
      </c>
      <c r="B2869">
        <v>9.0403235679546556E-2</v>
      </c>
      <c r="C2869" s="1">
        <v>40</v>
      </c>
      <c r="D2869" s="1">
        <v>358</v>
      </c>
      <c r="E2869" s="2">
        <v>43162</v>
      </c>
      <c r="F2869" s="6">
        <v>81.971094739721664</v>
      </c>
    </row>
    <row r="2870" spans="1:6">
      <c r="A2870" s="1">
        <v>9129904</v>
      </c>
      <c r="B2870">
        <v>0.24884809209769865</v>
      </c>
      <c r="C2870" s="1">
        <v>2</v>
      </c>
      <c r="D2870" s="1">
        <v>149</v>
      </c>
      <c r="E2870" s="2">
        <v>43026</v>
      </c>
      <c r="F2870" s="6">
        <v>149.89666453630389</v>
      </c>
    </row>
    <row r="2871" spans="1:6">
      <c r="A2871" s="1">
        <v>9129907</v>
      </c>
      <c r="B2871">
        <v>0.56018296918593258</v>
      </c>
      <c r="C2871" s="1">
        <v>1</v>
      </c>
      <c r="D2871" s="1">
        <v>126</v>
      </c>
      <c r="E2871" s="2">
        <v>42772</v>
      </c>
      <c r="F2871" s="6">
        <v>12.7956502216232</v>
      </c>
    </row>
    <row r="2872" spans="1:6">
      <c r="A2872" s="1">
        <v>9129910</v>
      </c>
      <c r="B2872">
        <v>0.70763099352915959</v>
      </c>
      <c r="C2872" s="1">
        <v>131</v>
      </c>
      <c r="D2872" s="1">
        <v>139</v>
      </c>
      <c r="E2872" s="2">
        <v>43390</v>
      </c>
      <c r="F2872" s="6">
        <v>31.301834766375212</v>
      </c>
    </row>
    <row r="2873" spans="1:6">
      <c r="A2873" s="1">
        <v>9129913</v>
      </c>
      <c r="B2873">
        <v>0.95766082886107573</v>
      </c>
      <c r="C2873" s="1">
        <v>6</v>
      </c>
      <c r="D2873" s="1">
        <v>258</v>
      </c>
      <c r="E2873" s="2">
        <v>42876</v>
      </c>
      <c r="F2873" s="6">
        <v>5.0533821161364036</v>
      </c>
    </row>
    <row r="2874" spans="1:6">
      <c r="A2874" s="1">
        <v>9129916</v>
      </c>
      <c r="B2874">
        <v>0.99114306954535525</v>
      </c>
      <c r="C2874" s="1">
        <v>4</v>
      </c>
      <c r="D2874" s="1">
        <v>182</v>
      </c>
      <c r="E2874" s="2">
        <v>43106</v>
      </c>
      <c r="F2874" s="6">
        <v>228.0289975922299</v>
      </c>
    </row>
    <row r="2875" spans="1:6">
      <c r="A2875" s="1">
        <v>9129919</v>
      </c>
      <c r="B2875">
        <v>0.64115736413804714</v>
      </c>
      <c r="C2875" s="1">
        <v>65</v>
      </c>
      <c r="D2875" s="1">
        <v>405</v>
      </c>
      <c r="E2875" s="2">
        <v>43496</v>
      </c>
      <c r="F2875" s="6">
        <v>43.85361936434569</v>
      </c>
    </row>
    <row r="2876" spans="1:6">
      <c r="A2876" s="1">
        <v>9129922</v>
      </c>
      <c r="B2876">
        <v>0.55017432930345678</v>
      </c>
      <c r="C2876" s="1">
        <v>2</v>
      </c>
      <c r="D2876" s="1">
        <v>553</v>
      </c>
      <c r="E2876" s="2">
        <v>43454</v>
      </c>
      <c r="F2876" s="6">
        <v>31.397017631229353</v>
      </c>
    </row>
    <row r="2877" spans="1:6">
      <c r="A2877" s="1">
        <v>9129925</v>
      </c>
      <c r="B2877">
        <v>9.1435275337727884E-2</v>
      </c>
      <c r="C2877" s="1">
        <v>8</v>
      </c>
      <c r="D2877" s="1">
        <v>575</v>
      </c>
      <c r="E2877" s="2">
        <v>42840</v>
      </c>
      <c r="F2877" s="6">
        <v>33.470153689220048</v>
      </c>
    </row>
    <row r="2878" spans="1:6">
      <c r="A2878" s="1">
        <v>9129928</v>
      </c>
      <c r="B2878">
        <v>0.41877434107245892</v>
      </c>
      <c r="C2878" s="1">
        <v>4</v>
      </c>
      <c r="D2878" s="1">
        <v>486</v>
      </c>
      <c r="E2878" s="2">
        <v>43025</v>
      </c>
      <c r="F2878" s="6">
        <v>4.1391579013596456</v>
      </c>
    </row>
    <row r="2879" spans="1:6">
      <c r="A2879" s="1">
        <v>9129931</v>
      </c>
      <c r="B2879">
        <v>0.91519359981738602</v>
      </c>
      <c r="C2879" s="1">
        <v>60</v>
      </c>
      <c r="D2879" s="1">
        <v>577</v>
      </c>
      <c r="E2879" s="2">
        <v>43024</v>
      </c>
      <c r="F2879" s="6">
        <v>29.582789141244373</v>
      </c>
    </row>
    <row r="2880" spans="1:6">
      <c r="A2880" s="1">
        <v>9129934</v>
      </c>
      <c r="B2880">
        <v>0.41721889936534107</v>
      </c>
      <c r="C2880" s="1">
        <v>13</v>
      </c>
      <c r="D2880" s="1">
        <v>120</v>
      </c>
      <c r="E2880" s="2">
        <v>43332</v>
      </c>
      <c r="F2880" s="6">
        <v>12.560427159173109</v>
      </c>
    </row>
    <row r="2881" spans="1:6">
      <c r="A2881" s="1">
        <v>9129937</v>
      </c>
      <c r="B2881">
        <v>0.97450344130470612</v>
      </c>
      <c r="C2881" s="1">
        <v>2</v>
      </c>
      <c r="D2881" s="1">
        <v>102</v>
      </c>
      <c r="E2881" s="2">
        <v>43299</v>
      </c>
      <c r="F2881" s="6">
        <v>109.09579278843695</v>
      </c>
    </row>
    <row r="2882" spans="1:6">
      <c r="A2882" s="1">
        <v>9129940</v>
      </c>
      <c r="B2882">
        <v>5.6106606831908934E-2</v>
      </c>
      <c r="C2882" s="1">
        <v>3</v>
      </c>
      <c r="D2882" s="1">
        <v>510</v>
      </c>
      <c r="E2882" s="2">
        <v>43227</v>
      </c>
      <c r="F2882" s="6">
        <v>114.0246502131107</v>
      </c>
    </row>
    <row r="2883" spans="1:6">
      <c r="A2883" s="1">
        <v>9129943</v>
      </c>
      <c r="B2883">
        <v>0.56204635073047327</v>
      </c>
      <c r="C2883" s="1">
        <v>10</v>
      </c>
      <c r="D2883" s="1">
        <v>326</v>
      </c>
      <c r="E2883" s="2">
        <v>43494</v>
      </c>
      <c r="F2883" s="6">
        <v>37.579072187588537</v>
      </c>
    </row>
    <row r="2884" spans="1:6">
      <c r="A2884" s="1">
        <v>9129946</v>
      </c>
      <c r="B2884">
        <v>0.48305753016077357</v>
      </c>
      <c r="C2884" s="1">
        <v>77</v>
      </c>
      <c r="D2884" s="1">
        <v>155</v>
      </c>
      <c r="E2884" s="2">
        <v>43115</v>
      </c>
      <c r="F2884" s="6">
        <v>33.908514131896624</v>
      </c>
    </row>
    <row r="2885" spans="1:6">
      <c r="A2885" s="1">
        <v>9129949</v>
      </c>
      <c r="B2885">
        <v>0.44451038221975647</v>
      </c>
      <c r="C2885" s="1">
        <v>69</v>
      </c>
      <c r="D2885" s="1">
        <v>564</v>
      </c>
      <c r="E2885" s="2">
        <v>43322</v>
      </c>
      <c r="F2885" s="6">
        <v>15.034723655769501</v>
      </c>
    </row>
    <row r="2886" spans="1:6">
      <c r="A2886" s="1">
        <v>9129952</v>
      </c>
      <c r="B2886">
        <v>0.7971182091887109</v>
      </c>
      <c r="C2886" s="1">
        <v>13</v>
      </c>
      <c r="D2886" s="1">
        <v>176</v>
      </c>
      <c r="E2886" s="2">
        <v>43485</v>
      </c>
      <c r="F2886" s="6">
        <v>63.079644026476707</v>
      </c>
    </row>
    <row r="2887" spans="1:6">
      <c r="A2887" s="1">
        <v>9129955</v>
      </c>
      <c r="B2887">
        <v>6.9251356553343246E-2</v>
      </c>
      <c r="C2887" s="1">
        <v>10</v>
      </c>
      <c r="D2887" s="1">
        <v>458</v>
      </c>
      <c r="E2887" s="2">
        <v>43432</v>
      </c>
      <c r="F2887" s="6">
        <v>61.888140829557614</v>
      </c>
    </row>
    <row r="2888" spans="1:6">
      <c r="A2888" s="1">
        <v>9129958</v>
      </c>
      <c r="B2888">
        <v>0.70883042596804113</v>
      </c>
      <c r="C2888" s="1">
        <v>1</v>
      </c>
      <c r="D2888" s="1">
        <v>562</v>
      </c>
      <c r="E2888" s="2">
        <v>43248</v>
      </c>
      <c r="F2888" s="6">
        <v>105.47098484393045</v>
      </c>
    </row>
    <row r="2889" spans="1:6">
      <c r="A2889" s="1">
        <v>9129961</v>
      </c>
      <c r="B2889">
        <v>0.88159822595441251</v>
      </c>
      <c r="C2889" s="1">
        <v>5</v>
      </c>
      <c r="D2889" s="1">
        <v>564</v>
      </c>
      <c r="E2889" s="2">
        <v>42837</v>
      </c>
      <c r="F2889" s="6">
        <v>77.63820715256125</v>
      </c>
    </row>
    <row r="2890" spans="1:6">
      <c r="A2890" s="1">
        <v>9129964</v>
      </c>
      <c r="B2890">
        <v>0.26914596285454273</v>
      </c>
      <c r="C2890" s="1">
        <v>6</v>
      </c>
      <c r="D2890" s="1">
        <v>368</v>
      </c>
      <c r="E2890" s="2">
        <v>42794</v>
      </c>
      <c r="F2890" s="6">
        <v>10.48120239176049</v>
      </c>
    </row>
    <row r="2891" spans="1:6">
      <c r="A2891" s="1">
        <v>9129967</v>
      </c>
      <c r="B2891">
        <v>0.37583544508601929</v>
      </c>
      <c r="C2891" s="1">
        <v>34</v>
      </c>
      <c r="D2891" s="1">
        <v>319</v>
      </c>
      <c r="E2891" s="2">
        <v>42781</v>
      </c>
      <c r="F2891" s="6">
        <v>21.292682945811976</v>
      </c>
    </row>
    <row r="2892" spans="1:6">
      <c r="A2892" s="1">
        <v>9129970</v>
      </c>
      <c r="B2892">
        <v>9.8185578607392188E-2</v>
      </c>
      <c r="C2892" s="1">
        <v>40</v>
      </c>
      <c r="D2892" s="1">
        <v>564</v>
      </c>
      <c r="E2892" s="2">
        <v>43200</v>
      </c>
      <c r="F2892" s="6">
        <v>175.21892122865816</v>
      </c>
    </row>
    <row r="2893" spans="1:6">
      <c r="A2893" s="1">
        <v>9129973</v>
      </c>
      <c r="B2893">
        <v>0.9945858249749614</v>
      </c>
      <c r="C2893" s="1">
        <v>118</v>
      </c>
      <c r="D2893" s="1">
        <v>34</v>
      </c>
      <c r="E2893" s="2">
        <v>43087</v>
      </c>
      <c r="F2893" s="6">
        <v>11.006563206345053</v>
      </c>
    </row>
    <row r="2894" spans="1:6">
      <c r="A2894" s="1">
        <v>9129976</v>
      </c>
      <c r="B2894">
        <v>0.78720326322001855</v>
      </c>
      <c r="C2894" s="1">
        <v>7</v>
      </c>
      <c r="D2894" s="1">
        <v>510</v>
      </c>
      <c r="E2894" s="2">
        <v>43451</v>
      </c>
      <c r="F2894" s="6">
        <v>166.30971881034054</v>
      </c>
    </row>
    <row r="2895" spans="1:6">
      <c r="A2895" s="1">
        <v>9129979</v>
      </c>
      <c r="B2895">
        <v>0.98228515486437762</v>
      </c>
      <c r="C2895" s="1">
        <v>5</v>
      </c>
      <c r="D2895" s="1">
        <v>130</v>
      </c>
      <c r="E2895" s="2">
        <v>42950</v>
      </c>
      <c r="F2895" s="6">
        <v>35.666944756446355</v>
      </c>
    </row>
    <row r="2896" spans="1:6">
      <c r="A2896" s="1">
        <v>9129982</v>
      </c>
      <c r="B2896">
        <v>0.72254150056013589</v>
      </c>
      <c r="C2896" s="1">
        <v>182</v>
      </c>
      <c r="D2896" s="1">
        <v>573</v>
      </c>
      <c r="E2896" s="2">
        <v>42980</v>
      </c>
      <c r="F2896" s="6">
        <v>277.95852541993497</v>
      </c>
    </row>
    <row r="2897" spans="1:6">
      <c r="A2897" s="1">
        <v>9129985</v>
      </c>
      <c r="B2897">
        <v>0.27829787061557443</v>
      </c>
      <c r="C2897" s="1">
        <v>123</v>
      </c>
      <c r="D2897" s="1">
        <v>592</v>
      </c>
      <c r="E2897" s="2">
        <v>43026</v>
      </c>
      <c r="F2897" s="6">
        <v>65.685221815856409</v>
      </c>
    </row>
    <row r="2898" spans="1:6">
      <c r="A2898" s="1">
        <v>9129988</v>
      </c>
      <c r="B2898">
        <v>0.90764322046429669</v>
      </c>
      <c r="C2898" s="1">
        <v>2</v>
      </c>
      <c r="D2898" s="1">
        <v>141</v>
      </c>
      <c r="E2898" s="2">
        <v>43038</v>
      </c>
      <c r="F2898" s="6">
        <v>120.29552322842434</v>
      </c>
    </row>
    <row r="2899" spans="1:6">
      <c r="A2899" s="1">
        <v>9129991</v>
      </c>
      <c r="B2899">
        <v>0.72750135837070773</v>
      </c>
      <c r="C2899" s="1">
        <v>59</v>
      </c>
      <c r="D2899" s="1">
        <v>592</v>
      </c>
      <c r="E2899" s="2">
        <v>43284</v>
      </c>
      <c r="F2899" s="6">
        <v>145.87308485528041</v>
      </c>
    </row>
    <row r="2900" spans="1:6">
      <c r="A2900" s="1">
        <v>9129994</v>
      </c>
      <c r="B2900">
        <v>0.48240516240937226</v>
      </c>
      <c r="C2900" s="1">
        <v>38</v>
      </c>
      <c r="D2900" s="1">
        <v>420</v>
      </c>
      <c r="E2900" s="2">
        <v>42753</v>
      </c>
      <c r="F2900" s="6">
        <v>4.4318682735235821</v>
      </c>
    </row>
    <row r="2901" spans="1:6">
      <c r="A2901" s="1">
        <v>9129997</v>
      </c>
      <c r="B2901">
        <v>0.30763642736181385</v>
      </c>
      <c r="C2901" s="1">
        <v>1</v>
      </c>
      <c r="D2901" s="1">
        <v>451</v>
      </c>
      <c r="E2901" s="2">
        <v>43070</v>
      </c>
      <c r="F2901" s="6">
        <v>112.3166450691824</v>
      </c>
    </row>
    <row r="2902" spans="1:6">
      <c r="A2902" s="1">
        <v>9130000</v>
      </c>
      <c r="B2902">
        <v>0.44813635555271791</v>
      </c>
      <c r="C2902" s="1">
        <v>114</v>
      </c>
      <c r="D2902" s="1">
        <v>84</v>
      </c>
      <c r="E2902" s="2">
        <v>43044</v>
      </c>
      <c r="F2902" s="6">
        <v>17.251089928877999</v>
      </c>
    </row>
    <row r="2903" spans="1:6">
      <c r="A2903" s="1">
        <v>9130003</v>
      </c>
      <c r="B2903">
        <v>0.66070886475146429</v>
      </c>
      <c r="C2903" s="1">
        <v>19</v>
      </c>
      <c r="D2903" s="1">
        <v>575</v>
      </c>
      <c r="E2903" s="2">
        <v>43451</v>
      </c>
      <c r="F2903" s="6">
        <v>63.301989879965156</v>
      </c>
    </row>
    <row r="2904" spans="1:6">
      <c r="A2904" s="1">
        <v>9130006</v>
      </c>
      <c r="B2904">
        <v>0.16328993958629212</v>
      </c>
      <c r="C2904" s="1">
        <v>5</v>
      </c>
      <c r="D2904" s="1">
        <v>227</v>
      </c>
      <c r="E2904" s="2">
        <v>42834</v>
      </c>
      <c r="F2904" s="6">
        <v>35.805353310781911</v>
      </c>
    </row>
    <row r="2905" spans="1:6">
      <c r="A2905" s="1">
        <v>9130009</v>
      </c>
      <c r="B2905">
        <v>0.3513247630490236</v>
      </c>
      <c r="C2905" s="1">
        <v>1</v>
      </c>
      <c r="D2905" s="1">
        <v>238</v>
      </c>
      <c r="E2905" s="2">
        <v>42982</v>
      </c>
      <c r="F2905" s="6">
        <v>85.579717291303979</v>
      </c>
    </row>
    <row r="2906" spans="1:6">
      <c r="A2906" s="1">
        <v>9130012</v>
      </c>
      <c r="B2906">
        <v>0.57033923212294169</v>
      </c>
      <c r="C2906" s="1">
        <v>12</v>
      </c>
      <c r="D2906" s="1">
        <v>90</v>
      </c>
      <c r="E2906" s="2">
        <v>43316</v>
      </c>
      <c r="F2906" s="6">
        <v>167.34388066436352</v>
      </c>
    </row>
    <row r="2907" spans="1:6">
      <c r="A2907" s="1">
        <v>9130015</v>
      </c>
      <c r="B2907">
        <v>0.72346666681164751</v>
      </c>
      <c r="C2907" s="1">
        <v>12</v>
      </c>
      <c r="D2907" s="1">
        <v>510</v>
      </c>
      <c r="E2907" s="2">
        <v>43179</v>
      </c>
      <c r="F2907" s="6">
        <v>9.8676099577628325</v>
      </c>
    </row>
    <row r="2908" spans="1:6">
      <c r="A2908" s="1">
        <v>9130018</v>
      </c>
      <c r="B2908">
        <v>0.6115315438791139</v>
      </c>
      <c r="C2908" s="1">
        <v>105</v>
      </c>
      <c r="D2908" s="1">
        <v>176</v>
      </c>
      <c r="E2908" s="2">
        <v>42787</v>
      </c>
      <c r="F2908" s="6">
        <v>17.412197837789819</v>
      </c>
    </row>
    <row r="2909" spans="1:6">
      <c r="A2909" s="1">
        <v>9130021</v>
      </c>
      <c r="B2909">
        <v>0.14095660679404831</v>
      </c>
      <c r="C2909" s="1">
        <v>121</v>
      </c>
      <c r="D2909" s="1">
        <v>190</v>
      </c>
      <c r="E2909" s="2">
        <v>43260</v>
      </c>
      <c r="F2909" s="6">
        <v>62.627939132346995</v>
      </c>
    </row>
    <row r="2910" spans="1:6">
      <c r="A2910" s="1">
        <v>9130024</v>
      </c>
      <c r="B2910">
        <v>0.77581156910277949</v>
      </c>
      <c r="C2910" s="1">
        <v>53</v>
      </c>
      <c r="D2910" s="1">
        <v>139</v>
      </c>
      <c r="E2910" s="2">
        <v>43323</v>
      </c>
      <c r="F2910" s="6">
        <v>44.925109955047773</v>
      </c>
    </row>
    <row r="2911" spans="1:6">
      <c r="A2911" s="1">
        <v>9130027</v>
      </c>
      <c r="B2911">
        <v>0.32789306935223228</v>
      </c>
      <c r="C2911" s="1">
        <v>39</v>
      </c>
      <c r="D2911" s="1">
        <v>494</v>
      </c>
      <c r="E2911" s="2">
        <v>43345</v>
      </c>
      <c r="F2911" s="6">
        <v>47.332688530416092</v>
      </c>
    </row>
    <row r="2912" spans="1:6">
      <c r="A2912" s="1">
        <v>9130030</v>
      </c>
      <c r="B2912">
        <v>4.2175358980330868E-3</v>
      </c>
      <c r="C2912" s="1">
        <v>15</v>
      </c>
      <c r="D2912" s="1">
        <v>450</v>
      </c>
      <c r="E2912" s="2">
        <v>42919</v>
      </c>
      <c r="F2912" s="6">
        <v>122.2797323706566</v>
      </c>
    </row>
    <row r="2913" spans="1:6">
      <c r="A2913" s="1">
        <v>9130033</v>
      </c>
      <c r="B2913">
        <v>2.1126298009523925E-3</v>
      </c>
      <c r="C2913" s="1">
        <v>78</v>
      </c>
      <c r="D2913" s="1">
        <v>312</v>
      </c>
      <c r="E2913" s="2">
        <v>43165</v>
      </c>
      <c r="F2913" s="6">
        <v>402.42092104463723</v>
      </c>
    </row>
    <row r="2914" spans="1:6">
      <c r="A2914" s="1">
        <v>9130036</v>
      </c>
      <c r="B2914">
        <v>4.0501677469597208E-2</v>
      </c>
      <c r="C2914" s="1">
        <v>76</v>
      </c>
      <c r="D2914" s="1">
        <v>592</v>
      </c>
      <c r="E2914" s="2">
        <v>42766</v>
      </c>
      <c r="F2914" s="6">
        <v>16.29730311089099</v>
      </c>
    </row>
    <row r="2915" spans="1:6">
      <c r="A2915" s="1">
        <v>9130039</v>
      </c>
      <c r="B2915">
        <v>0.95374443227319461</v>
      </c>
      <c r="C2915" s="1">
        <v>1</v>
      </c>
      <c r="D2915" s="1">
        <v>149</v>
      </c>
      <c r="E2915" s="2">
        <v>43393</v>
      </c>
      <c r="F2915" s="6">
        <v>131.77810059954163</v>
      </c>
    </row>
    <row r="2916" spans="1:6">
      <c r="A2916" s="1">
        <v>9130042</v>
      </c>
      <c r="B2916">
        <v>5.4107073248174098E-3</v>
      </c>
      <c r="C2916" s="1">
        <v>24</v>
      </c>
      <c r="D2916" s="1">
        <v>259</v>
      </c>
      <c r="E2916" s="2">
        <v>43035</v>
      </c>
      <c r="F2916" s="6">
        <v>29.95429199526037</v>
      </c>
    </row>
    <row r="2917" spans="1:6">
      <c r="A2917" s="1">
        <v>9130045</v>
      </c>
      <c r="B2917">
        <v>0.92991886428898718</v>
      </c>
      <c r="C2917" s="1">
        <v>142</v>
      </c>
      <c r="D2917" s="1">
        <v>176</v>
      </c>
      <c r="E2917" s="2">
        <v>43236</v>
      </c>
      <c r="F2917" s="6">
        <v>45.03724948972436</v>
      </c>
    </row>
    <row r="2918" spans="1:6">
      <c r="A2918" s="1">
        <v>9130048</v>
      </c>
      <c r="B2918">
        <v>0.74305302973223031</v>
      </c>
      <c r="C2918" s="1">
        <v>1</v>
      </c>
      <c r="D2918" s="1">
        <v>263</v>
      </c>
      <c r="E2918" s="2">
        <v>43317</v>
      </c>
      <c r="F2918" s="6">
        <v>18.983825262484999</v>
      </c>
    </row>
    <row r="2919" spans="1:6">
      <c r="A2919" s="1">
        <v>9130051</v>
      </c>
      <c r="B2919">
        <v>0.42856258827715665</v>
      </c>
      <c r="C2919" s="1">
        <v>1</v>
      </c>
      <c r="D2919" s="1">
        <v>139</v>
      </c>
      <c r="E2919" s="2">
        <v>43269</v>
      </c>
      <c r="F2919" s="6">
        <v>18.73929588760301</v>
      </c>
    </row>
    <row r="2920" spans="1:6">
      <c r="A2920" s="1">
        <v>9130054</v>
      </c>
      <c r="B2920">
        <v>8.5190081101938486E-2</v>
      </c>
      <c r="C2920" s="1">
        <v>18</v>
      </c>
      <c r="D2920" s="1">
        <v>254</v>
      </c>
      <c r="E2920" s="2">
        <v>43192</v>
      </c>
      <c r="F2920" s="6">
        <v>16.211954195036142</v>
      </c>
    </row>
    <row r="2921" spans="1:6">
      <c r="A2921" s="1">
        <v>9130057</v>
      </c>
      <c r="B2921">
        <v>0.24573984014066164</v>
      </c>
      <c r="C2921" s="1">
        <v>9</v>
      </c>
      <c r="D2921" s="1">
        <v>75</v>
      </c>
      <c r="E2921" s="2">
        <v>42739</v>
      </c>
      <c r="F2921" s="6">
        <v>53.467792685379962</v>
      </c>
    </row>
    <row r="2922" spans="1:6">
      <c r="A2922" s="1">
        <v>9130060</v>
      </c>
      <c r="B2922">
        <v>0.53838309567994957</v>
      </c>
      <c r="C2922" s="1">
        <v>17</v>
      </c>
      <c r="D2922" s="1">
        <v>462</v>
      </c>
      <c r="E2922" s="2">
        <v>42832</v>
      </c>
      <c r="F2922" s="6">
        <v>163.2696552023275</v>
      </c>
    </row>
    <row r="2923" spans="1:6">
      <c r="A2923" s="1">
        <v>9130063</v>
      </c>
      <c r="B2923">
        <v>0.92024391865580246</v>
      </c>
      <c r="C2923" s="1">
        <v>17</v>
      </c>
      <c r="D2923" s="1">
        <v>258</v>
      </c>
      <c r="E2923" s="2">
        <v>43331</v>
      </c>
      <c r="F2923" s="6">
        <v>3.6682786718625646</v>
      </c>
    </row>
    <row r="2924" spans="1:6">
      <c r="A2924" s="1">
        <v>9130066</v>
      </c>
      <c r="B2924">
        <v>0.24870413385546253</v>
      </c>
      <c r="C2924" s="1">
        <v>4</v>
      </c>
      <c r="D2924" s="1">
        <v>258</v>
      </c>
      <c r="E2924" s="2">
        <v>43271</v>
      </c>
      <c r="F2924" s="6">
        <v>212.19536009102134</v>
      </c>
    </row>
    <row r="2925" spans="1:6">
      <c r="A2925" s="1">
        <v>9130069</v>
      </c>
      <c r="B2925">
        <v>0.49747694071411774</v>
      </c>
      <c r="C2925" s="1">
        <v>34</v>
      </c>
      <c r="D2925" s="1">
        <v>139</v>
      </c>
      <c r="E2925" s="2">
        <v>42980</v>
      </c>
      <c r="F2925" s="6">
        <v>39.954213529055963</v>
      </c>
    </row>
    <row r="2926" spans="1:6">
      <c r="A2926" s="1">
        <v>9130072</v>
      </c>
      <c r="B2926">
        <v>0.48976053260098895</v>
      </c>
      <c r="C2926" s="1">
        <v>227</v>
      </c>
      <c r="D2926" s="1">
        <v>492</v>
      </c>
      <c r="E2926" s="2">
        <v>42756</v>
      </c>
      <c r="F2926" s="6">
        <v>37.803557160541601</v>
      </c>
    </row>
    <row r="2927" spans="1:6">
      <c r="A2927" s="1">
        <v>9130075</v>
      </c>
      <c r="B2927">
        <v>0.1577585400772511</v>
      </c>
      <c r="C2927" s="1">
        <v>1</v>
      </c>
      <c r="D2927" s="1">
        <v>227</v>
      </c>
      <c r="E2927" s="2">
        <v>43067</v>
      </c>
      <c r="F2927" s="6">
        <v>43.517176713156211</v>
      </c>
    </row>
    <row r="2928" spans="1:6">
      <c r="A2928" s="1">
        <v>9130078</v>
      </c>
      <c r="B2928">
        <v>0.64099113579468892</v>
      </c>
      <c r="C2928" s="1">
        <v>57</v>
      </c>
      <c r="D2928" s="1">
        <v>258</v>
      </c>
      <c r="E2928" s="2">
        <v>42898</v>
      </c>
      <c r="F2928" s="6">
        <v>61.628856679103727</v>
      </c>
    </row>
    <row r="2929" spans="1:6">
      <c r="A2929" s="1">
        <v>9130081</v>
      </c>
      <c r="B2929">
        <v>1.2326516565129841E-2</v>
      </c>
      <c r="C2929" s="1">
        <v>1</v>
      </c>
      <c r="D2929" s="1">
        <v>592</v>
      </c>
      <c r="E2929" s="2">
        <v>43353</v>
      </c>
      <c r="F2929" s="6">
        <v>56.123323093548635</v>
      </c>
    </row>
    <row r="2930" spans="1:6">
      <c r="A2930" s="1">
        <v>9130084</v>
      </c>
      <c r="B2930">
        <v>1.0994409900963564E-2</v>
      </c>
      <c r="C2930" s="1">
        <v>2</v>
      </c>
      <c r="D2930" s="1">
        <v>176</v>
      </c>
      <c r="E2930" s="2">
        <v>43120</v>
      </c>
      <c r="F2930" s="6">
        <v>3.134856379593975</v>
      </c>
    </row>
    <row r="2931" spans="1:6">
      <c r="A2931" s="1">
        <v>9130087</v>
      </c>
      <c r="B2931">
        <v>0.54943831590909065</v>
      </c>
      <c r="C2931" s="1">
        <v>29</v>
      </c>
      <c r="D2931" s="1">
        <v>155</v>
      </c>
      <c r="E2931" s="2">
        <v>42878</v>
      </c>
      <c r="F2931" s="6">
        <v>10.902291317511867</v>
      </c>
    </row>
    <row r="2932" spans="1:6">
      <c r="A2932" s="1">
        <v>9130090</v>
      </c>
      <c r="B2932">
        <v>0.40372651184735597</v>
      </c>
      <c r="C2932" s="1">
        <v>39</v>
      </c>
      <c r="D2932" s="1">
        <v>146</v>
      </c>
      <c r="E2932" s="2">
        <v>43070</v>
      </c>
      <c r="F2932" s="6">
        <v>43.252154468103754</v>
      </c>
    </row>
    <row r="2933" spans="1:6">
      <c r="A2933" s="1">
        <v>9130093</v>
      </c>
      <c r="B2933">
        <v>0.58067440094072376</v>
      </c>
      <c r="C2933" s="1">
        <v>258</v>
      </c>
      <c r="D2933" s="1">
        <v>359</v>
      </c>
      <c r="E2933" s="2">
        <v>42737</v>
      </c>
      <c r="F2933" s="6">
        <v>105.31996309958478</v>
      </c>
    </row>
    <row r="2934" spans="1:6">
      <c r="A2934" s="1">
        <v>9130096</v>
      </c>
      <c r="B2934">
        <v>0.70382980138792672</v>
      </c>
      <c r="C2934" s="1">
        <v>9</v>
      </c>
      <c r="D2934" s="1">
        <v>41</v>
      </c>
      <c r="E2934" s="2">
        <v>43268</v>
      </c>
      <c r="F2934" s="6">
        <v>322.7412202503188</v>
      </c>
    </row>
    <row r="2935" spans="1:6">
      <c r="A2935" s="1">
        <v>9130099</v>
      </c>
      <c r="B2935">
        <v>0.91604749417952769</v>
      </c>
      <c r="C2935" s="1">
        <v>2</v>
      </c>
      <c r="D2935" s="1">
        <v>458</v>
      </c>
      <c r="E2935" s="2">
        <v>43001</v>
      </c>
      <c r="F2935" s="6">
        <v>47.742298483381752</v>
      </c>
    </row>
    <row r="2936" spans="1:6">
      <c r="A2936" s="1">
        <v>9130102</v>
      </c>
      <c r="B2936">
        <v>0.8171979482792483</v>
      </c>
      <c r="C2936" s="1">
        <v>110</v>
      </c>
      <c r="D2936" s="1">
        <v>176</v>
      </c>
      <c r="E2936" s="2">
        <v>43496</v>
      </c>
      <c r="F2936" s="6">
        <v>237.96295457546643</v>
      </c>
    </row>
    <row r="2937" spans="1:6">
      <c r="A2937" s="1">
        <v>9130105</v>
      </c>
      <c r="B2937">
        <v>0.89569752905155298</v>
      </c>
      <c r="C2937" s="1">
        <v>2</v>
      </c>
      <c r="D2937" s="1">
        <v>258</v>
      </c>
      <c r="E2937" s="2">
        <v>43372</v>
      </c>
      <c r="F2937" s="6">
        <v>37.230475745803766</v>
      </c>
    </row>
    <row r="2938" spans="1:6">
      <c r="A2938" s="1">
        <v>9130108</v>
      </c>
      <c r="B2938">
        <v>0.86135779697927439</v>
      </c>
      <c r="C2938" s="1">
        <v>57</v>
      </c>
      <c r="D2938" s="1">
        <v>415</v>
      </c>
      <c r="E2938" s="2">
        <v>43455</v>
      </c>
      <c r="F2938" s="6">
        <v>29.709914076633705</v>
      </c>
    </row>
    <row r="2939" spans="1:6">
      <c r="A2939" s="1">
        <v>9130111</v>
      </c>
      <c r="B2939">
        <v>0.85861147298539242</v>
      </c>
      <c r="C2939" s="1">
        <v>56</v>
      </c>
      <c r="D2939" s="1">
        <v>163</v>
      </c>
      <c r="E2939" s="2">
        <v>43312</v>
      </c>
      <c r="F2939" s="6">
        <v>51.173011302041388</v>
      </c>
    </row>
    <row r="2940" spans="1:6">
      <c r="A2940" s="1">
        <v>9130114</v>
      </c>
      <c r="B2940">
        <v>0.38290910339499751</v>
      </c>
      <c r="C2940" s="1">
        <v>113</v>
      </c>
      <c r="D2940" s="1">
        <v>420</v>
      </c>
      <c r="E2940" s="2">
        <v>42784</v>
      </c>
      <c r="F2940" s="6">
        <v>172.26916438615936</v>
      </c>
    </row>
    <row r="2941" spans="1:6">
      <c r="A2941" s="1">
        <v>9130117</v>
      </c>
      <c r="B2941">
        <v>0.87470535897572699</v>
      </c>
      <c r="C2941" s="1">
        <v>114</v>
      </c>
      <c r="D2941" s="1">
        <v>509</v>
      </c>
      <c r="E2941" s="2">
        <v>43159</v>
      </c>
      <c r="F2941" s="6">
        <v>43.125531035032495</v>
      </c>
    </row>
    <row r="2942" spans="1:6">
      <c r="A2942" s="1">
        <v>9130120</v>
      </c>
      <c r="B2942">
        <v>0.41502960399477828</v>
      </c>
      <c r="C2942" s="1">
        <v>103</v>
      </c>
      <c r="D2942" s="1">
        <v>495</v>
      </c>
      <c r="E2942" s="2">
        <v>43124</v>
      </c>
      <c r="F2942" s="6">
        <v>109.22646637240223</v>
      </c>
    </row>
    <row r="2943" spans="1:6">
      <c r="A2943" s="1">
        <v>9130123</v>
      </c>
      <c r="B2943">
        <v>0.76748045899091899</v>
      </c>
      <c r="C2943" s="1">
        <v>173</v>
      </c>
      <c r="D2943" s="1">
        <v>275</v>
      </c>
      <c r="E2943" s="2">
        <v>43480</v>
      </c>
      <c r="F2943" s="6">
        <v>9.4976709720036769</v>
      </c>
    </row>
    <row r="2944" spans="1:6">
      <c r="A2944" s="1">
        <v>9130126</v>
      </c>
      <c r="B2944">
        <v>0.6808528142315835</v>
      </c>
      <c r="C2944" s="1">
        <v>27</v>
      </c>
      <c r="D2944" s="1">
        <v>176</v>
      </c>
      <c r="E2944" s="2">
        <v>42993</v>
      </c>
      <c r="F2944" s="6">
        <v>14.313517826726176</v>
      </c>
    </row>
    <row r="2945" spans="1:6">
      <c r="A2945" s="1">
        <v>9130129</v>
      </c>
      <c r="B2945">
        <v>0.77737117113852294</v>
      </c>
      <c r="C2945" s="1">
        <v>1</v>
      </c>
      <c r="D2945" s="1">
        <v>258</v>
      </c>
      <c r="E2945" s="2">
        <v>42846</v>
      </c>
      <c r="F2945" s="6">
        <v>59.082910296059808</v>
      </c>
    </row>
    <row r="2946" spans="1:6">
      <c r="A2946" s="1">
        <v>9130132</v>
      </c>
      <c r="B2946">
        <v>0.85121809404662896</v>
      </c>
      <c r="C2946" s="1">
        <v>7</v>
      </c>
      <c r="D2946" s="1">
        <v>486</v>
      </c>
      <c r="E2946" s="2">
        <v>43324</v>
      </c>
      <c r="F2946" s="6">
        <v>382.51845880012195</v>
      </c>
    </row>
    <row r="2947" spans="1:6">
      <c r="A2947" s="1">
        <v>9130135</v>
      </c>
      <c r="B2947">
        <v>0.67909612559749744</v>
      </c>
      <c r="C2947" s="1">
        <v>28</v>
      </c>
      <c r="D2947" s="1">
        <v>591</v>
      </c>
      <c r="E2947" s="2">
        <v>42935</v>
      </c>
      <c r="F2947" s="6">
        <v>4.5798436016959574</v>
      </c>
    </row>
    <row r="2948" spans="1:6">
      <c r="A2948" s="1">
        <v>9130138</v>
      </c>
      <c r="B2948">
        <v>0.89937169306538278</v>
      </c>
      <c r="C2948" s="1">
        <v>1</v>
      </c>
      <c r="D2948" s="1">
        <v>592</v>
      </c>
      <c r="E2948" s="2">
        <v>43030</v>
      </c>
      <c r="F2948" s="6">
        <v>158.38727986377435</v>
      </c>
    </row>
    <row r="2949" spans="1:6">
      <c r="A2949" s="1">
        <v>9130141</v>
      </c>
      <c r="B2949">
        <v>0.38888928091639563</v>
      </c>
      <c r="C2949" s="1">
        <v>45</v>
      </c>
      <c r="D2949" s="1">
        <v>510</v>
      </c>
      <c r="E2949" s="2">
        <v>42967</v>
      </c>
      <c r="F2949" s="6">
        <v>3.4067870750488556</v>
      </c>
    </row>
    <row r="2950" spans="1:6">
      <c r="A2950" s="1">
        <v>9130144</v>
      </c>
      <c r="B2950">
        <v>0.8126173321850978</v>
      </c>
      <c r="C2950" s="1">
        <v>1</v>
      </c>
      <c r="D2950" s="1">
        <v>510</v>
      </c>
      <c r="E2950" s="2">
        <v>43421</v>
      </c>
      <c r="F2950" s="6">
        <v>88.850172744048365</v>
      </c>
    </row>
    <row r="2951" spans="1:6">
      <c r="A2951" s="1">
        <v>9130147</v>
      </c>
      <c r="B2951">
        <v>0.20167423834748333</v>
      </c>
      <c r="C2951" s="1">
        <v>64</v>
      </c>
      <c r="D2951" s="1">
        <v>492</v>
      </c>
      <c r="E2951" s="2">
        <v>42846</v>
      </c>
      <c r="F2951" s="6">
        <v>16.422478143125048</v>
      </c>
    </row>
    <row r="2952" spans="1:6">
      <c r="A2952" s="1">
        <v>9130150</v>
      </c>
      <c r="B2952">
        <v>0.27589433877676794</v>
      </c>
      <c r="C2952" s="1">
        <v>1</v>
      </c>
      <c r="D2952" s="1">
        <v>540</v>
      </c>
      <c r="E2952" s="2">
        <v>43236</v>
      </c>
      <c r="F2952" s="6">
        <v>183.01273899659361</v>
      </c>
    </row>
    <row r="2953" spans="1:6">
      <c r="A2953" s="1">
        <v>9130153</v>
      </c>
      <c r="B2953">
        <v>0.30043689994268385</v>
      </c>
      <c r="C2953" s="1">
        <v>18</v>
      </c>
      <c r="D2953" s="1">
        <v>471</v>
      </c>
      <c r="E2953" s="2">
        <v>43483</v>
      </c>
      <c r="F2953" s="6">
        <v>51.273814751714085</v>
      </c>
    </row>
    <row r="2954" spans="1:6">
      <c r="A2954" s="1">
        <v>9130156</v>
      </c>
      <c r="B2954">
        <v>0.76671215746742272</v>
      </c>
      <c r="C2954" s="1">
        <v>61</v>
      </c>
      <c r="D2954" s="1">
        <v>258</v>
      </c>
      <c r="E2954" s="2">
        <v>42898</v>
      </c>
      <c r="F2954" s="6">
        <v>5.675986008396646</v>
      </c>
    </row>
    <row r="2955" spans="1:6">
      <c r="A2955" s="1">
        <v>9130159</v>
      </c>
      <c r="B2955">
        <v>0.47543477393545663</v>
      </c>
      <c r="C2955" s="1">
        <v>262</v>
      </c>
      <c r="D2955" s="1">
        <v>90</v>
      </c>
      <c r="E2955" s="2">
        <v>43178</v>
      </c>
      <c r="F2955" s="6">
        <v>3.1828973048258375</v>
      </c>
    </row>
    <row r="2956" spans="1:6">
      <c r="A2956" s="1">
        <v>9130162</v>
      </c>
      <c r="B2956">
        <v>0.78850794692993098</v>
      </c>
      <c r="C2956" s="1">
        <v>10</v>
      </c>
      <c r="D2956" s="1">
        <v>253</v>
      </c>
      <c r="E2956" s="2">
        <v>43293</v>
      </c>
      <c r="F2956" s="6">
        <v>386.93192233345059</v>
      </c>
    </row>
    <row r="2957" spans="1:6">
      <c r="A2957" s="1">
        <v>9130165</v>
      </c>
      <c r="B2957">
        <v>0.12165870813011004</v>
      </c>
      <c r="C2957" s="1">
        <v>31</v>
      </c>
      <c r="D2957" s="1">
        <v>495</v>
      </c>
      <c r="E2957" s="2">
        <v>42839</v>
      </c>
      <c r="F2957" s="6">
        <v>135.33876906930584</v>
      </c>
    </row>
    <row r="2958" spans="1:6">
      <c r="A2958" s="1">
        <v>9130168</v>
      </c>
      <c r="B2958">
        <v>0.51885432449335589</v>
      </c>
      <c r="C2958" s="1">
        <v>39</v>
      </c>
      <c r="D2958" s="1">
        <v>38</v>
      </c>
      <c r="E2958" s="2">
        <v>43490</v>
      </c>
      <c r="F2958" s="6">
        <v>16.225727373224757</v>
      </c>
    </row>
    <row r="2959" spans="1:6">
      <c r="A2959" s="1">
        <v>9130171</v>
      </c>
      <c r="B2959">
        <v>6.0212472210341428E-2</v>
      </c>
      <c r="C2959" s="1">
        <v>77</v>
      </c>
      <c r="D2959" s="1">
        <v>585</v>
      </c>
      <c r="E2959" s="2">
        <v>43129</v>
      </c>
      <c r="F2959" s="6">
        <v>124.59880151881448</v>
      </c>
    </row>
    <row r="2960" spans="1:6">
      <c r="A2960" s="1">
        <v>9130174</v>
      </c>
      <c r="B2960">
        <v>0.23203656035555342</v>
      </c>
      <c r="C2960" s="1">
        <v>179</v>
      </c>
      <c r="D2960" s="1">
        <v>176</v>
      </c>
      <c r="E2960" s="2">
        <v>42794</v>
      </c>
      <c r="F2960" s="6">
        <v>14.951969171947292</v>
      </c>
    </row>
    <row r="2961" spans="1:6">
      <c r="A2961" s="1">
        <v>9130177</v>
      </c>
      <c r="B2961">
        <v>0.69879641533067316</v>
      </c>
      <c r="C2961" s="1">
        <v>60</v>
      </c>
      <c r="D2961" s="1">
        <v>334</v>
      </c>
      <c r="E2961" s="2">
        <v>43477</v>
      </c>
      <c r="F2961" s="6">
        <v>7.2297658241854945</v>
      </c>
    </row>
    <row r="2962" spans="1:6">
      <c r="A2962" s="1">
        <v>9130180</v>
      </c>
      <c r="B2962">
        <v>2.9517027961442843E-2</v>
      </c>
      <c r="C2962" s="1">
        <v>2</v>
      </c>
      <c r="D2962" s="1">
        <v>176</v>
      </c>
      <c r="E2962" s="2">
        <v>43338</v>
      </c>
      <c r="F2962" s="6">
        <v>39.686955814492002</v>
      </c>
    </row>
    <row r="2963" spans="1:6">
      <c r="A2963" s="1">
        <v>9130183</v>
      </c>
      <c r="B2963">
        <v>0.60635578170462079</v>
      </c>
      <c r="C2963" s="1">
        <v>69</v>
      </c>
      <c r="D2963" s="1">
        <v>38</v>
      </c>
      <c r="E2963" s="2">
        <v>43159</v>
      </c>
      <c r="F2963" s="6">
        <v>124.0267928654186</v>
      </c>
    </row>
    <row r="2964" spans="1:6">
      <c r="A2964" s="1">
        <v>9130186</v>
      </c>
      <c r="B2964">
        <v>0.49268289887964456</v>
      </c>
      <c r="C2964" s="1">
        <v>29</v>
      </c>
      <c r="D2964" s="1">
        <v>395</v>
      </c>
      <c r="E2964" s="2">
        <v>42737</v>
      </c>
      <c r="F2964" s="6">
        <v>36.323295221538274</v>
      </c>
    </row>
    <row r="2965" spans="1:6">
      <c r="A2965" s="1">
        <v>9130189</v>
      </c>
      <c r="B2965">
        <v>0.20961113554226207</v>
      </c>
      <c r="C2965" s="1">
        <v>6</v>
      </c>
      <c r="D2965" s="1">
        <v>176</v>
      </c>
      <c r="E2965" s="2">
        <v>43080</v>
      </c>
      <c r="F2965" s="6">
        <v>28.072364706594673</v>
      </c>
    </row>
    <row r="2966" spans="1:6">
      <c r="A2966" s="1">
        <v>9130192</v>
      </c>
      <c r="B2966">
        <v>0.61280991084576575</v>
      </c>
      <c r="C2966" s="1">
        <v>41</v>
      </c>
      <c r="D2966" s="1">
        <v>176</v>
      </c>
      <c r="E2966" s="2">
        <v>43245</v>
      </c>
      <c r="F2966" s="6">
        <v>91.210976287225463</v>
      </c>
    </row>
    <row r="2967" spans="1:6">
      <c r="A2967" s="1">
        <v>9130195</v>
      </c>
      <c r="B2967">
        <v>0.56806115897301535</v>
      </c>
      <c r="C2967" s="1">
        <v>43</v>
      </c>
      <c r="D2967" s="1">
        <v>577</v>
      </c>
      <c r="E2967" s="2">
        <v>43260</v>
      </c>
      <c r="F2967" s="6">
        <v>9.9192989654156847</v>
      </c>
    </row>
    <row r="2968" spans="1:6">
      <c r="A2968" s="1">
        <v>9130198</v>
      </c>
      <c r="B2968">
        <v>0.47068525807195827</v>
      </c>
      <c r="C2968" s="1">
        <v>6</v>
      </c>
      <c r="D2968" s="1">
        <v>318</v>
      </c>
      <c r="E2968" s="2">
        <v>43314</v>
      </c>
      <c r="F2968" s="6">
        <v>200.27829211142199</v>
      </c>
    </row>
    <row r="2969" spans="1:6">
      <c r="A2969" s="1">
        <v>9130201</v>
      </c>
      <c r="B2969">
        <v>0.31127055144592186</v>
      </c>
      <c r="C2969" s="1">
        <v>17</v>
      </c>
      <c r="D2969" s="1">
        <v>592</v>
      </c>
      <c r="E2969" s="2">
        <v>43129</v>
      </c>
      <c r="F2969" s="6">
        <v>61.307149196499765</v>
      </c>
    </row>
    <row r="2970" spans="1:6">
      <c r="A2970" s="1">
        <v>9130204</v>
      </c>
      <c r="B2970">
        <v>0.67186315577946221</v>
      </c>
      <c r="C2970" s="1">
        <v>10</v>
      </c>
      <c r="D2970" s="1">
        <v>38</v>
      </c>
      <c r="E2970" s="2">
        <v>43200</v>
      </c>
      <c r="F2970" s="6">
        <v>55.26751590262618</v>
      </c>
    </row>
    <row r="2971" spans="1:6">
      <c r="A2971" s="1">
        <v>9130207</v>
      </c>
      <c r="B2971">
        <v>0.53557907815654882</v>
      </c>
      <c r="C2971" s="1">
        <v>6</v>
      </c>
      <c r="D2971" s="1">
        <v>458</v>
      </c>
      <c r="E2971" s="2">
        <v>42923</v>
      </c>
      <c r="F2971" s="6">
        <v>19.453708479494342</v>
      </c>
    </row>
    <row r="2972" spans="1:6">
      <c r="A2972" s="1">
        <v>9130210</v>
      </c>
      <c r="B2972">
        <v>0.6330637115982467</v>
      </c>
      <c r="C2972" s="1">
        <v>247</v>
      </c>
      <c r="D2972" s="1">
        <v>40</v>
      </c>
      <c r="E2972" s="2">
        <v>43106</v>
      </c>
      <c r="F2972" s="6">
        <v>4.243287430528655</v>
      </c>
    </row>
    <row r="2973" spans="1:6">
      <c r="A2973" s="1">
        <v>9130213</v>
      </c>
      <c r="B2973">
        <v>0.87718292621824656</v>
      </c>
      <c r="C2973" s="1">
        <v>13</v>
      </c>
      <c r="D2973" s="1">
        <v>564</v>
      </c>
      <c r="E2973" s="2">
        <v>43102</v>
      </c>
      <c r="F2973" s="6">
        <v>125.0943174789863</v>
      </c>
    </row>
    <row r="2974" spans="1:6">
      <c r="A2974" s="1">
        <v>9130216</v>
      </c>
      <c r="B2974">
        <v>0.87881187144834616</v>
      </c>
      <c r="C2974" s="1">
        <v>33</v>
      </c>
      <c r="D2974" s="1">
        <v>90</v>
      </c>
      <c r="E2974" s="2">
        <v>43410</v>
      </c>
      <c r="F2974" s="6">
        <v>69.274556561999958</v>
      </c>
    </row>
    <row r="2975" spans="1:6">
      <c r="A2975" s="1">
        <v>9130219</v>
      </c>
      <c r="B2975">
        <v>0.2373258464658754</v>
      </c>
      <c r="C2975" s="1">
        <v>347</v>
      </c>
      <c r="D2975" s="1">
        <v>564</v>
      </c>
      <c r="E2975" s="2">
        <v>43408</v>
      </c>
      <c r="F2975" s="6">
        <v>289.6683505592938</v>
      </c>
    </row>
    <row r="2976" spans="1:6">
      <c r="A2976" s="1">
        <v>9130222</v>
      </c>
      <c r="B2976">
        <v>0.10428408245276366</v>
      </c>
      <c r="C2976" s="1">
        <v>1</v>
      </c>
      <c r="D2976" s="1">
        <v>427</v>
      </c>
      <c r="E2976" s="2">
        <v>42848</v>
      </c>
      <c r="F2976" s="6">
        <v>887.81597986518977</v>
      </c>
    </row>
    <row r="2977" spans="1:6">
      <c r="A2977" s="1">
        <v>9130225</v>
      </c>
      <c r="B2977">
        <v>0.76240595726793114</v>
      </c>
      <c r="C2977" s="1">
        <v>2</v>
      </c>
      <c r="D2977" s="1">
        <v>417</v>
      </c>
      <c r="E2977" s="2">
        <v>42807</v>
      </c>
      <c r="F2977" s="6">
        <v>228.28926136657432</v>
      </c>
    </row>
    <row r="2978" spans="1:6">
      <c r="A2978" s="1">
        <v>9130228</v>
      </c>
      <c r="B2978">
        <v>0.76295817237472496</v>
      </c>
      <c r="C2978" s="1">
        <v>24</v>
      </c>
      <c r="D2978" s="1">
        <v>176</v>
      </c>
      <c r="E2978" s="2">
        <v>42959</v>
      </c>
      <c r="F2978" s="6">
        <v>48.0406217918949</v>
      </c>
    </row>
    <row r="2979" spans="1:6">
      <c r="A2979" s="1">
        <v>9130231</v>
      </c>
      <c r="B2979">
        <v>0.96702811900856012</v>
      </c>
      <c r="C2979" s="1">
        <v>74</v>
      </c>
      <c r="D2979" s="1">
        <v>564</v>
      </c>
      <c r="E2979" s="2">
        <v>42751</v>
      </c>
      <c r="F2979" s="6">
        <v>7.333545998444146</v>
      </c>
    </row>
    <row r="2980" spans="1:6">
      <c r="A2980" s="1">
        <v>9130234</v>
      </c>
      <c r="B2980">
        <v>0.30902962560896508</v>
      </c>
      <c r="C2980" s="1">
        <v>17</v>
      </c>
      <c r="D2980" s="1">
        <v>510</v>
      </c>
      <c r="E2980" s="2">
        <v>42959</v>
      </c>
      <c r="F2980" s="6">
        <v>153.21542554380355</v>
      </c>
    </row>
    <row r="2981" spans="1:6">
      <c r="A2981" s="1">
        <v>9130237</v>
      </c>
      <c r="B2981">
        <v>0.84192766029777488</v>
      </c>
      <c r="C2981" s="1">
        <v>68</v>
      </c>
      <c r="D2981" s="1">
        <v>572</v>
      </c>
      <c r="E2981" s="2">
        <v>43489</v>
      </c>
      <c r="F2981" s="6">
        <v>6.9628863561650434</v>
      </c>
    </row>
    <row r="2982" spans="1:6">
      <c r="A2982" s="1">
        <v>9130240</v>
      </c>
      <c r="B2982">
        <v>0.63614555170626841</v>
      </c>
      <c r="C2982" s="1">
        <v>17</v>
      </c>
      <c r="D2982" s="1">
        <v>564</v>
      </c>
      <c r="E2982" s="2">
        <v>42756</v>
      </c>
      <c r="F2982" s="6">
        <v>9.7153263976028157</v>
      </c>
    </row>
    <row r="2983" spans="1:6">
      <c r="A2983" s="1">
        <v>9130243</v>
      </c>
      <c r="B2983">
        <v>0.85228705070573252</v>
      </c>
      <c r="C2983" s="1">
        <v>57</v>
      </c>
      <c r="D2983" s="1">
        <v>149</v>
      </c>
      <c r="E2983" s="2">
        <v>42864</v>
      </c>
      <c r="F2983" s="6">
        <v>85.116286601052195</v>
      </c>
    </row>
    <row r="2984" spans="1:6">
      <c r="A2984" s="1">
        <v>9130246</v>
      </c>
      <c r="B2984">
        <v>0.44424054408910985</v>
      </c>
      <c r="C2984" s="1">
        <v>21</v>
      </c>
      <c r="D2984" s="1">
        <v>225</v>
      </c>
      <c r="E2984" s="2">
        <v>43435</v>
      </c>
      <c r="F2984" s="6">
        <v>65.315910064122647</v>
      </c>
    </row>
    <row r="2985" spans="1:6">
      <c r="A2985" s="1">
        <v>9130249</v>
      </c>
      <c r="B2985">
        <v>0.73545909187790548</v>
      </c>
      <c r="C2985" s="1">
        <v>3</v>
      </c>
      <c r="D2985" s="1">
        <v>90</v>
      </c>
      <c r="E2985" s="2">
        <v>42913</v>
      </c>
      <c r="F2985" s="6">
        <v>28.260410974624165</v>
      </c>
    </row>
    <row r="2986" spans="1:6">
      <c r="A2986" s="1">
        <v>9130252</v>
      </c>
      <c r="B2986">
        <v>0.63311965765908873</v>
      </c>
      <c r="C2986" s="1">
        <v>3</v>
      </c>
      <c r="D2986" s="1">
        <v>541</v>
      </c>
      <c r="E2986" s="2">
        <v>43308</v>
      </c>
      <c r="F2986" s="6">
        <v>4.164098862625873</v>
      </c>
    </row>
    <row r="2987" spans="1:6">
      <c r="A2987" s="1">
        <v>9130255</v>
      </c>
      <c r="B2987">
        <v>0.14318070845575426</v>
      </c>
      <c r="C2987" s="1">
        <v>11</v>
      </c>
      <c r="D2987" s="1">
        <v>489</v>
      </c>
      <c r="E2987" s="2">
        <v>42770</v>
      </c>
      <c r="F2987" s="6">
        <v>186.28308791405897</v>
      </c>
    </row>
    <row r="2988" spans="1:6">
      <c r="A2988" s="1">
        <v>9130258</v>
      </c>
      <c r="B2988">
        <v>0.25554955527456757</v>
      </c>
      <c r="C2988" s="1">
        <v>6</v>
      </c>
      <c r="D2988" s="1">
        <v>361</v>
      </c>
      <c r="E2988" s="2">
        <v>43460</v>
      </c>
      <c r="F2988" s="6">
        <v>22.875747278233803</v>
      </c>
    </row>
    <row r="2989" spans="1:6">
      <c r="A2989" s="1">
        <v>9130261</v>
      </c>
      <c r="B2989">
        <v>0.9514865526752766</v>
      </c>
      <c r="C2989" s="1">
        <v>44</v>
      </c>
      <c r="D2989" s="1">
        <v>451</v>
      </c>
      <c r="E2989" s="2">
        <v>43473</v>
      </c>
      <c r="F2989" s="6">
        <v>292.763934684731</v>
      </c>
    </row>
    <row r="2990" spans="1:6">
      <c r="A2990" s="1">
        <v>9130264</v>
      </c>
      <c r="B2990">
        <v>0.24040740270566663</v>
      </c>
      <c r="C2990" s="1">
        <v>18</v>
      </c>
      <c r="D2990" s="1">
        <v>146</v>
      </c>
      <c r="E2990" s="2">
        <v>43035</v>
      </c>
      <c r="F2990" s="6">
        <v>109.86550537761606</v>
      </c>
    </row>
    <row r="2991" spans="1:6">
      <c r="A2991" s="1">
        <v>9130267</v>
      </c>
      <c r="B2991">
        <v>0.31254799657766652</v>
      </c>
      <c r="C2991" s="1">
        <v>3</v>
      </c>
      <c r="D2991" s="1">
        <v>258</v>
      </c>
      <c r="E2991" s="2">
        <v>43497</v>
      </c>
      <c r="F2991" s="6">
        <v>25.312313757753831</v>
      </c>
    </row>
    <row r="2992" spans="1:6">
      <c r="A2992" s="1">
        <v>9130270</v>
      </c>
      <c r="B2992">
        <v>0.5894005148079049</v>
      </c>
      <c r="C2992" s="1">
        <v>4</v>
      </c>
      <c r="D2992" s="1">
        <v>509</v>
      </c>
      <c r="E2992" s="2">
        <v>42894</v>
      </c>
      <c r="F2992" s="6">
        <v>49.997593097054057</v>
      </c>
    </row>
    <row r="2993" spans="1:6">
      <c r="A2993" s="1">
        <v>9130273</v>
      </c>
      <c r="B2993">
        <v>0.24374606266375398</v>
      </c>
      <c r="C2993" s="1">
        <v>12</v>
      </c>
      <c r="D2993" s="1">
        <v>139</v>
      </c>
      <c r="E2993" s="2">
        <v>42989</v>
      </c>
      <c r="F2993" s="6">
        <v>87.642892536775975</v>
      </c>
    </row>
    <row r="2994" spans="1:6">
      <c r="A2994" s="1">
        <v>9130276</v>
      </c>
      <c r="B2994">
        <v>0.13986684565567697</v>
      </c>
      <c r="C2994" s="1">
        <v>1</v>
      </c>
      <c r="D2994" s="1">
        <v>575</v>
      </c>
      <c r="E2994" s="2">
        <v>43074</v>
      </c>
      <c r="F2994" s="6">
        <v>29.250639628914325</v>
      </c>
    </row>
    <row r="2995" spans="1:6">
      <c r="A2995" s="1">
        <v>9130279</v>
      </c>
      <c r="B2995">
        <v>0.11345505050599214</v>
      </c>
      <c r="C2995" s="1">
        <v>18</v>
      </c>
      <c r="D2995" s="1">
        <v>214</v>
      </c>
      <c r="E2995" s="2">
        <v>42856</v>
      </c>
      <c r="F2995" s="6">
        <v>42.61634419243655</v>
      </c>
    </row>
    <row r="2996" spans="1:6">
      <c r="A2996" s="1">
        <v>9130282</v>
      </c>
      <c r="B2996">
        <v>0.66128334649357023</v>
      </c>
      <c r="C2996" s="1">
        <v>157</v>
      </c>
      <c r="D2996" s="1">
        <v>495</v>
      </c>
      <c r="E2996" s="2">
        <v>43125</v>
      </c>
      <c r="F2996" s="6">
        <v>14.206831416761064</v>
      </c>
    </row>
    <row r="2997" spans="1:6">
      <c r="A2997" s="1">
        <v>9130285</v>
      </c>
      <c r="B2997">
        <v>9.9111799173251525E-3</v>
      </c>
      <c r="C2997" s="1">
        <v>63</v>
      </c>
      <c r="D2997" s="1">
        <v>41</v>
      </c>
      <c r="E2997" s="2">
        <v>43062</v>
      </c>
      <c r="F2997" s="6">
        <v>110.67284060869456</v>
      </c>
    </row>
    <row r="2998" spans="1:6">
      <c r="A2998" s="1">
        <v>9130288</v>
      </c>
      <c r="B2998">
        <v>0.34510676955429287</v>
      </c>
      <c r="C2998" s="1">
        <v>4</v>
      </c>
      <c r="D2998" s="1">
        <v>182</v>
      </c>
      <c r="E2998" s="2">
        <v>42832</v>
      </c>
      <c r="F2998" s="6">
        <v>103.22508709265077</v>
      </c>
    </row>
    <row r="2999" spans="1:6">
      <c r="A2999" s="1">
        <v>9130291</v>
      </c>
      <c r="B2999">
        <v>0.5036345050832014</v>
      </c>
      <c r="C2999" s="1">
        <v>40</v>
      </c>
      <c r="D2999" s="1">
        <v>220</v>
      </c>
      <c r="E2999" s="2">
        <v>43076</v>
      </c>
      <c r="F2999" s="6">
        <v>147.11325173645986</v>
      </c>
    </row>
    <row r="3000" spans="1:6">
      <c r="A3000" s="1">
        <v>9130294</v>
      </c>
      <c r="B3000">
        <v>0.89082413434480501</v>
      </c>
      <c r="C3000" s="1">
        <v>4</v>
      </c>
      <c r="D3000" s="1">
        <v>44</v>
      </c>
      <c r="E3000" s="2">
        <v>43410</v>
      </c>
      <c r="F3000" s="6">
        <v>5.9260897981642682</v>
      </c>
    </row>
    <row r="3001" spans="1:6">
      <c r="A3001" s="1">
        <v>9130297</v>
      </c>
      <c r="B3001">
        <v>0.68835022233741971</v>
      </c>
      <c r="C3001" s="1">
        <v>118</v>
      </c>
      <c r="D3001" s="1">
        <v>200</v>
      </c>
      <c r="E3001" s="2">
        <v>42861</v>
      </c>
      <c r="F3001" s="6">
        <v>37.127095852452719</v>
      </c>
    </row>
    <row r="3002" spans="1:6">
      <c r="A3002" s="1">
        <v>9130300</v>
      </c>
      <c r="B3002">
        <v>0.4284654247551668</v>
      </c>
      <c r="C3002" s="1">
        <v>16</v>
      </c>
      <c r="D3002" s="1">
        <v>22</v>
      </c>
      <c r="E3002" s="2">
        <v>43439</v>
      </c>
      <c r="F3002" s="6">
        <v>130.9942503382417</v>
      </c>
    </row>
    <row r="3003" spans="1:6">
      <c r="A3003" s="1">
        <v>9130303</v>
      </c>
      <c r="B3003">
        <v>0.42501724380090189</v>
      </c>
      <c r="C3003" s="1">
        <v>21</v>
      </c>
      <c r="D3003" s="1">
        <v>258</v>
      </c>
      <c r="E3003" s="2">
        <v>43439</v>
      </c>
      <c r="F3003" s="6">
        <v>94.479746612182893</v>
      </c>
    </row>
    <row r="3004" spans="1:6">
      <c r="A3004" s="1">
        <v>9130306</v>
      </c>
      <c r="B3004">
        <v>0.77872585236333269</v>
      </c>
      <c r="C3004" s="1">
        <v>60</v>
      </c>
      <c r="D3004" s="1">
        <v>221</v>
      </c>
      <c r="E3004" s="2">
        <v>43084</v>
      </c>
      <c r="F3004" s="6">
        <v>4.991570842590181</v>
      </c>
    </row>
    <row r="3005" spans="1:6">
      <c r="A3005" s="1">
        <v>9130309</v>
      </c>
      <c r="B3005">
        <v>0.65421227278661798</v>
      </c>
      <c r="C3005" s="1">
        <v>11</v>
      </c>
      <c r="D3005" s="1">
        <v>67</v>
      </c>
      <c r="E3005" s="2">
        <v>42941</v>
      </c>
      <c r="F3005" s="6">
        <v>3.9713605179833724</v>
      </c>
    </row>
    <row r="3006" spans="1:6">
      <c r="A3006" s="1">
        <v>9130312</v>
      </c>
      <c r="B3006">
        <v>0.27862212017983634</v>
      </c>
      <c r="C3006" s="1">
        <v>61</v>
      </c>
      <c r="D3006" s="1">
        <v>509</v>
      </c>
      <c r="E3006" s="2">
        <v>43089</v>
      </c>
      <c r="F3006" s="6">
        <v>32.960980798596324</v>
      </c>
    </row>
    <row r="3007" spans="1:6">
      <c r="A3007" s="1">
        <v>9130315</v>
      </c>
      <c r="B3007">
        <v>0.84669153960709931</v>
      </c>
      <c r="C3007" s="1">
        <v>82</v>
      </c>
      <c r="D3007" s="1">
        <v>285</v>
      </c>
      <c r="E3007" s="2">
        <v>42918</v>
      </c>
      <c r="F3007" s="6">
        <v>153.69798204361621</v>
      </c>
    </row>
    <row r="3008" spans="1:6">
      <c r="A3008" s="1">
        <v>9130318</v>
      </c>
      <c r="B3008">
        <v>8.908529137423582E-2</v>
      </c>
      <c r="C3008" s="1">
        <v>25</v>
      </c>
      <c r="D3008" s="1">
        <v>186</v>
      </c>
      <c r="E3008" s="2">
        <v>43417</v>
      </c>
      <c r="F3008" s="6">
        <v>21.760553985022373</v>
      </c>
    </row>
    <row r="3009" spans="1:6">
      <c r="A3009" s="1">
        <v>9130321</v>
      </c>
      <c r="B3009">
        <v>0.32837177851059118</v>
      </c>
      <c r="C3009" s="1">
        <v>31</v>
      </c>
      <c r="D3009" s="1">
        <v>40</v>
      </c>
      <c r="E3009" s="2">
        <v>43080</v>
      </c>
      <c r="F3009" s="6">
        <v>50.530536010434552</v>
      </c>
    </row>
    <row r="3010" spans="1:6">
      <c r="A3010" s="1">
        <v>9130324</v>
      </c>
      <c r="B3010">
        <v>0.33067040440912099</v>
      </c>
      <c r="C3010" s="1">
        <v>132</v>
      </c>
      <c r="D3010" s="1">
        <v>176</v>
      </c>
      <c r="E3010" s="2">
        <v>43326</v>
      </c>
      <c r="F3010" s="6">
        <v>5.6615153963800537</v>
      </c>
    </row>
    <row r="3011" spans="1:6">
      <c r="A3011" s="1">
        <v>9130327</v>
      </c>
      <c r="B3011">
        <v>0.40271144522514069</v>
      </c>
      <c r="C3011" s="1">
        <v>7</v>
      </c>
      <c r="D3011" s="1">
        <v>47</v>
      </c>
      <c r="E3011" s="2">
        <v>42769</v>
      </c>
      <c r="F3011" s="6">
        <v>64.58198384858693</v>
      </c>
    </row>
    <row r="3012" spans="1:6">
      <c r="A3012" s="1">
        <v>9130330</v>
      </c>
      <c r="B3012">
        <v>0.33136115695503354</v>
      </c>
      <c r="C3012" s="1">
        <v>9</v>
      </c>
      <c r="D3012" s="1">
        <v>41</v>
      </c>
      <c r="E3012" s="2">
        <v>43486</v>
      </c>
      <c r="F3012" s="6">
        <v>136.41881612387922</v>
      </c>
    </row>
    <row r="3013" spans="1:6">
      <c r="A3013" s="1">
        <v>9130333</v>
      </c>
      <c r="B3013">
        <v>2.5118546691476507E-2</v>
      </c>
      <c r="C3013" s="1">
        <v>15</v>
      </c>
      <c r="D3013" s="1">
        <v>140</v>
      </c>
      <c r="E3013" s="2">
        <v>42795</v>
      </c>
      <c r="F3013" s="6">
        <v>40.908287071531376</v>
      </c>
    </row>
    <row r="3014" spans="1:6">
      <c r="A3014" s="1">
        <v>9130336</v>
      </c>
      <c r="B3014">
        <v>0.97825497043445231</v>
      </c>
      <c r="C3014" s="1">
        <v>69</v>
      </c>
      <c r="D3014" s="1">
        <v>22</v>
      </c>
      <c r="E3014" s="2">
        <v>42941</v>
      </c>
      <c r="F3014" s="6">
        <v>3.0157259785451456</v>
      </c>
    </row>
    <row r="3015" spans="1:6">
      <c r="A3015" s="1">
        <v>9130339</v>
      </c>
      <c r="B3015">
        <v>0.17325197039857365</v>
      </c>
      <c r="C3015" s="1">
        <v>22</v>
      </c>
      <c r="D3015" s="1">
        <v>597</v>
      </c>
      <c r="E3015" s="2">
        <v>43246</v>
      </c>
      <c r="F3015" s="6">
        <v>225.61305937787679</v>
      </c>
    </row>
    <row r="3016" spans="1:6">
      <c r="A3016" s="1">
        <v>9130342</v>
      </c>
      <c r="B3016">
        <v>4.125015811253685E-3</v>
      </c>
      <c r="C3016" s="1">
        <v>3</v>
      </c>
      <c r="D3016" s="1">
        <v>366</v>
      </c>
      <c r="E3016" s="2">
        <v>43482</v>
      </c>
      <c r="F3016" s="6">
        <v>10.364744754843914</v>
      </c>
    </row>
    <row r="3017" spans="1:6">
      <c r="A3017" s="1">
        <v>9130345</v>
      </c>
      <c r="B3017">
        <v>0.35213456985920999</v>
      </c>
      <c r="C3017" s="1">
        <v>37</v>
      </c>
      <c r="D3017" s="1">
        <v>149</v>
      </c>
      <c r="E3017" s="2">
        <v>43338</v>
      </c>
      <c r="F3017" s="6">
        <v>174.26924023449845</v>
      </c>
    </row>
    <row r="3018" spans="1:6">
      <c r="A3018" s="1">
        <v>9130348</v>
      </c>
      <c r="B3018">
        <v>0.87534304599780621</v>
      </c>
      <c r="C3018" s="1">
        <v>62</v>
      </c>
      <c r="D3018" s="1">
        <v>564</v>
      </c>
      <c r="E3018" s="2">
        <v>42886</v>
      </c>
      <c r="F3018" s="6">
        <v>20.594140869165592</v>
      </c>
    </row>
    <row r="3019" spans="1:6">
      <c r="A3019" s="1">
        <v>9130351</v>
      </c>
      <c r="B3019">
        <v>0.22461255021071758</v>
      </c>
      <c r="C3019" s="1">
        <v>10</v>
      </c>
      <c r="D3019" s="1">
        <v>176</v>
      </c>
      <c r="E3019" s="2">
        <v>43058</v>
      </c>
      <c r="F3019" s="6">
        <v>285.0230288826944</v>
      </c>
    </row>
    <row r="3020" spans="1:6">
      <c r="A3020" s="1">
        <v>9130354</v>
      </c>
      <c r="B3020">
        <v>0.63067237604529003</v>
      </c>
      <c r="C3020" s="1">
        <v>13</v>
      </c>
      <c r="D3020" s="1">
        <v>510</v>
      </c>
      <c r="E3020" s="2">
        <v>42803</v>
      </c>
      <c r="F3020" s="6">
        <v>45.739617626064721</v>
      </c>
    </row>
    <row r="3021" spans="1:6">
      <c r="A3021" s="1">
        <v>9130357</v>
      </c>
      <c r="B3021">
        <v>0.5745790943692074</v>
      </c>
      <c r="C3021" s="1">
        <v>151</v>
      </c>
      <c r="D3021" s="1">
        <v>343</v>
      </c>
      <c r="E3021" s="2">
        <v>43245</v>
      </c>
      <c r="F3021" s="6">
        <v>3.0578177684616312</v>
      </c>
    </row>
    <row r="3022" spans="1:6">
      <c r="A3022" s="1">
        <v>9130360</v>
      </c>
      <c r="B3022">
        <v>0.29476582409454155</v>
      </c>
      <c r="C3022" s="1">
        <v>183</v>
      </c>
      <c r="D3022" s="1">
        <v>176</v>
      </c>
      <c r="E3022" s="2">
        <v>43338</v>
      </c>
      <c r="F3022" s="6">
        <v>17.715523381001514</v>
      </c>
    </row>
    <row r="3023" spans="1:6">
      <c r="A3023" s="1">
        <v>9130363</v>
      </c>
      <c r="B3023">
        <v>0.9078110506842757</v>
      </c>
      <c r="C3023" s="1">
        <v>79</v>
      </c>
      <c r="D3023" s="1">
        <v>506</v>
      </c>
      <c r="E3023" s="2">
        <v>43176</v>
      </c>
      <c r="F3023" s="6">
        <v>3.2269514059024629</v>
      </c>
    </row>
    <row r="3024" spans="1:6">
      <c r="A3024" s="1">
        <v>9130366</v>
      </c>
      <c r="B3024">
        <v>0.9574208983704241</v>
      </c>
      <c r="C3024" s="1">
        <v>3</v>
      </c>
      <c r="D3024" s="1">
        <v>16</v>
      </c>
      <c r="E3024" s="2">
        <v>42948</v>
      </c>
      <c r="F3024" s="6">
        <v>26.590320627829652</v>
      </c>
    </row>
    <row r="3025" spans="1:6">
      <c r="A3025" s="1">
        <v>9130369</v>
      </c>
      <c r="B3025">
        <v>9.5549721849307878E-2</v>
      </c>
      <c r="C3025" s="1">
        <v>54</v>
      </c>
      <c r="D3025" s="1">
        <v>149</v>
      </c>
      <c r="E3025" s="2">
        <v>43378</v>
      </c>
      <c r="F3025" s="6">
        <v>7.0056269798133277</v>
      </c>
    </row>
    <row r="3026" spans="1:6">
      <c r="A3026" s="1">
        <v>9130372</v>
      </c>
      <c r="B3026">
        <v>8.4322092768945645E-2</v>
      </c>
      <c r="C3026" s="1">
        <v>191</v>
      </c>
      <c r="D3026" s="1">
        <v>541</v>
      </c>
      <c r="E3026" s="2">
        <v>43105</v>
      </c>
      <c r="F3026" s="6">
        <v>35.782342738201365</v>
      </c>
    </row>
    <row r="3027" spans="1:6">
      <c r="A3027" s="1">
        <v>9130375</v>
      </c>
      <c r="B3027">
        <v>0.63591042241588436</v>
      </c>
      <c r="C3027" s="1">
        <v>8</v>
      </c>
      <c r="D3027" s="1">
        <v>510</v>
      </c>
      <c r="E3027" s="2">
        <v>43204</v>
      </c>
      <c r="F3027" s="6">
        <v>43.061046501518675</v>
      </c>
    </row>
    <row r="3028" spans="1:6">
      <c r="A3028" s="1">
        <v>9130378</v>
      </c>
      <c r="B3028">
        <v>0.80941202619590802</v>
      </c>
      <c r="C3028" s="1">
        <v>79</v>
      </c>
      <c r="D3028" s="1">
        <v>140</v>
      </c>
      <c r="E3028" s="2">
        <v>42837</v>
      </c>
      <c r="F3028" s="6">
        <v>136.49384073279938</v>
      </c>
    </row>
    <row r="3029" spans="1:6">
      <c r="A3029" s="1">
        <v>9130381</v>
      </c>
      <c r="B3029">
        <v>0.11570034816595942</v>
      </c>
      <c r="C3029" s="1">
        <v>67</v>
      </c>
      <c r="D3029" s="1">
        <v>146</v>
      </c>
      <c r="E3029" s="2">
        <v>42864</v>
      </c>
      <c r="F3029" s="6">
        <v>49.093870519837999</v>
      </c>
    </row>
    <row r="3030" spans="1:6">
      <c r="A3030" s="1">
        <v>9130384</v>
      </c>
      <c r="B3030">
        <v>7.6501869645208997E-2</v>
      </c>
      <c r="C3030" s="1">
        <v>126</v>
      </c>
      <c r="D3030" s="1">
        <v>592</v>
      </c>
      <c r="E3030" s="2">
        <v>42879</v>
      </c>
      <c r="F3030" s="6">
        <v>33.055887310355644</v>
      </c>
    </row>
    <row r="3031" spans="1:6">
      <c r="A3031" s="1">
        <v>9130387</v>
      </c>
      <c r="B3031">
        <v>0.71810049635130502</v>
      </c>
      <c r="C3031" s="1">
        <v>25</v>
      </c>
      <c r="D3031" s="1">
        <v>548</v>
      </c>
      <c r="E3031" s="2">
        <v>43005</v>
      </c>
      <c r="F3031" s="6">
        <v>116.57312935630961</v>
      </c>
    </row>
    <row r="3032" spans="1:6">
      <c r="A3032" s="1">
        <v>9130390</v>
      </c>
      <c r="B3032">
        <v>0.44922886401710482</v>
      </c>
      <c r="C3032" s="1">
        <v>5</v>
      </c>
      <c r="D3032" s="1">
        <v>12</v>
      </c>
      <c r="E3032" s="2">
        <v>43137</v>
      </c>
      <c r="F3032" s="6">
        <v>31.585971741296479</v>
      </c>
    </row>
    <row r="3033" spans="1:6">
      <c r="A3033" s="1">
        <v>9130393</v>
      </c>
      <c r="B3033">
        <v>7.6824693763461793E-2</v>
      </c>
      <c r="C3033" s="1">
        <v>37</v>
      </c>
      <c r="D3033" s="1">
        <v>541</v>
      </c>
      <c r="E3033" s="2">
        <v>43443</v>
      </c>
      <c r="F3033" s="6">
        <v>181.66236352802935</v>
      </c>
    </row>
    <row r="3034" spans="1:6">
      <c r="A3034" s="1">
        <v>9130396</v>
      </c>
      <c r="B3034">
        <v>0.43340330299450502</v>
      </c>
      <c r="C3034" s="1">
        <v>10</v>
      </c>
      <c r="D3034" s="1">
        <v>185</v>
      </c>
      <c r="E3034" s="2">
        <v>43345</v>
      </c>
      <c r="F3034" s="6">
        <v>63.620338808135088</v>
      </c>
    </row>
    <row r="3035" spans="1:6">
      <c r="A3035" s="1">
        <v>9130399</v>
      </c>
      <c r="B3035">
        <v>2.8484672159091451E-3</v>
      </c>
      <c r="C3035" s="1">
        <v>28</v>
      </c>
      <c r="D3035" s="1">
        <v>420</v>
      </c>
      <c r="E3035" s="2">
        <v>43428</v>
      </c>
      <c r="F3035" s="6">
        <v>3.9652787640457587</v>
      </c>
    </row>
    <row r="3036" spans="1:6">
      <c r="A3036" s="1">
        <v>9130402</v>
      </c>
      <c r="B3036">
        <v>0.98878099438242528</v>
      </c>
      <c r="C3036" s="1">
        <v>36</v>
      </c>
      <c r="D3036" s="1">
        <v>492</v>
      </c>
      <c r="E3036" s="2">
        <v>42940</v>
      </c>
      <c r="F3036" s="6">
        <v>21.078571797299624</v>
      </c>
    </row>
    <row r="3037" spans="1:6">
      <c r="A3037" s="1">
        <v>9130405</v>
      </c>
      <c r="B3037">
        <v>0.34063483480501067</v>
      </c>
      <c r="C3037" s="1">
        <v>67</v>
      </c>
      <c r="D3037" s="1">
        <v>225</v>
      </c>
      <c r="E3037" s="2">
        <v>43388</v>
      </c>
      <c r="F3037" s="6">
        <v>63.817414892965417</v>
      </c>
    </row>
    <row r="3038" spans="1:6">
      <c r="A3038" s="1">
        <v>9130408</v>
      </c>
      <c r="B3038">
        <v>0.41750496315356345</v>
      </c>
      <c r="C3038" s="1">
        <v>4</v>
      </c>
      <c r="D3038" s="1">
        <v>190</v>
      </c>
      <c r="E3038" s="2">
        <v>43285</v>
      </c>
      <c r="F3038" s="6">
        <v>18.175535610279599</v>
      </c>
    </row>
    <row r="3039" spans="1:6">
      <c r="A3039" s="1">
        <v>9130411</v>
      </c>
      <c r="B3039">
        <v>0.83234249115489423</v>
      </c>
      <c r="C3039" s="1">
        <v>288</v>
      </c>
      <c r="D3039" s="1">
        <v>258</v>
      </c>
      <c r="E3039" s="2">
        <v>42938</v>
      </c>
      <c r="F3039" s="6">
        <v>281.97529893293205</v>
      </c>
    </row>
    <row r="3040" spans="1:6">
      <c r="A3040" s="1">
        <v>9130414</v>
      </c>
      <c r="B3040">
        <v>0.48659905823612137</v>
      </c>
      <c r="C3040" s="1">
        <v>14</v>
      </c>
      <c r="D3040" s="1">
        <v>116</v>
      </c>
      <c r="E3040" s="2">
        <v>43080</v>
      </c>
      <c r="F3040" s="6">
        <v>5.8093834277577088</v>
      </c>
    </row>
    <row r="3041" spans="1:6">
      <c r="A3041" s="1">
        <v>9130417</v>
      </c>
      <c r="B3041">
        <v>0.97610672728330483</v>
      </c>
      <c r="C3041" s="1">
        <v>10</v>
      </c>
      <c r="D3041" s="1">
        <v>318</v>
      </c>
      <c r="E3041" s="2">
        <v>43355</v>
      </c>
      <c r="F3041" s="6">
        <v>213.03094843785064</v>
      </c>
    </row>
    <row r="3042" spans="1:6">
      <c r="A3042" s="1">
        <v>9130420</v>
      </c>
      <c r="B3042">
        <v>0.29112799037866999</v>
      </c>
      <c r="C3042" s="1">
        <v>1</v>
      </c>
      <c r="D3042" s="1">
        <v>290</v>
      </c>
      <c r="E3042" s="2">
        <v>42839</v>
      </c>
      <c r="F3042" s="6">
        <v>62.741167378170687</v>
      </c>
    </row>
    <row r="3043" spans="1:6">
      <c r="A3043" s="1">
        <v>9130423</v>
      </c>
      <c r="B3043">
        <v>0.95294440697473892</v>
      </c>
      <c r="C3043" s="1">
        <v>43</v>
      </c>
      <c r="D3043" s="1">
        <v>541</v>
      </c>
      <c r="E3043" s="2">
        <v>42924</v>
      </c>
      <c r="F3043" s="6">
        <v>130.45102913851576</v>
      </c>
    </row>
    <row r="3044" spans="1:6">
      <c r="A3044" s="1">
        <v>9130426</v>
      </c>
      <c r="B3044">
        <v>0.64750817821897133</v>
      </c>
      <c r="C3044" s="1">
        <v>5</v>
      </c>
      <c r="D3044" s="1">
        <v>182</v>
      </c>
      <c r="E3044" s="2">
        <v>42927</v>
      </c>
      <c r="F3044" s="6">
        <v>59.952561697915947</v>
      </c>
    </row>
    <row r="3045" spans="1:6">
      <c r="A3045" s="1">
        <v>9130429</v>
      </c>
      <c r="B3045">
        <v>0.4296566974996987</v>
      </c>
      <c r="C3045" s="1">
        <v>38</v>
      </c>
      <c r="D3045" s="1">
        <v>89</v>
      </c>
      <c r="E3045" s="2">
        <v>42991</v>
      </c>
      <c r="F3045" s="6">
        <v>116.06593933242097</v>
      </c>
    </row>
    <row r="3046" spans="1:6">
      <c r="A3046" s="1">
        <v>9130432</v>
      </c>
      <c r="B3046">
        <v>0.56772773010171496</v>
      </c>
      <c r="C3046" s="1">
        <v>76</v>
      </c>
      <c r="D3046" s="1">
        <v>358</v>
      </c>
      <c r="E3046" s="2">
        <v>42917</v>
      </c>
      <c r="F3046" s="6">
        <v>92.074914133069413</v>
      </c>
    </row>
    <row r="3047" spans="1:6">
      <c r="A3047" s="1">
        <v>9130435</v>
      </c>
      <c r="B3047">
        <v>0.98132710891068531</v>
      </c>
      <c r="C3047" s="1">
        <v>14</v>
      </c>
      <c r="D3047" s="1">
        <v>592</v>
      </c>
      <c r="E3047" s="2">
        <v>43453</v>
      </c>
      <c r="F3047" s="6">
        <v>109.3328760953206</v>
      </c>
    </row>
    <row r="3048" spans="1:6">
      <c r="A3048" s="1">
        <v>9130438</v>
      </c>
      <c r="B3048">
        <v>0.66814057258706028</v>
      </c>
      <c r="C3048" s="1">
        <v>2</v>
      </c>
      <c r="D3048" s="1">
        <v>22</v>
      </c>
      <c r="E3048" s="2">
        <v>42782</v>
      </c>
      <c r="F3048" s="6">
        <v>3.0393391706759969</v>
      </c>
    </row>
    <row r="3049" spans="1:6">
      <c r="A3049" s="1">
        <v>9130441</v>
      </c>
      <c r="B3049">
        <v>0.81647580798300157</v>
      </c>
      <c r="C3049" s="1">
        <v>131</v>
      </c>
      <c r="D3049" s="1">
        <v>564</v>
      </c>
      <c r="E3049" s="2">
        <v>42957</v>
      </c>
      <c r="F3049" s="6">
        <v>23.848066344577482</v>
      </c>
    </row>
    <row r="3050" spans="1:6">
      <c r="A3050" s="1">
        <v>9130444</v>
      </c>
      <c r="B3050">
        <v>0.4831764418006016</v>
      </c>
      <c r="C3050" s="1">
        <v>57</v>
      </c>
      <c r="D3050" s="1">
        <v>575</v>
      </c>
      <c r="E3050" s="2">
        <v>43243</v>
      </c>
      <c r="F3050" s="6">
        <v>4.4456522832448027</v>
      </c>
    </row>
    <row r="3051" spans="1:6">
      <c r="A3051" s="1">
        <v>9130447</v>
      </c>
      <c r="B3051">
        <v>0.58880264197143695</v>
      </c>
      <c r="C3051" s="1">
        <v>88</v>
      </c>
      <c r="D3051" s="1">
        <v>13</v>
      </c>
      <c r="E3051" s="2">
        <v>42839</v>
      </c>
      <c r="F3051" s="6">
        <v>32.485944279858145</v>
      </c>
    </row>
    <row r="3052" spans="1:6">
      <c r="A3052" s="1">
        <v>9130450</v>
      </c>
      <c r="B3052">
        <v>3.3725750428286627E-2</v>
      </c>
      <c r="C3052" s="1">
        <v>11</v>
      </c>
      <c r="D3052" s="1">
        <v>385</v>
      </c>
      <c r="E3052" s="2">
        <v>43227</v>
      </c>
      <c r="F3052" s="6">
        <v>11.166112588032217</v>
      </c>
    </row>
    <row r="3053" spans="1:6">
      <c r="A3053" s="1">
        <v>9130453</v>
      </c>
      <c r="B3053">
        <v>0.84916659613828505</v>
      </c>
      <c r="C3053" s="1">
        <v>2</v>
      </c>
      <c r="D3053" s="1">
        <v>177</v>
      </c>
      <c r="E3053" s="2">
        <v>43273</v>
      </c>
      <c r="F3053" s="6">
        <v>50.679131934070668</v>
      </c>
    </row>
    <row r="3054" spans="1:6">
      <c r="A3054" s="1">
        <v>9130456</v>
      </c>
      <c r="B3054">
        <v>0.6158953697895857</v>
      </c>
      <c r="C3054" s="1">
        <v>82</v>
      </c>
      <c r="D3054" s="1">
        <v>493</v>
      </c>
      <c r="E3054" s="2">
        <v>43054</v>
      </c>
      <c r="F3054" s="6">
        <v>181.83281389239468</v>
      </c>
    </row>
    <row r="3055" spans="1:6">
      <c r="A3055" s="1">
        <v>9130459</v>
      </c>
      <c r="B3055">
        <v>0.26213502823145984</v>
      </c>
      <c r="C3055" s="1">
        <v>112</v>
      </c>
      <c r="D3055" s="1">
        <v>176</v>
      </c>
      <c r="E3055" s="2">
        <v>42736</v>
      </c>
      <c r="F3055" s="6">
        <v>82.49473129451502</v>
      </c>
    </row>
    <row r="3056" spans="1:6">
      <c r="A3056" s="1">
        <v>9130462</v>
      </c>
      <c r="B3056">
        <v>0.39663973216837745</v>
      </c>
      <c r="C3056" s="1">
        <v>89</v>
      </c>
      <c r="D3056" s="1">
        <v>22</v>
      </c>
      <c r="E3056" s="2">
        <v>43378</v>
      </c>
      <c r="F3056" s="6">
        <v>8.2432604697761498</v>
      </c>
    </row>
    <row r="3057" spans="1:6">
      <c r="A3057" s="1">
        <v>9130465</v>
      </c>
      <c r="B3057">
        <v>0.51088889615141453</v>
      </c>
      <c r="C3057" s="1">
        <v>3</v>
      </c>
      <c r="D3057" s="1">
        <v>176</v>
      </c>
      <c r="E3057" s="2">
        <v>43495</v>
      </c>
      <c r="F3057" s="6">
        <v>77.709758782616788</v>
      </c>
    </row>
    <row r="3058" spans="1:6">
      <c r="A3058" s="1">
        <v>9130468</v>
      </c>
      <c r="B3058">
        <v>0.76064831642683006</v>
      </c>
      <c r="C3058" s="1">
        <v>6</v>
      </c>
      <c r="D3058" s="1">
        <v>417</v>
      </c>
      <c r="E3058" s="2">
        <v>42818</v>
      </c>
      <c r="F3058" s="6">
        <v>27.34629241571243</v>
      </c>
    </row>
    <row r="3059" spans="1:6">
      <c r="A3059" s="1">
        <v>9130471</v>
      </c>
      <c r="B3059">
        <v>0.67445520977659179</v>
      </c>
      <c r="C3059" s="1">
        <v>43</v>
      </c>
      <c r="D3059" s="1">
        <v>102</v>
      </c>
      <c r="E3059" s="2">
        <v>43235</v>
      </c>
      <c r="F3059" s="6">
        <v>18.49859601234829</v>
      </c>
    </row>
    <row r="3060" spans="1:6">
      <c r="A3060" s="1">
        <v>9130474</v>
      </c>
      <c r="B3060">
        <v>0.4809745537443697</v>
      </c>
      <c r="C3060" s="1">
        <v>1</v>
      </c>
      <c r="D3060" s="1">
        <v>551</v>
      </c>
      <c r="E3060" s="2">
        <v>43477</v>
      </c>
      <c r="F3060" s="6">
        <v>82.063874358969827</v>
      </c>
    </row>
    <row r="3061" spans="1:6">
      <c r="A3061" s="1">
        <v>9130477</v>
      </c>
      <c r="B3061">
        <v>0.33969750712833202</v>
      </c>
      <c r="C3061" s="1">
        <v>52</v>
      </c>
      <c r="D3061" s="1">
        <v>510</v>
      </c>
      <c r="E3061" s="2">
        <v>42738</v>
      </c>
      <c r="F3061" s="6">
        <v>5.3180422462905028</v>
      </c>
    </row>
    <row r="3062" spans="1:6">
      <c r="A3062" s="1">
        <v>9130480</v>
      </c>
      <c r="B3062">
        <v>6.6284557725210136E-2</v>
      </c>
      <c r="C3062" s="1">
        <v>2</v>
      </c>
      <c r="D3062" s="1">
        <v>176</v>
      </c>
      <c r="E3062" s="2">
        <v>42928</v>
      </c>
      <c r="F3062" s="6">
        <v>74.737198651417941</v>
      </c>
    </row>
    <row r="3063" spans="1:6">
      <c r="A3063" s="1">
        <v>9130483</v>
      </c>
      <c r="B3063">
        <v>0.37795337736364354</v>
      </c>
      <c r="C3063" s="1">
        <v>36</v>
      </c>
      <c r="D3063" s="1">
        <v>556</v>
      </c>
      <c r="E3063" s="2">
        <v>43478</v>
      </c>
      <c r="F3063" s="6">
        <v>41.298470290500127</v>
      </c>
    </row>
    <row r="3064" spans="1:6">
      <c r="A3064" s="1">
        <v>9130486</v>
      </c>
      <c r="B3064">
        <v>0.19776714924625782</v>
      </c>
      <c r="C3064" s="1">
        <v>368</v>
      </c>
      <c r="D3064" s="1">
        <v>512</v>
      </c>
      <c r="E3064" s="2">
        <v>42850</v>
      </c>
      <c r="F3064" s="6">
        <v>14.516843660071762</v>
      </c>
    </row>
    <row r="3065" spans="1:6">
      <c r="A3065" s="1">
        <v>9130489</v>
      </c>
      <c r="B3065">
        <v>0.23383401873854448</v>
      </c>
      <c r="C3065" s="1">
        <v>156</v>
      </c>
      <c r="D3065" s="1">
        <v>301</v>
      </c>
      <c r="E3065" s="2">
        <v>42736</v>
      </c>
      <c r="F3065" s="6">
        <v>221.94741621301813</v>
      </c>
    </row>
    <row r="3066" spans="1:6">
      <c r="A3066" s="1">
        <v>9130492</v>
      </c>
      <c r="B3066">
        <v>0.62666498619892874</v>
      </c>
      <c r="C3066" s="1">
        <v>2</v>
      </c>
      <c r="D3066" s="1">
        <v>546</v>
      </c>
      <c r="E3066" s="2">
        <v>42756</v>
      </c>
      <c r="F3066" s="6">
        <v>27.897856139759249</v>
      </c>
    </row>
    <row r="3067" spans="1:6">
      <c r="A3067" s="1">
        <v>9130495</v>
      </c>
      <c r="B3067">
        <v>0.62435722810139982</v>
      </c>
      <c r="C3067" s="1">
        <v>53</v>
      </c>
      <c r="D3067" s="1">
        <v>495</v>
      </c>
      <c r="E3067" s="2">
        <v>43162</v>
      </c>
      <c r="F3067" s="6">
        <v>207.22496213463646</v>
      </c>
    </row>
    <row r="3068" spans="1:6">
      <c r="A3068" s="1">
        <v>9130498</v>
      </c>
      <c r="B3068">
        <v>1.4221395904115086E-2</v>
      </c>
      <c r="C3068" s="1">
        <v>34</v>
      </c>
      <c r="D3068" s="1">
        <v>458</v>
      </c>
      <c r="E3068" s="2">
        <v>43429</v>
      </c>
      <c r="F3068" s="6">
        <v>83.758034700337973</v>
      </c>
    </row>
    <row r="3069" spans="1:6">
      <c r="A3069" s="1">
        <v>9130501</v>
      </c>
      <c r="B3069">
        <v>0.22509206323364983</v>
      </c>
      <c r="C3069" s="1">
        <v>5</v>
      </c>
      <c r="D3069" s="1">
        <v>16</v>
      </c>
      <c r="E3069" s="2">
        <v>42930</v>
      </c>
      <c r="F3069" s="6">
        <v>11.941436485965145</v>
      </c>
    </row>
    <row r="3070" spans="1:6">
      <c r="A3070" s="1">
        <v>9130504</v>
      </c>
      <c r="B3070">
        <v>0.406650318168158</v>
      </c>
      <c r="C3070" s="1">
        <v>91</v>
      </c>
      <c r="D3070" s="1">
        <v>258</v>
      </c>
      <c r="E3070" s="2">
        <v>43197</v>
      </c>
      <c r="F3070" s="6">
        <v>64.674062287929189</v>
      </c>
    </row>
    <row r="3071" spans="1:6">
      <c r="A3071" s="1">
        <v>9130507</v>
      </c>
      <c r="B3071">
        <v>0.49755270407851082</v>
      </c>
      <c r="C3071" s="1">
        <v>4</v>
      </c>
      <c r="D3071" s="1">
        <v>417</v>
      </c>
      <c r="E3071" s="2">
        <v>42766</v>
      </c>
      <c r="F3071" s="6">
        <v>73.625588828407601</v>
      </c>
    </row>
    <row r="3072" spans="1:6">
      <c r="A3072" s="1">
        <v>9130510</v>
      </c>
      <c r="B3072">
        <v>0.72804223018335223</v>
      </c>
      <c r="C3072" s="1">
        <v>54</v>
      </c>
      <c r="D3072" s="1">
        <v>597</v>
      </c>
      <c r="E3072" s="2">
        <v>42957</v>
      </c>
      <c r="F3072" s="6">
        <v>15.668250923816119</v>
      </c>
    </row>
    <row r="3073" spans="1:6">
      <c r="A3073" s="1">
        <v>9130513</v>
      </c>
      <c r="B3073">
        <v>0.87680699739351942</v>
      </c>
      <c r="C3073" s="1">
        <v>479</v>
      </c>
      <c r="D3073" s="1">
        <v>551</v>
      </c>
      <c r="E3073" s="2">
        <v>43400</v>
      </c>
      <c r="F3073" s="6">
        <v>142.03619296226029</v>
      </c>
    </row>
    <row r="3074" spans="1:6">
      <c r="A3074" s="1">
        <v>9130516</v>
      </c>
      <c r="B3074">
        <v>0.27906551434907689</v>
      </c>
      <c r="C3074" s="1">
        <v>103</v>
      </c>
      <c r="D3074" s="1">
        <v>176</v>
      </c>
      <c r="E3074" s="2">
        <v>43184</v>
      </c>
      <c r="F3074" s="6">
        <v>13.531855600779384</v>
      </c>
    </row>
    <row r="3075" spans="1:6">
      <c r="A3075" s="1">
        <v>9130519</v>
      </c>
      <c r="B3075">
        <v>0.47097320764987127</v>
      </c>
      <c r="C3075" s="1">
        <v>64</v>
      </c>
      <c r="D3075" s="1">
        <v>495</v>
      </c>
      <c r="E3075" s="2">
        <v>43296</v>
      </c>
      <c r="F3075" s="6">
        <v>15.070238437142843</v>
      </c>
    </row>
    <row r="3076" spans="1:6">
      <c r="A3076" s="1">
        <v>9130522</v>
      </c>
      <c r="B3076">
        <v>0.75238703364020587</v>
      </c>
      <c r="C3076" s="1">
        <v>47</v>
      </c>
      <c r="D3076" s="1">
        <v>176</v>
      </c>
      <c r="E3076" s="2">
        <v>43163</v>
      </c>
      <c r="F3076" s="6">
        <v>40.931785538397072</v>
      </c>
    </row>
    <row r="3077" spans="1:6">
      <c r="A3077" s="1">
        <v>9130525</v>
      </c>
      <c r="B3077">
        <v>5.9108943859610519E-2</v>
      </c>
      <c r="C3077" s="1">
        <v>44</v>
      </c>
      <c r="D3077" s="1">
        <v>334</v>
      </c>
      <c r="E3077" s="2">
        <v>43425</v>
      </c>
      <c r="F3077" s="6">
        <v>77.66405594753715</v>
      </c>
    </row>
    <row r="3078" spans="1:6">
      <c r="A3078" s="1">
        <v>9130528</v>
      </c>
      <c r="B3078">
        <v>0.37120367405525057</v>
      </c>
      <c r="C3078" s="1">
        <v>8</v>
      </c>
      <c r="D3078" s="1">
        <v>573</v>
      </c>
      <c r="E3078" s="2">
        <v>43343</v>
      </c>
      <c r="F3078" s="6">
        <v>81.689209856057829</v>
      </c>
    </row>
    <row r="3079" spans="1:6">
      <c r="A3079" s="1">
        <v>9130531</v>
      </c>
      <c r="B3079">
        <v>0.47297458615978905</v>
      </c>
      <c r="C3079" s="1">
        <v>1</v>
      </c>
      <c r="D3079" s="1">
        <v>176</v>
      </c>
      <c r="E3079" s="2">
        <v>43233</v>
      </c>
      <c r="F3079" s="6">
        <v>93.513175321020611</v>
      </c>
    </row>
    <row r="3080" spans="1:6">
      <c r="A3080" s="1">
        <v>9130534</v>
      </c>
      <c r="B3080">
        <v>0.49158394197936328</v>
      </c>
      <c r="C3080" s="1">
        <v>34</v>
      </c>
      <c r="D3080" s="1">
        <v>564</v>
      </c>
      <c r="E3080" s="2">
        <v>43246</v>
      </c>
      <c r="F3080" s="6">
        <v>21.267136927236137</v>
      </c>
    </row>
    <row r="3081" spans="1:6">
      <c r="A3081" s="1">
        <v>9130537</v>
      </c>
      <c r="B3081">
        <v>0.56204880616697439</v>
      </c>
      <c r="C3081" s="1">
        <v>33</v>
      </c>
      <c r="D3081" s="1">
        <v>592</v>
      </c>
      <c r="E3081" s="2">
        <v>42959</v>
      </c>
      <c r="F3081" s="6">
        <v>37.550157563392872</v>
      </c>
    </row>
    <row r="3082" spans="1:6">
      <c r="A3082" s="1">
        <v>9130540</v>
      </c>
      <c r="B3082">
        <v>0.25227463868363409</v>
      </c>
      <c r="C3082" s="1">
        <v>159</v>
      </c>
      <c r="D3082" s="1">
        <v>22</v>
      </c>
      <c r="E3082" s="2">
        <v>42827</v>
      </c>
      <c r="F3082" s="6">
        <v>8.7921032584441043</v>
      </c>
    </row>
    <row r="3083" spans="1:6">
      <c r="A3083" s="1">
        <v>9130543</v>
      </c>
      <c r="B3083">
        <v>4.6228228016933937E-2</v>
      </c>
      <c r="C3083" s="1">
        <v>32</v>
      </c>
      <c r="D3083" s="1">
        <v>299</v>
      </c>
      <c r="E3083" s="2">
        <v>43049</v>
      </c>
      <c r="F3083" s="6">
        <v>47.721724119977907</v>
      </c>
    </row>
    <row r="3084" spans="1:6">
      <c r="A3084" s="1">
        <v>9130546</v>
      </c>
      <c r="B3084">
        <v>0.81617738080775182</v>
      </c>
      <c r="C3084" s="1">
        <v>24</v>
      </c>
      <c r="D3084" s="1">
        <v>551</v>
      </c>
      <c r="E3084" s="2">
        <v>43355</v>
      </c>
      <c r="F3084" s="6">
        <v>5.6389669008841157</v>
      </c>
    </row>
    <row r="3085" spans="1:6">
      <c r="A3085" s="1">
        <v>9130549</v>
      </c>
      <c r="B3085">
        <v>0.89190476928253348</v>
      </c>
      <c r="C3085" s="1">
        <v>93</v>
      </c>
      <c r="D3085" s="1">
        <v>146</v>
      </c>
      <c r="E3085" s="2">
        <v>43471</v>
      </c>
      <c r="F3085" s="6">
        <v>73.091933023895564</v>
      </c>
    </row>
    <row r="3086" spans="1:6">
      <c r="A3086" s="1">
        <v>9130552</v>
      </c>
      <c r="B3086">
        <v>1.0976554849444264E-2</v>
      </c>
      <c r="C3086" s="1">
        <v>6</v>
      </c>
      <c r="D3086" s="1">
        <v>413</v>
      </c>
      <c r="E3086" s="2">
        <v>42748</v>
      </c>
      <c r="F3086" s="6">
        <v>60.447444888515221</v>
      </c>
    </row>
    <row r="3087" spans="1:6">
      <c r="A3087" s="1">
        <v>9130555</v>
      </c>
      <c r="B3087">
        <v>0.49662291633530842</v>
      </c>
      <c r="C3087" s="1">
        <v>6</v>
      </c>
      <c r="D3087" s="1">
        <v>258</v>
      </c>
      <c r="E3087" s="2">
        <v>43429</v>
      </c>
      <c r="F3087" s="6">
        <v>88.287766944184355</v>
      </c>
    </row>
    <row r="3088" spans="1:6">
      <c r="A3088" s="1">
        <v>9130558</v>
      </c>
      <c r="B3088">
        <v>0.21863101452143985</v>
      </c>
      <c r="C3088" s="1">
        <v>32</v>
      </c>
      <c r="D3088" s="1">
        <v>248</v>
      </c>
      <c r="E3088" s="2">
        <v>42887</v>
      </c>
      <c r="F3088" s="6">
        <v>103.45995186235426</v>
      </c>
    </row>
    <row r="3089" spans="1:6">
      <c r="A3089" s="1">
        <v>9130561</v>
      </c>
      <c r="B3089">
        <v>0.40484484076514737</v>
      </c>
      <c r="C3089" s="1">
        <v>63</v>
      </c>
      <c r="D3089" s="1">
        <v>231</v>
      </c>
      <c r="E3089" s="2">
        <v>43106</v>
      </c>
      <c r="F3089" s="6">
        <v>14.276678406751389</v>
      </c>
    </row>
    <row r="3090" spans="1:6">
      <c r="A3090" s="1">
        <v>9130564</v>
      </c>
      <c r="B3090">
        <v>0.52480312150633168</v>
      </c>
      <c r="C3090" s="1">
        <v>125</v>
      </c>
      <c r="D3090" s="1">
        <v>184</v>
      </c>
      <c r="E3090" s="2">
        <v>43409</v>
      </c>
      <c r="F3090" s="6">
        <v>48.211435701893805</v>
      </c>
    </row>
    <row r="3091" spans="1:6">
      <c r="A3091" s="1">
        <v>9130567</v>
      </c>
      <c r="B3091">
        <v>0.91006912543728669</v>
      </c>
      <c r="C3091" s="1">
        <v>16</v>
      </c>
      <c r="D3091" s="1">
        <v>67</v>
      </c>
      <c r="E3091" s="2">
        <v>42823</v>
      </c>
      <c r="F3091" s="6">
        <v>3.3246125482386959</v>
      </c>
    </row>
    <row r="3092" spans="1:6">
      <c r="A3092" s="1">
        <v>9130570</v>
      </c>
      <c r="B3092">
        <v>0.74760709867626762</v>
      </c>
      <c r="C3092" s="1">
        <v>1</v>
      </c>
      <c r="D3092" s="1">
        <v>40</v>
      </c>
      <c r="E3092" s="2">
        <v>42916</v>
      </c>
      <c r="F3092" s="6">
        <v>3.2464651550481469</v>
      </c>
    </row>
    <row r="3093" spans="1:6">
      <c r="A3093" s="1">
        <v>9130573</v>
      </c>
      <c r="B3093">
        <v>0.61138620476241257</v>
      </c>
      <c r="C3093" s="1">
        <v>3</v>
      </c>
      <c r="D3093" s="1">
        <v>176</v>
      </c>
      <c r="E3093" s="2">
        <v>43029</v>
      </c>
      <c r="F3093" s="6">
        <v>21.642120422364588</v>
      </c>
    </row>
    <row r="3094" spans="1:6">
      <c r="A3094" s="1">
        <v>9130576</v>
      </c>
      <c r="B3094">
        <v>0.13916392571256775</v>
      </c>
      <c r="C3094" s="1">
        <v>68</v>
      </c>
      <c r="D3094" s="1">
        <v>149</v>
      </c>
      <c r="E3094" s="2">
        <v>43060</v>
      </c>
      <c r="F3094" s="6">
        <v>16.467087491950245</v>
      </c>
    </row>
    <row r="3095" spans="1:6">
      <c r="A3095" s="1">
        <v>9130579</v>
      </c>
      <c r="B3095">
        <v>0.85319916309944444</v>
      </c>
      <c r="C3095" s="1">
        <v>8</v>
      </c>
      <c r="D3095" s="1">
        <v>599</v>
      </c>
      <c r="E3095" s="2">
        <v>42983</v>
      </c>
      <c r="F3095" s="6">
        <v>14.942875923636777</v>
      </c>
    </row>
    <row r="3096" spans="1:6">
      <c r="A3096" s="1">
        <v>9130582</v>
      </c>
      <c r="B3096">
        <v>0.21437969569732718</v>
      </c>
      <c r="C3096" s="1">
        <v>1</v>
      </c>
      <c r="D3096" s="1">
        <v>420</v>
      </c>
      <c r="E3096" s="2">
        <v>42794</v>
      </c>
      <c r="F3096" s="6">
        <v>27.423885202311144</v>
      </c>
    </row>
    <row r="3097" spans="1:6">
      <c r="A3097" s="1">
        <v>9130585</v>
      </c>
      <c r="B3097">
        <v>1.2938569806167477E-2</v>
      </c>
      <c r="C3097" s="1">
        <v>19</v>
      </c>
      <c r="D3097" s="1">
        <v>356</v>
      </c>
      <c r="E3097" s="2">
        <v>42871</v>
      </c>
      <c r="F3097" s="6">
        <v>11.417590527954168</v>
      </c>
    </row>
    <row r="3098" spans="1:6">
      <c r="A3098" s="1">
        <v>9130588</v>
      </c>
      <c r="B3098">
        <v>0.19521193485460975</v>
      </c>
      <c r="C3098" s="1">
        <v>16</v>
      </c>
      <c r="D3098" s="1">
        <v>38</v>
      </c>
      <c r="E3098" s="2">
        <v>43311</v>
      </c>
      <c r="F3098" s="6">
        <v>8.2945057310976154</v>
      </c>
    </row>
    <row r="3099" spans="1:6">
      <c r="A3099" s="1">
        <v>9130591</v>
      </c>
      <c r="B3099">
        <v>0.7371252931377289</v>
      </c>
      <c r="C3099" s="1">
        <v>75</v>
      </c>
      <c r="D3099" s="1">
        <v>213</v>
      </c>
      <c r="E3099" s="2">
        <v>43484</v>
      </c>
      <c r="F3099" s="6">
        <v>177.58941467447139</v>
      </c>
    </row>
    <row r="3100" spans="1:6">
      <c r="A3100" s="1">
        <v>9130594</v>
      </c>
      <c r="B3100">
        <v>0.20809963128958564</v>
      </c>
      <c r="C3100" s="1">
        <v>2</v>
      </c>
      <c r="D3100" s="1">
        <v>258</v>
      </c>
      <c r="E3100" s="2">
        <v>43476</v>
      </c>
      <c r="F3100" s="6">
        <v>7.1376407008424492</v>
      </c>
    </row>
    <row r="3101" spans="1:6">
      <c r="A3101" s="1">
        <v>9130597</v>
      </c>
      <c r="B3101">
        <v>0.17150430681328988</v>
      </c>
      <c r="C3101" s="1">
        <v>1</v>
      </c>
      <c r="D3101" s="1">
        <v>556</v>
      </c>
      <c r="E3101" s="2">
        <v>42780</v>
      </c>
      <c r="F3101" s="6">
        <v>10.346803682932883</v>
      </c>
    </row>
    <row r="3102" spans="1:6">
      <c r="A3102" s="1">
        <v>9130600</v>
      </c>
      <c r="B3102">
        <v>0.6861868359173714</v>
      </c>
      <c r="C3102" s="1">
        <v>13</v>
      </c>
      <c r="D3102" s="1">
        <v>263</v>
      </c>
      <c r="E3102" s="2">
        <v>43232</v>
      </c>
      <c r="F3102" s="6">
        <v>31.425368646891069</v>
      </c>
    </row>
    <row r="3103" spans="1:6">
      <c r="A3103" s="1">
        <v>9130603</v>
      </c>
      <c r="B3103">
        <v>0.83383047480774142</v>
      </c>
      <c r="C3103" s="1">
        <v>1</v>
      </c>
      <c r="D3103" s="1">
        <v>327</v>
      </c>
      <c r="E3103" s="2">
        <v>42953</v>
      </c>
      <c r="F3103" s="6">
        <v>67.794636920913319</v>
      </c>
    </row>
    <row r="3104" spans="1:6">
      <c r="A3104" s="1">
        <v>9130606</v>
      </c>
      <c r="B3104">
        <v>0.22621812091331883</v>
      </c>
      <c r="C3104" s="1">
        <v>19</v>
      </c>
      <c r="D3104" s="1">
        <v>495</v>
      </c>
      <c r="E3104" s="2">
        <v>43353</v>
      </c>
      <c r="F3104" s="6">
        <v>72.251552359758207</v>
      </c>
    </row>
    <row r="3105" spans="1:6">
      <c r="A3105" s="1">
        <v>9130609</v>
      </c>
      <c r="B3105">
        <v>0.32382683557786829</v>
      </c>
      <c r="C3105" s="1">
        <v>13</v>
      </c>
      <c r="D3105" s="1">
        <v>510</v>
      </c>
      <c r="E3105" s="2">
        <v>42737</v>
      </c>
      <c r="F3105" s="6">
        <v>8.3527520058037172</v>
      </c>
    </row>
    <row r="3106" spans="1:6">
      <c r="A3106" s="1">
        <v>9130612</v>
      </c>
      <c r="B3106">
        <v>0.32404244615104416</v>
      </c>
      <c r="C3106" s="1">
        <v>18</v>
      </c>
      <c r="D3106" s="1">
        <v>564</v>
      </c>
      <c r="E3106" s="2">
        <v>42993</v>
      </c>
      <c r="F3106" s="6">
        <v>30.807234387585844</v>
      </c>
    </row>
    <row r="3107" spans="1:6">
      <c r="A3107" s="1">
        <v>9130615</v>
      </c>
      <c r="B3107">
        <v>0.5572509548392045</v>
      </c>
      <c r="C3107" s="1">
        <v>8</v>
      </c>
      <c r="D3107" s="1">
        <v>572</v>
      </c>
      <c r="E3107" s="2">
        <v>43163</v>
      </c>
      <c r="F3107" s="6">
        <v>37.790745303892919</v>
      </c>
    </row>
    <row r="3108" spans="1:6">
      <c r="A3108" s="1">
        <v>9130618</v>
      </c>
      <c r="B3108">
        <v>0.84633439205710415</v>
      </c>
      <c r="C3108" s="1">
        <v>71</v>
      </c>
      <c r="D3108" s="1">
        <v>597</v>
      </c>
      <c r="E3108" s="2">
        <v>43286</v>
      </c>
      <c r="F3108" s="6">
        <v>99.793478423591012</v>
      </c>
    </row>
    <row r="3109" spans="1:6">
      <c r="A3109" s="1">
        <v>9130621</v>
      </c>
      <c r="B3109">
        <v>4.4692955958233194E-3</v>
      </c>
      <c r="C3109" s="1">
        <v>1</v>
      </c>
      <c r="D3109" s="1">
        <v>512</v>
      </c>
      <c r="E3109" s="2">
        <v>43048</v>
      </c>
      <c r="F3109" s="6">
        <v>12.391646984633482</v>
      </c>
    </row>
    <row r="3110" spans="1:6">
      <c r="A3110" s="1">
        <v>9130624</v>
      </c>
      <c r="B3110">
        <v>0.14269956699098307</v>
      </c>
      <c r="C3110" s="1">
        <v>1</v>
      </c>
      <c r="D3110" s="1">
        <v>548</v>
      </c>
      <c r="E3110" s="2">
        <v>42975</v>
      </c>
      <c r="F3110" s="6">
        <v>68.328538265890444</v>
      </c>
    </row>
    <row r="3111" spans="1:6">
      <c r="A3111" s="1">
        <v>9130627</v>
      </c>
      <c r="B3111">
        <v>0.17467726057488941</v>
      </c>
      <c r="C3111" s="1">
        <v>4</v>
      </c>
      <c r="D3111" s="1">
        <v>19</v>
      </c>
      <c r="E3111" s="2">
        <v>42794</v>
      </c>
      <c r="F3111" s="6">
        <v>14.149471009366849</v>
      </c>
    </row>
    <row r="3112" spans="1:6">
      <c r="A3112" s="1">
        <v>9130630</v>
      </c>
      <c r="B3112">
        <v>0.63166400228787534</v>
      </c>
      <c r="C3112" s="1">
        <v>24</v>
      </c>
      <c r="D3112" s="1">
        <v>394</v>
      </c>
      <c r="E3112" s="2">
        <v>42919</v>
      </c>
      <c r="F3112" s="6">
        <v>44.488372774532102</v>
      </c>
    </row>
    <row r="3113" spans="1:6">
      <c r="A3113" s="1">
        <v>9130633</v>
      </c>
      <c r="B3113">
        <v>0.29160080991836079</v>
      </c>
      <c r="C3113" s="1">
        <v>27</v>
      </c>
      <c r="D3113" s="1">
        <v>221</v>
      </c>
      <c r="E3113" s="2">
        <v>43441</v>
      </c>
      <c r="F3113" s="6">
        <v>6.3927735583581358</v>
      </c>
    </row>
    <row r="3114" spans="1:6">
      <c r="A3114" s="1">
        <v>9130636</v>
      </c>
      <c r="B3114">
        <v>0.30529305718477728</v>
      </c>
      <c r="C3114" s="1">
        <v>78</v>
      </c>
      <c r="D3114" s="1">
        <v>149</v>
      </c>
      <c r="E3114" s="2">
        <v>42843</v>
      </c>
      <c r="F3114" s="6">
        <v>26.993839108011304</v>
      </c>
    </row>
    <row r="3115" spans="1:6">
      <c r="A3115" s="1">
        <v>9130639</v>
      </c>
      <c r="B3115">
        <v>0.44502089244687626</v>
      </c>
      <c r="C3115" s="1">
        <v>37</v>
      </c>
      <c r="D3115" s="1">
        <v>31</v>
      </c>
      <c r="E3115" s="2">
        <v>42889</v>
      </c>
      <c r="F3115" s="6">
        <v>26.992937902393646</v>
      </c>
    </row>
    <row r="3116" spans="1:6">
      <c r="A3116" s="1">
        <v>9130642</v>
      </c>
      <c r="B3116">
        <v>0.49415626202333185</v>
      </c>
      <c r="C3116" s="1">
        <v>4</v>
      </c>
      <c r="D3116" s="1">
        <v>548</v>
      </c>
      <c r="E3116" s="2">
        <v>43417</v>
      </c>
      <c r="F3116" s="6">
        <v>26.423557339103041</v>
      </c>
    </row>
    <row r="3117" spans="1:6">
      <c r="A3117" s="1">
        <v>9130645</v>
      </c>
      <c r="B3117">
        <v>0.41425842242514976</v>
      </c>
      <c r="C3117" s="1">
        <v>144</v>
      </c>
      <c r="D3117" s="1">
        <v>105</v>
      </c>
      <c r="E3117" s="2">
        <v>43483</v>
      </c>
      <c r="F3117" s="6">
        <v>24.226865694507719</v>
      </c>
    </row>
    <row r="3118" spans="1:6">
      <c r="A3118" s="1">
        <v>9130648</v>
      </c>
      <c r="B3118">
        <v>0.79013050612140923</v>
      </c>
      <c r="C3118" s="1">
        <v>175</v>
      </c>
      <c r="D3118" s="1">
        <v>451</v>
      </c>
      <c r="E3118" s="2">
        <v>42900</v>
      </c>
      <c r="F3118" s="6">
        <v>59.82400263987256</v>
      </c>
    </row>
    <row r="3119" spans="1:6">
      <c r="A3119" s="1">
        <v>9130651</v>
      </c>
      <c r="B3119">
        <v>0.21430076151985866</v>
      </c>
      <c r="C3119" s="1">
        <v>177</v>
      </c>
      <c r="D3119" s="1">
        <v>176</v>
      </c>
      <c r="E3119" s="2">
        <v>43072</v>
      </c>
      <c r="F3119" s="6">
        <v>8.5460891007969355</v>
      </c>
    </row>
    <row r="3120" spans="1:6">
      <c r="A3120" s="1">
        <v>9130654</v>
      </c>
      <c r="B3120">
        <v>0.47238338434461913</v>
      </c>
      <c r="C3120" s="1">
        <v>8</v>
      </c>
      <c r="D3120" s="1">
        <v>146</v>
      </c>
      <c r="E3120" s="2">
        <v>43056</v>
      </c>
      <c r="F3120" s="6">
        <v>160.04029288610545</v>
      </c>
    </row>
    <row r="3121" spans="1:6">
      <c r="A3121" s="1">
        <v>9130657</v>
      </c>
      <c r="B3121">
        <v>0.88648838546065467</v>
      </c>
      <c r="C3121" s="1">
        <v>123</v>
      </c>
      <c r="D3121" s="1">
        <v>221</v>
      </c>
      <c r="E3121" s="2">
        <v>42864</v>
      </c>
      <c r="F3121" s="6">
        <v>70.368936874438049</v>
      </c>
    </row>
    <row r="3122" spans="1:6">
      <c r="A3122" s="1">
        <v>9130660</v>
      </c>
      <c r="B3122">
        <v>0.5148282901196668</v>
      </c>
      <c r="C3122" s="1">
        <v>33</v>
      </c>
      <c r="D3122" s="1">
        <v>197</v>
      </c>
      <c r="E3122" s="2">
        <v>43020</v>
      </c>
      <c r="F3122" s="6">
        <v>95.750551297252485</v>
      </c>
    </row>
    <row r="3123" spans="1:6">
      <c r="A3123" s="1">
        <v>9130663</v>
      </c>
      <c r="B3123">
        <v>8.5576909760492925E-2</v>
      </c>
      <c r="C3123" s="1">
        <v>2</v>
      </c>
      <c r="D3123" s="1">
        <v>577</v>
      </c>
      <c r="E3123" s="2">
        <v>43224</v>
      </c>
      <c r="F3123" s="6">
        <v>23.804412109269283</v>
      </c>
    </row>
    <row r="3124" spans="1:6">
      <c r="A3124" s="1">
        <v>9130666</v>
      </c>
      <c r="B3124">
        <v>0.505976049499263</v>
      </c>
      <c r="C3124" s="1">
        <v>97</v>
      </c>
      <c r="D3124" s="1">
        <v>451</v>
      </c>
      <c r="E3124" s="2">
        <v>43325</v>
      </c>
      <c r="F3124" s="6">
        <v>362.87826535319283</v>
      </c>
    </row>
    <row r="3125" spans="1:6">
      <c r="A3125" s="1">
        <v>9130669</v>
      </c>
      <c r="B3125">
        <v>0.12693852716001264</v>
      </c>
      <c r="C3125" s="1">
        <v>38</v>
      </c>
      <c r="D3125" s="1">
        <v>40</v>
      </c>
      <c r="E3125" s="2">
        <v>42788</v>
      </c>
      <c r="F3125" s="6">
        <v>51.847304078111534</v>
      </c>
    </row>
    <row r="3126" spans="1:6">
      <c r="A3126" s="1">
        <v>9130672</v>
      </c>
      <c r="B3126">
        <v>0.81739956267938063</v>
      </c>
      <c r="C3126" s="1">
        <v>74</v>
      </c>
      <c r="D3126" s="1">
        <v>176</v>
      </c>
      <c r="E3126" s="2">
        <v>42838</v>
      </c>
      <c r="F3126" s="6">
        <v>161.08262496721659</v>
      </c>
    </row>
    <row r="3127" spans="1:6">
      <c r="A3127" s="1">
        <v>9130675</v>
      </c>
      <c r="B3127">
        <v>0.24012641100338894</v>
      </c>
      <c r="C3127" s="1">
        <v>98</v>
      </c>
      <c r="D3127" s="1">
        <v>451</v>
      </c>
      <c r="E3127" s="2">
        <v>43227</v>
      </c>
      <c r="F3127" s="6">
        <v>6.1523245852528277</v>
      </c>
    </row>
    <row r="3128" spans="1:6">
      <c r="A3128" s="1">
        <v>9130678</v>
      </c>
      <c r="B3128">
        <v>5.8238208990640028E-2</v>
      </c>
      <c r="C3128" s="1">
        <v>70</v>
      </c>
      <c r="D3128" s="1">
        <v>197</v>
      </c>
      <c r="E3128" s="2">
        <v>42753</v>
      </c>
      <c r="F3128" s="6">
        <v>6.2357412780283976</v>
      </c>
    </row>
    <row r="3129" spans="1:6">
      <c r="A3129" s="1">
        <v>9130681</v>
      </c>
      <c r="B3129">
        <v>0.93618857413097256</v>
      </c>
      <c r="C3129" s="1">
        <v>12</v>
      </c>
      <c r="D3129" s="1">
        <v>510</v>
      </c>
      <c r="E3129" s="2">
        <v>43104</v>
      </c>
      <c r="F3129" s="6">
        <v>66.381884452922463</v>
      </c>
    </row>
    <row r="3130" spans="1:6">
      <c r="A3130" s="1">
        <v>9130684</v>
      </c>
      <c r="B3130">
        <v>0.60570855892465403</v>
      </c>
      <c r="C3130" s="1">
        <v>1</v>
      </c>
      <c r="D3130" s="1">
        <v>38</v>
      </c>
      <c r="E3130" s="2">
        <v>43318</v>
      </c>
      <c r="F3130" s="6">
        <v>28.698074533186716</v>
      </c>
    </row>
    <row r="3131" spans="1:6">
      <c r="A3131" s="1">
        <v>9130687</v>
      </c>
      <c r="B3131">
        <v>0.58061596165454221</v>
      </c>
      <c r="C3131" s="1">
        <v>38</v>
      </c>
      <c r="D3131" s="1">
        <v>318</v>
      </c>
      <c r="E3131" s="2">
        <v>43205</v>
      </c>
      <c r="F3131" s="6">
        <v>192.64001727727006</v>
      </c>
    </row>
    <row r="3132" spans="1:6">
      <c r="A3132" s="1">
        <v>9130690</v>
      </c>
      <c r="B3132">
        <v>0.29005459878323958</v>
      </c>
      <c r="C3132" s="1">
        <v>8</v>
      </c>
      <c r="D3132" s="1">
        <v>494</v>
      </c>
      <c r="E3132" s="2">
        <v>43412</v>
      </c>
      <c r="F3132" s="6">
        <v>83.813663537731031</v>
      </c>
    </row>
    <row r="3133" spans="1:6">
      <c r="A3133" s="1">
        <v>9130693</v>
      </c>
      <c r="B3133">
        <v>0.1877676957333767</v>
      </c>
      <c r="C3133" s="1">
        <v>50</v>
      </c>
      <c r="D3133" s="1">
        <v>458</v>
      </c>
      <c r="E3133" s="2">
        <v>43079</v>
      </c>
      <c r="F3133" s="6">
        <v>83.596669442384155</v>
      </c>
    </row>
    <row r="3134" spans="1:6">
      <c r="A3134" s="1">
        <v>9130696</v>
      </c>
      <c r="B3134">
        <v>0.23754267605722756</v>
      </c>
      <c r="C3134" s="1">
        <v>1</v>
      </c>
      <c r="D3134" s="1">
        <v>564</v>
      </c>
      <c r="E3134" s="2">
        <v>43004</v>
      </c>
      <c r="F3134" s="6">
        <v>19.411358543220746</v>
      </c>
    </row>
    <row r="3135" spans="1:6">
      <c r="A3135" s="1">
        <v>9130699</v>
      </c>
      <c r="B3135">
        <v>0.132288493054597</v>
      </c>
      <c r="C3135" s="1">
        <v>13</v>
      </c>
      <c r="D3135" s="1">
        <v>90</v>
      </c>
      <c r="E3135" s="2">
        <v>43040</v>
      </c>
      <c r="F3135" s="6">
        <v>5.5342964403577035</v>
      </c>
    </row>
    <row r="3136" spans="1:6">
      <c r="A3136" s="1">
        <v>9130702</v>
      </c>
      <c r="B3136">
        <v>0.58553901831402133</v>
      </c>
      <c r="C3136" s="1">
        <v>7</v>
      </c>
      <c r="D3136" s="1">
        <v>176</v>
      </c>
      <c r="E3136" s="2">
        <v>43358</v>
      </c>
      <c r="F3136" s="6">
        <v>68.252040904741989</v>
      </c>
    </row>
    <row r="3137" spans="1:6">
      <c r="A3137" s="1">
        <v>9130705</v>
      </c>
      <c r="B3137">
        <v>0.18315866807288117</v>
      </c>
      <c r="C3137" s="1">
        <v>31</v>
      </c>
      <c r="D3137" s="1">
        <v>22</v>
      </c>
      <c r="E3137" s="2">
        <v>43006</v>
      </c>
      <c r="F3137" s="6">
        <v>19.402238226680698</v>
      </c>
    </row>
    <row r="3138" spans="1:6">
      <c r="A3138" s="1">
        <v>9130708</v>
      </c>
      <c r="B3138">
        <v>0.29567587236413351</v>
      </c>
      <c r="C3138" s="1">
        <v>3</v>
      </c>
      <c r="D3138" s="1">
        <v>22</v>
      </c>
      <c r="E3138" s="2">
        <v>43377</v>
      </c>
      <c r="F3138" s="6">
        <v>256.47034375613998</v>
      </c>
    </row>
    <row r="3139" spans="1:6">
      <c r="A3139" s="1">
        <v>9130711</v>
      </c>
      <c r="B3139">
        <v>0.7986033654505118</v>
      </c>
      <c r="C3139" s="1">
        <v>131</v>
      </c>
      <c r="D3139" s="1">
        <v>126</v>
      </c>
      <c r="E3139" s="2">
        <v>42767</v>
      </c>
      <c r="F3139" s="6">
        <v>52.728432506464948</v>
      </c>
    </row>
    <row r="3140" spans="1:6">
      <c r="A3140" s="1">
        <v>9130714</v>
      </c>
      <c r="B3140">
        <v>0.51685084506326595</v>
      </c>
      <c r="C3140" s="1">
        <v>133</v>
      </c>
      <c r="D3140" s="1">
        <v>510</v>
      </c>
      <c r="E3140" s="2">
        <v>43254</v>
      </c>
      <c r="F3140" s="6">
        <v>133.11785181679531</v>
      </c>
    </row>
    <row r="3141" spans="1:6">
      <c r="A3141" s="1">
        <v>9130717</v>
      </c>
      <c r="B3141">
        <v>7.3092992077960162E-2</v>
      </c>
      <c r="C3141" s="1">
        <v>6</v>
      </c>
      <c r="D3141" s="1">
        <v>155</v>
      </c>
      <c r="E3141" s="2">
        <v>43029</v>
      </c>
      <c r="F3141" s="6">
        <v>73.334702211264627</v>
      </c>
    </row>
    <row r="3142" spans="1:6">
      <c r="A3142" s="1">
        <v>9130720</v>
      </c>
      <c r="B3142">
        <v>0.12448559409460536</v>
      </c>
      <c r="C3142" s="1">
        <v>49</v>
      </c>
      <c r="D3142" s="1">
        <v>599</v>
      </c>
      <c r="E3142" s="2">
        <v>43126</v>
      </c>
      <c r="F3142" s="6">
        <v>44.296492659329367</v>
      </c>
    </row>
    <row r="3143" spans="1:6">
      <c r="A3143" s="1">
        <v>9130723</v>
      </c>
      <c r="B3143">
        <v>3.7017161949477795E-2</v>
      </c>
      <c r="C3143" s="1">
        <v>55</v>
      </c>
      <c r="D3143" s="1">
        <v>84</v>
      </c>
      <c r="E3143" s="2">
        <v>42877</v>
      </c>
      <c r="F3143" s="6">
        <v>16.802182707381238</v>
      </c>
    </row>
    <row r="3144" spans="1:6">
      <c r="A3144" s="1">
        <v>9130726</v>
      </c>
      <c r="B3144">
        <v>0.74892908582468776</v>
      </c>
      <c r="C3144" s="1">
        <v>30</v>
      </c>
      <c r="D3144" s="1">
        <v>492</v>
      </c>
      <c r="E3144" s="2">
        <v>43084</v>
      </c>
      <c r="F3144" s="6">
        <v>7.5169235268365284</v>
      </c>
    </row>
    <row r="3145" spans="1:6">
      <c r="A3145" s="1">
        <v>9130729</v>
      </c>
      <c r="B3145">
        <v>0.39225823665674275</v>
      </c>
      <c r="C3145" s="1">
        <v>1</v>
      </c>
      <c r="D3145" s="1">
        <v>426</v>
      </c>
      <c r="E3145" s="2">
        <v>43333</v>
      </c>
      <c r="F3145" s="6">
        <v>59.606292119906307</v>
      </c>
    </row>
    <row r="3146" spans="1:6">
      <c r="A3146" s="1">
        <v>9130732</v>
      </c>
      <c r="B3146">
        <v>5.8880115547555345E-2</v>
      </c>
      <c r="C3146" s="1">
        <v>2</v>
      </c>
      <c r="D3146" s="1">
        <v>155</v>
      </c>
      <c r="E3146" s="2">
        <v>43068</v>
      </c>
      <c r="F3146" s="6">
        <v>201.58568122616018</v>
      </c>
    </row>
    <row r="3147" spans="1:6">
      <c r="A3147" s="1">
        <v>9130735</v>
      </c>
      <c r="B3147">
        <v>9.9436675497932447E-2</v>
      </c>
      <c r="C3147" s="1">
        <v>13</v>
      </c>
      <c r="D3147" s="1">
        <v>163</v>
      </c>
      <c r="E3147" s="2">
        <v>43314</v>
      </c>
      <c r="F3147" s="6">
        <v>157.73344645599883</v>
      </c>
    </row>
    <row r="3148" spans="1:6">
      <c r="A3148" s="1">
        <v>9130738</v>
      </c>
      <c r="B3148">
        <v>0.83183296580021893</v>
      </c>
      <c r="C3148" s="1">
        <v>1</v>
      </c>
      <c r="D3148" s="1">
        <v>164</v>
      </c>
      <c r="E3148" s="2">
        <v>42783</v>
      </c>
      <c r="F3148" s="6">
        <v>4.0010054930746177</v>
      </c>
    </row>
    <row r="3149" spans="1:6">
      <c r="A3149" s="1">
        <v>9130741</v>
      </c>
      <c r="B3149">
        <v>0.87777310757391502</v>
      </c>
      <c r="C3149" s="1">
        <v>2</v>
      </c>
      <c r="D3149" s="1">
        <v>510</v>
      </c>
      <c r="E3149" s="2">
        <v>42962</v>
      </c>
      <c r="F3149" s="6">
        <v>5.3820875809821853</v>
      </c>
    </row>
    <row r="3150" spans="1:6">
      <c r="A3150" s="1">
        <v>9130744</v>
      </c>
      <c r="B3150">
        <v>0.28818119750368587</v>
      </c>
      <c r="C3150" s="1">
        <v>49</v>
      </c>
      <c r="D3150" s="1">
        <v>149</v>
      </c>
      <c r="E3150" s="2">
        <v>43313</v>
      </c>
      <c r="F3150" s="6">
        <v>71.504251585922148</v>
      </c>
    </row>
    <row r="3151" spans="1:6">
      <c r="A3151" s="1">
        <v>9130747</v>
      </c>
      <c r="B3151">
        <v>0.3545243773671275</v>
      </c>
      <c r="C3151" s="1">
        <v>135</v>
      </c>
      <c r="D3151" s="1">
        <v>182</v>
      </c>
      <c r="E3151" s="2">
        <v>43020</v>
      </c>
      <c r="F3151" s="6">
        <v>128.12933659182875</v>
      </c>
    </row>
    <row r="3152" spans="1:6">
      <c r="A3152" s="1">
        <v>9130750</v>
      </c>
      <c r="B3152">
        <v>0.52035388861159371</v>
      </c>
      <c r="C3152" s="1">
        <v>17</v>
      </c>
      <c r="D3152" s="1">
        <v>451</v>
      </c>
      <c r="E3152" s="2">
        <v>42948</v>
      </c>
      <c r="F3152" s="6">
        <v>3.0034830621835162</v>
      </c>
    </row>
    <row r="3153" spans="1:6">
      <c r="A3153" s="1">
        <v>9130753</v>
      </c>
      <c r="B3153">
        <v>0.83346693073681688</v>
      </c>
      <c r="C3153" s="1">
        <v>73</v>
      </c>
      <c r="D3153" s="1">
        <v>88</v>
      </c>
      <c r="E3153" s="2">
        <v>43170</v>
      </c>
      <c r="F3153" s="6">
        <v>73.746429845999501</v>
      </c>
    </row>
    <row r="3154" spans="1:6">
      <c r="A3154" s="1">
        <v>9130756</v>
      </c>
      <c r="B3154">
        <v>0.10763223000377142</v>
      </c>
      <c r="C3154" s="1">
        <v>6</v>
      </c>
      <c r="D3154" s="1">
        <v>509</v>
      </c>
      <c r="E3154" s="2">
        <v>43281</v>
      </c>
      <c r="F3154" s="6">
        <v>17.476960150892257</v>
      </c>
    </row>
    <row r="3155" spans="1:6">
      <c r="A3155" s="1">
        <v>9130759</v>
      </c>
      <c r="B3155">
        <v>0.87166126200963001</v>
      </c>
      <c r="C3155" s="1">
        <v>26</v>
      </c>
      <c r="D3155" s="1">
        <v>299</v>
      </c>
      <c r="E3155" s="2">
        <v>43401</v>
      </c>
      <c r="F3155" s="6">
        <v>16.386854270878352</v>
      </c>
    </row>
    <row r="3156" spans="1:6">
      <c r="A3156" s="1">
        <v>9130762</v>
      </c>
      <c r="B3156">
        <v>2.497786043616379E-2</v>
      </c>
      <c r="C3156" s="1">
        <v>160</v>
      </c>
      <c r="D3156" s="1">
        <v>524</v>
      </c>
      <c r="E3156" s="2">
        <v>42766</v>
      </c>
      <c r="F3156" s="6">
        <v>30.691407662714042</v>
      </c>
    </row>
    <row r="3157" spans="1:6">
      <c r="A3157" s="1">
        <v>9130765</v>
      </c>
      <c r="B3157">
        <v>0.11926207778576003</v>
      </c>
      <c r="C3157" s="1">
        <v>58</v>
      </c>
      <c r="D3157" s="1">
        <v>463</v>
      </c>
      <c r="E3157" s="2">
        <v>43362</v>
      </c>
      <c r="F3157" s="6">
        <v>18.587343849215557</v>
      </c>
    </row>
    <row r="3158" spans="1:6">
      <c r="A3158" s="1">
        <v>9130768</v>
      </c>
      <c r="B3158">
        <v>8.5236977066189712E-2</v>
      </c>
      <c r="C3158" s="1">
        <v>23</v>
      </c>
      <c r="D3158" s="1">
        <v>451</v>
      </c>
      <c r="E3158" s="2">
        <v>43152</v>
      </c>
      <c r="F3158" s="6">
        <v>200.37251944338175</v>
      </c>
    </row>
    <row r="3159" spans="1:6">
      <c r="A3159" s="1">
        <v>9130771</v>
      </c>
      <c r="B3159">
        <v>0.51590315653573526</v>
      </c>
      <c r="C3159" s="1">
        <v>50</v>
      </c>
      <c r="D3159" s="1">
        <v>150</v>
      </c>
      <c r="E3159" s="2">
        <v>43313</v>
      </c>
      <c r="F3159" s="6">
        <v>12.674197293330719</v>
      </c>
    </row>
    <row r="3160" spans="1:6">
      <c r="A3160" s="1">
        <v>9130774</v>
      </c>
      <c r="B3160">
        <v>0.79820971392054874</v>
      </c>
      <c r="C3160" s="1">
        <v>2</v>
      </c>
      <c r="D3160" s="1">
        <v>258</v>
      </c>
      <c r="E3160" s="2">
        <v>43227</v>
      </c>
      <c r="F3160" s="6">
        <v>15.938572574482759</v>
      </c>
    </row>
    <row r="3161" spans="1:6">
      <c r="A3161" s="1">
        <v>9130777</v>
      </c>
      <c r="B3161">
        <v>0.89859996816842225</v>
      </c>
      <c r="C3161" s="1">
        <v>99</v>
      </c>
      <c r="D3161" s="1">
        <v>510</v>
      </c>
      <c r="E3161" s="2">
        <v>42756</v>
      </c>
      <c r="F3161" s="6">
        <v>5.0217722586844298</v>
      </c>
    </row>
    <row r="3162" spans="1:6">
      <c r="A3162" s="1">
        <v>9130780</v>
      </c>
      <c r="B3162">
        <v>0.28965387639835516</v>
      </c>
      <c r="C3162" s="1">
        <v>16</v>
      </c>
      <c r="D3162" s="1">
        <v>334</v>
      </c>
      <c r="E3162" s="2">
        <v>43317</v>
      </c>
      <c r="F3162" s="6">
        <v>8.2937230726379614</v>
      </c>
    </row>
    <row r="3163" spans="1:6">
      <c r="A3163" s="1">
        <v>9130783</v>
      </c>
      <c r="B3163">
        <v>0.95015537863351895</v>
      </c>
      <c r="C3163" s="1">
        <v>292</v>
      </c>
      <c r="D3163" s="1">
        <v>182</v>
      </c>
      <c r="E3163" s="2">
        <v>43275</v>
      </c>
      <c r="F3163" s="6">
        <v>51.609450713632647</v>
      </c>
    </row>
    <row r="3164" spans="1:6">
      <c r="A3164" s="1">
        <v>9130786</v>
      </c>
      <c r="B3164">
        <v>0.39335445906890909</v>
      </c>
      <c r="C3164" s="1">
        <v>28</v>
      </c>
      <c r="D3164" s="1">
        <v>98</v>
      </c>
      <c r="E3164" s="2">
        <v>43375</v>
      </c>
      <c r="F3164" s="6">
        <v>26.720755246679527</v>
      </c>
    </row>
    <row r="3165" spans="1:6">
      <c r="A3165" s="1">
        <v>9130789</v>
      </c>
      <c r="B3165">
        <v>0.4830076505454951</v>
      </c>
      <c r="C3165" s="1">
        <v>59</v>
      </c>
      <c r="D3165" s="1">
        <v>573</v>
      </c>
      <c r="E3165" s="2">
        <v>43384</v>
      </c>
      <c r="F3165" s="6">
        <v>19.059441845518975</v>
      </c>
    </row>
    <row r="3166" spans="1:6">
      <c r="A3166" s="1">
        <v>9130792</v>
      </c>
      <c r="B3166">
        <v>0.86215293148409422</v>
      </c>
      <c r="C3166" s="1">
        <v>62</v>
      </c>
      <c r="D3166" s="1">
        <v>176</v>
      </c>
      <c r="E3166" s="2">
        <v>43311</v>
      </c>
      <c r="F3166" s="6">
        <v>159.75905669790734</v>
      </c>
    </row>
    <row r="3167" spans="1:6">
      <c r="A3167" s="1">
        <v>9130795</v>
      </c>
      <c r="B3167">
        <v>0.18381467233533955</v>
      </c>
      <c r="C3167" s="1">
        <v>38</v>
      </c>
      <c r="D3167" s="1">
        <v>176</v>
      </c>
      <c r="E3167" s="2">
        <v>42847</v>
      </c>
      <c r="F3167" s="6">
        <v>36.890035095735229</v>
      </c>
    </row>
    <row r="3168" spans="1:6">
      <c r="A3168" s="1">
        <v>9130798</v>
      </c>
      <c r="B3168">
        <v>0.64113797414920415</v>
      </c>
      <c r="C3168" s="1">
        <v>3</v>
      </c>
      <c r="D3168" s="1">
        <v>147</v>
      </c>
      <c r="E3168" s="2">
        <v>43104</v>
      </c>
      <c r="F3168" s="6">
        <v>134.54651195084654</v>
      </c>
    </row>
    <row r="3169" spans="1:6">
      <c r="A3169" s="1">
        <v>9130801</v>
      </c>
      <c r="B3169">
        <v>4.5183267264983895E-2</v>
      </c>
      <c r="C3169" s="1">
        <v>119</v>
      </c>
      <c r="D3169" s="1">
        <v>564</v>
      </c>
      <c r="E3169" s="2">
        <v>42844</v>
      </c>
      <c r="F3169" s="6">
        <v>29.534449304433654</v>
      </c>
    </row>
    <row r="3170" spans="1:6">
      <c r="A3170" s="1">
        <v>9130804</v>
      </c>
      <c r="B3170">
        <v>0.40886971070100775</v>
      </c>
      <c r="C3170" s="1">
        <v>6</v>
      </c>
      <c r="D3170" s="1">
        <v>468</v>
      </c>
      <c r="E3170" s="2">
        <v>43243</v>
      </c>
      <c r="F3170" s="6">
        <v>52.253762723556179</v>
      </c>
    </row>
    <row r="3171" spans="1:6">
      <c r="A3171" s="1">
        <v>9130807</v>
      </c>
      <c r="B3171">
        <v>0.90560059768212053</v>
      </c>
      <c r="C3171" s="1">
        <v>35</v>
      </c>
      <c r="D3171" s="1">
        <v>510</v>
      </c>
      <c r="E3171" s="2">
        <v>42806</v>
      </c>
      <c r="F3171" s="6">
        <v>3.8712727587234612</v>
      </c>
    </row>
    <row r="3172" spans="1:6">
      <c r="A3172" s="1">
        <v>9130810</v>
      </c>
      <c r="B3172">
        <v>0.83094330466267552</v>
      </c>
      <c r="C3172" s="1">
        <v>34</v>
      </c>
      <c r="D3172" s="1">
        <v>235</v>
      </c>
      <c r="E3172" s="2">
        <v>42810</v>
      </c>
      <c r="F3172" s="6">
        <v>47.213845081970291</v>
      </c>
    </row>
    <row r="3173" spans="1:6">
      <c r="A3173" s="1">
        <v>9130813</v>
      </c>
      <c r="B3173">
        <v>0.5241328575541796</v>
      </c>
      <c r="C3173" s="1">
        <v>16</v>
      </c>
      <c r="D3173" s="1">
        <v>182</v>
      </c>
      <c r="E3173" s="2">
        <v>42968</v>
      </c>
      <c r="F3173" s="6">
        <v>5.2259855623107967</v>
      </c>
    </row>
    <row r="3174" spans="1:6">
      <c r="A3174" s="1">
        <v>9130816</v>
      </c>
      <c r="B3174">
        <v>4.4922782329087529E-2</v>
      </c>
      <c r="C3174" s="1">
        <v>9</v>
      </c>
      <c r="D3174" s="1">
        <v>573</v>
      </c>
      <c r="E3174" s="2">
        <v>43454</v>
      </c>
      <c r="F3174" s="6">
        <v>213.52385220591924</v>
      </c>
    </row>
    <row r="3175" spans="1:6">
      <c r="A3175" s="1">
        <v>9130819</v>
      </c>
      <c r="B3175">
        <v>0.79427402538076342</v>
      </c>
      <c r="C3175" s="1">
        <v>44</v>
      </c>
      <c r="D3175" s="1">
        <v>546</v>
      </c>
      <c r="E3175" s="2">
        <v>43112</v>
      </c>
      <c r="F3175" s="6">
        <v>11.404028954412791</v>
      </c>
    </row>
    <row r="3176" spans="1:6">
      <c r="A3176" s="1">
        <v>9130822</v>
      </c>
      <c r="B3176">
        <v>7.398876068225857E-2</v>
      </c>
      <c r="C3176" s="1">
        <v>3</v>
      </c>
      <c r="D3176" s="1">
        <v>176</v>
      </c>
      <c r="E3176" s="2">
        <v>43286</v>
      </c>
      <c r="F3176" s="6">
        <v>74.306265385735017</v>
      </c>
    </row>
    <row r="3177" spans="1:6">
      <c r="A3177" s="1">
        <v>9130825</v>
      </c>
      <c r="B3177">
        <v>0.5890320635798918</v>
      </c>
      <c r="C3177" s="1">
        <v>3</v>
      </c>
      <c r="D3177" s="1">
        <v>78</v>
      </c>
      <c r="E3177" s="2">
        <v>43461</v>
      </c>
      <c r="F3177" s="6">
        <v>17.00344735829902</v>
      </c>
    </row>
    <row r="3178" spans="1:6">
      <c r="A3178" s="1">
        <v>9130828</v>
      </c>
      <c r="B3178">
        <v>0.20541563484091607</v>
      </c>
      <c r="C3178" s="1">
        <v>40</v>
      </c>
      <c r="D3178" s="1">
        <v>510</v>
      </c>
      <c r="E3178" s="2">
        <v>42987</v>
      </c>
      <c r="F3178" s="6">
        <v>6.1483789688256945</v>
      </c>
    </row>
    <row r="3179" spans="1:6">
      <c r="A3179" s="1">
        <v>9130831</v>
      </c>
      <c r="B3179">
        <v>0.75073722614086946</v>
      </c>
      <c r="C3179" s="1">
        <v>28</v>
      </c>
      <c r="D3179" s="1">
        <v>488</v>
      </c>
      <c r="E3179" s="2">
        <v>43392</v>
      </c>
      <c r="F3179" s="6">
        <v>3.0029787455969177</v>
      </c>
    </row>
    <row r="3180" spans="1:6">
      <c r="A3180" s="1">
        <v>9130834</v>
      </c>
      <c r="B3180">
        <v>0.48473054025355344</v>
      </c>
      <c r="C3180" s="1">
        <v>66</v>
      </c>
      <c r="D3180" s="1">
        <v>413</v>
      </c>
      <c r="E3180" s="2">
        <v>42747</v>
      </c>
      <c r="F3180" s="6">
        <v>3.0418061937559777</v>
      </c>
    </row>
    <row r="3181" spans="1:6">
      <c r="A3181" s="1">
        <v>9130837</v>
      </c>
      <c r="B3181">
        <v>0.80489297893392964</v>
      </c>
      <c r="C3181" s="1">
        <v>11</v>
      </c>
      <c r="D3181" s="1">
        <v>420</v>
      </c>
      <c r="E3181" s="2">
        <v>42842</v>
      </c>
      <c r="F3181" s="6">
        <v>203.72001830630194</v>
      </c>
    </row>
    <row r="3182" spans="1:6">
      <c r="A3182" s="1">
        <v>9130840</v>
      </c>
      <c r="B3182">
        <v>2.210749525060951E-2</v>
      </c>
      <c r="C3182" s="1">
        <v>65</v>
      </c>
      <c r="D3182" s="1">
        <v>597</v>
      </c>
      <c r="E3182" s="2">
        <v>42872</v>
      </c>
      <c r="F3182" s="6">
        <v>15.632505896886878</v>
      </c>
    </row>
    <row r="3183" spans="1:6">
      <c r="A3183" s="1">
        <v>9130843</v>
      </c>
      <c r="B3183">
        <v>0.8639988947451932</v>
      </c>
      <c r="C3183" s="1">
        <v>20</v>
      </c>
      <c r="D3183" s="1">
        <v>90</v>
      </c>
      <c r="E3183" s="2">
        <v>43146</v>
      </c>
      <c r="F3183" s="6">
        <v>418.09050344341267</v>
      </c>
    </row>
    <row r="3184" spans="1:6">
      <c r="A3184" s="1">
        <v>9130846</v>
      </c>
      <c r="B3184">
        <v>0.58123154182823711</v>
      </c>
      <c r="C3184" s="1">
        <v>235</v>
      </c>
      <c r="D3184" s="1">
        <v>485</v>
      </c>
      <c r="E3184" s="2">
        <v>43080</v>
      </c>
      <c r="F3184" s="6">
        <v>4.3984576971632432</v>
      </c>
    </row>
    <row r="3185" spans="1:6">
      <c r="A3185" s="1">
        <v>9130849</v>
      </c>
      <c r="B3185">
        <v>0.40000913196767796</v>
      </c>
      <c r="C3185" s="1">
        <v>70</v>
      </c>
      <c r="D3185" s="1">
        <v>572</v>
      </c>
      <c r="E3185" s="2">
        <v>43273</v>
      </c>
      <c r="F3185" s="6">
        <v>50.245885401828957</v>
      </c>
    </row>
    <row r="3186" spans="1:6">
      <c r="A3186" s="1">
        <v>9130852</v>
      </c>
      <c r="B3186">
        <v>0.19122212359745872</v>
      </c>
      <c r="C3186" s="1">
        <v>51</v>
      </c>
      <c r="D3186" s="1">
        <v>592</v>
      </c>
      <c r="E3186" s="2">
        <v>42908</v>
      </c>
      <c r="F3186" s="6">
        <v>6.5599441916610255</v>
      </c>
    </row>
    <row r="3187" spans="1:6">
      <c r="A3187" s="1">
        <v>9130855</v>
      </c>
      <c r="B3187">
        <v>0.18520599744456157</v>
      </c>
      <c r="C3187" s="1">
        <v>115</v>
      </c>
      <c r="D3187" s="1">
        <v>495</v>
      </c>
      <c r="E3187" s="2">
        <v>43051</v>
      </c>
      <c r="F3187" s="6">
        <v>220.42558425096172</v>
      </c>
    </row>
    <row r="3188" spans="1:6">
      <c r="A3188" s="1">
        <v>9130858</v>
      </c>
      <c r="B3188">
        <v>0.29662187906055437</v>
      </c>
      <c r="C3188" s="1">
        <v>2</v>
      </c>
      <c r="D3188" s="1">
        <v>147</v>
      </c>
      <c r="E3188" s="2">
        <v>43197</v>
      </c>
      <c r="F3188" s="6">
        <v>55.599403476801342</v>
      </c>
    </row>
    <row r="3189" spans="1:6">
      <c r="A3189" s="1">
        <v>9130861</v>
      </c>
      <c r="B3189">
        <v>0.39747634402199838</v>
      </c>
      <c r="C3189" s="1">
        <v>1</v>
      </c>
      <c r="D3189" s="1">
        <v>258</v>
      </c>
      <c r="E3189" s="2">
        <v>43352</v>
      </c>
      <c r="F3189" s="6">
        <v>41.779159559799133</v>
      </c>
    </row>
    <row r="3190" spans="1:6">
      <c r="A3190" s="1">
        <v>9130864</v>
      </c>
      <c r="B3190">
        <v>0.37077567475620354</v>
      </c>
      <c r="C3190" s="1">
        <v>63</v>
      </c>
      <c r="D3190" s="1">
        <v>575</v>
      </c>
      <c r="E3190" s="2">
        <v>43366</v>
      </c>
      <c r="F3190" s="6">
        <v>10.49795919889149</v>
      </c>
    </row>
    <row r="3191" spans="1:6">
      <c r="A3191" s="1">
        <v>9130867</v>
      </c>
      <c r="B3191">
        <v>0.50403651859121867</v>
      </c>
      <c r="C3191" s="1">
        <v>89</v>
      </c>
      <c r="D3191" s="1">
        <v>258</v>
      </c>
      <c r="E3191" s="2">
        <v>43122</v>
      </c>
      <c r="F3191" s="6">
        <v>43.035373976997171</v>
      </c>
    </row>
    <row r="3192" spans="1:6">
      <c r="A3192" s="1">
        <v>9130870</v>
      </c>
      <c r="B3192">
        <v>3.5208997718325197E-2</v>
      </c>
      <c r="C3192" s="1">
        <v>29</v>
      </c>
      <c r="D3192" s="1">
        <v>541</v>
      </c>
      <c r="E3192" s="2">
        <v>43425</v>
      </c>
      <c r="F3192" s="6">
        <v>107.59729661618691</v>
      </c>
    </row>
    <row r="3193" spans="1:6">
      <c r="A3193" s="1">
        <v>9130873</v>
      </c>
      <c r="B3193">
        <v>0.39490165959437518</v>
      </c>
      <c r="C3193" s="1">
        <v>75</v>
      </c>
      <c r="D3193" s="1">
        <v>126</v>
      </c>
      <c r="E3193" s="2">
        <v>43391</v>
      </c>
      <c r="F3193" s="6">
        <v>219.40652039401331</v>
      </c>
    </row>
    <row r="3194" spans="1:6">
      <c r="A3194" s="1">
        <v>9130876</v>
      </c>
      <c r="B3194">
        <v>0.35590850823877263</v>
      </c>
      <c r="C3194" s="1">
        <v>28</v>
      </c>
      <c r="D3194" s="1">
        <v>22</v>
      </c>
      <c r="E3194" s="2">
        <v>43448</v>
      </c>
      <c r="F3194" s="6">
        <v>9.5076032374604331</v>
      </c>
    </row>
    <row r="3195" spans="1:6">
      <c r="A3195" s="1">
        <v>9130879</v>
      </c>
      <c r="B3195">
        <v>0.29284265654357444</v>
      </c>
      <c r="C3195" s="1">
        <v>5</v>
      </c>
      <c r="D3195" s="1">
        <v>573</v>
      </c>
      <c r="E3195" s="2">
        <v>43056</v>
      </c>
      <c r="F3195" s="6">
        <v>35.460752074602183</v>
      </c>
    </row>
    <row r="3196" spans="1:6">
      <c r="A3196" s="1">
        <v>9130882</v>
      </c>
      <c r="B3196">
        <v>0.17026805521284361</v>
      </c>
      <c r="C3196" s="1">
        <v>82</v>
      </c>
      <c r="D3196" s="1">
        <v>134</v>
      </c>
      <c r="E3196" s="2">
        <v>43059</v>
      </c>
      <c r="F3196" s="6">
        <v>203.27202133515908</v>
      </c>
    </row>
    <row r="3197" spans="1:6">
      <c r="A3197" s="1">
        <v>9130885</v>
      </c>
      <c r="B3197">
        <v>0.45976229901824395</v>
      </c>
      <c r="C3197" s="1">
        <v>210</v>
      </c>
      <c r="D3197" s="1">
        <v>510</v>
      </c>
      <c r="E3197" s="2">
        <v>42850</v>
      </c>
      <c r="F3197" s="6">
        <v>71.54111712454997</v>
      </c>
    </row>
    <row r="3198" spans="1:6">
      <c r="A3198" s="1">
        <v>9130888</v>
      </c>
      <c r="B3198">
        <v>0.42454755696291135</v>
      </c>
      <c r="C3198" s="1">
        <v>3</v>
      </c>
      <c r="D3198" s="1">
        <v>225</v>
      </c>
      <c r="E3198" s="2">
        <v>43251</v>
      </c>
      <c r="F3198" s="6">
        <v>3.3879154464492069</v>
      </c>
    </row>
    <row r="3199" spans="1:6">
      <c r="A3199" s="1">
        <v>9130891</v>
      </c>
      <c r="B3199">
        <v>0.18229308457819193</v>
      </c>
      <c r="C3199" s="1">
        <v>10</v>
      </c>
      <c r="D3199" s="1">
        <v>169</v>
      </c>
      <c r="E3199" s="2">
        <v>43073</v>
      </c>
      <c r="F3199" s="6">
        <v>10.804254732230572</v>
      </c>
    </row>
    <row r="3200" spans="1:6">
      <c r="A3200" s="1">
        <v>9130894</v>
      </c>
      <c r="B3200">
        <v>0.72885656645732666</v>
      </c>
      <c r="C3200" s="1">
        <v>27</v>
      </c>
      <c r="D3200" s="1">
        <v>182</v>
      </c>
      <c r="E3200" s="2">
        <v>42817</v>
      </c>
      <c r="F3200" s="6">
        <v>260.13382973669252</v>
      </c>
    </row>
    <row r="3201" spans="1:6">
      <c r="A3201" s="1">
        <v>9130897</v>
      </c>
      <c r="B3201">
        <v>0.98480616149822442</v>
      </c>
      <c r="C3201" s="1">
        <v>41</v>
      </c>
      <c r="D3201" s="1">
        <v>318</v>
      </c>
      <c r="E3201" s="2">
        <v>43243</v>
      </c>
      <c r="F3201" s="6">
        <v>6.2152137683397246</v>
      </c>
    </row>
    <row r="3202" spans="1:6">
      <c r="A3202" s="1">
        <v>9130900</v>
      </c>
      <c r="B3202">
        <v>0.48845750021957768</v>
      </c>
      <c r="C3202" s="1">
        <v>55</v>
      </c>
      <c r="D3202" s="1">
        <v>221</v>
      </c>
      <c r="E3202" s="2">
        <v>43045</v>
      </c>
      <c r="F3202" s="6">
        <v>79.756248502598154</v>
      </c>
    </row>
    <row r="3203" spans="1:6">
      <c r="A3203" s="1">
        <v>9130903</v>
      </c>
      <c r="B3203">
        <v>0.62751925985567225</v>
      </c>
      <c r="C3203" s="1">
        <v>494</v>
      </c>
      <c r="D3203" s="1">
        <v>33</v>
      </c>
      <c r="E3203" s="2">
        <v>43464</v>
      </c>
      <c r="F3203" s="6">
        <v>14.196271933599037</v>
      </c>
    </row>
    <row r="3204" spans="1:6">
      <c r="A3204" s="1">
        <v>9130906</v>
      </c>
      <c r="B3204">
        <v>4.0331548283534246E-3</v>
      </c>
      <c r="C3204" s="1">
        <v>8</v>
      </c>
      <c r="D3204" s="1">
        <v>564</v>
      </c>
      <c r="E3204" s="2">
        <v>42836</v>
      </c>
      <c r="F3204" s="6">
        <v>36.273321181251269</v>
      </c>
    </row>
    <row r="3205" spans="1:6">
      <c r="A3205" s="1">
        <v>9130909</v>
      </c>
      <c r="B3205">
        <v>0.85366119432118093</v>
      </c>
      <c r="C3205" s="1">
        <v>72</v>
      </c>
      <c r="D3205" s="1">
        <v>176</v>
      </c>
      <c r="E3205" s="2">
        <v>43276</v>
      </c>
      <c r="F3205" s="6">
        <v>67.034737291464538</v>
      </c>
    </row>
    <row r="3206" spans="1:6">
      <c r="A3206" s="1">
        <v>9130912</v>
      </c>
      <c r="B3206">
        <v>0.84133398978391816</v>
      </c>
      <c r="C3206" s="1">
        <v>1</v>
      </c>
      <c r="D3206" s="1">
        <v>149</v>
      </c>
      <c r="E3206" s="2">
        <v>43300</v>
      </c>
      <c r="F3206" s="6">
        <v>24.645904986350349</v>
      </c>
    </row>
    <row r="3207" spans="1:6">
      <c r="A3207" s="1">
        <v>9130915</v>
      </c>
      <c r="B3207">
        <v>0.68386948954393256</v>
      </c>
      <c r="C3207" s="1">
        <v>87</v>
      </c>
      <c r="D3207" s="1">
        <v>368</v>
      </c>
      <c r="E3207" s="2">
        <v>42824</v>
      </c>
      <c r="F3207" s="6">
        <v>36.209850715342</v>
      </c>
    </row>
    <row r="3208" spans="1:6">
      <c r="A3208" s="1">
        <v>9130918</v>
      </c>
      <c r="B3208">
        <v>0.64446658661298561</v>
      </c>
      <c r="C3208" s="1">
        <v>85</v>
      </c>
      <c r="D3208" s="1">
        <v>22</v>
      </c>
      <c r="E3208" s="2">
        <v>42907</v>
      </c>
      <c r="F3208" s="6">
        <v>3.5344219352380151</v>
      </c>
    </row>
    <row r="3209" spans="1:6">
      <c r="A3209" s="1">
        <v>9130921</v>
      </c>
      <c r="B3209">
        <v>0.86639000653285358</v>
      </c>
      <c r="C3209" s="1">
        <v>2</v>
      </c>
      <c r="D3209" s="1">
        <v>182</v>
      </c>
      <c r="E3209" s="2">
        <v>43041</v>
      </c>
      <c r="F3209" s="6">
        <v>8.9625099028930766</v>
      </c>
    </row>
    <row r="3210" spans="1:6">
      <c r="A3210" s="1">
        <v>9130924</v>
      </c>
      <c r="B3210">
        <v>0.51303482188217597</v>
      </c>
      <c r="C3210" s="1">
        <v>62</v>
      </c>
      <c r="D3210" s="1">
        <v>145</v>
      </c>
      <c r="E3210" s="2">
        <v>43196</v>
      </c>
      <c r="F3210" s="6">
        <v>3.7509751387236454</v>
      </c>
    </row>
    <row r="3211" spans="1:6">
      <c r="A3211" s="1">
        <v>9130927</v>
      </c>
      <c r="B3211">
        <v>0.17083983024806049</v>
      </c>
      <c r="C3211" s="1">
        <v>21</v>
      </c>
      <c r="D3211" s="1">
        <v>391</v>
      </c>
      <c r="E3211" s="2">
        <v>43445</v>
      </c>
      <c r="F3211" s="6">
        <v>61.642420946212845</v>
      </c>
    </row>
    <row r="3212" spans="1:6">
      <c r="A3212" s="1">
        <v>9130930</v>
      </c>
      <c r="B3212">
        <v>0.38913407456054849</v>
      </c>
      <c r="C3212" s="1">
        <v>2</v>
      </c>
      <c r="D3212" s="1">
        <v>176</v>
      </c>
      <c r="E3212" s="2">
        <v>42770</v>
      </c>
      <c r="F3212" s="6">
        <v>20.369417313650072</v>
      </c>
    </row>
    <row r="3213" spans="1:6">
      <c r="A3213" s="1">
        <v>9130933</v>
      </c>
      <c r="B3213">
        <v>0.77868042187105169</v>
      </c>
      <c r="C3213" s="1">
        <v>448</v>
      </c>
      <c r="D3213" s="1">
        <v>267</v>
      </c>
      <c r="E3213" s="2">
        <v>42967</v>
      </c>
      <c r="F3213" s="6">
        <v>88.224950726717225</v>
      </c>
    </row>
    <row r="3214" spans="1:6">
      <c r="A3214" s="1">
        <v>9130936</v>
      </c>
      <c r="B3214">
        <v>0.30253718606598645</v>
      </c>
      <c r="C3214" s="1">
        <v>9</v>
      </c>
      <c r="D3214" s="1">
        <v>139</v>
      </c>
      <c r="E3214" s="2">
        <v>43207</v>
      </c>
      <c r="F3214" s="6">
        <v>52.465437557397692</v>
      </c>
    </row>
    <row r="3215" spans="1:6">
      <c r="A3215" s="1">
        <v>9130939</v>
      </c>
      <c r="B3215">
        <v>0.91909424186517763</v>
      </c>
      <c r="C3215" s="1">
        <v>64</v>
      </c>
      <c r="D3215" s="1">
        <v>564</v>
      </c>
      <c r="E3215" s="2">
        <v>43007</v>
      </c>
      <c r="F3215" s="6">
        <v>79.6728411128517</v>
      </c>
    </row>
    <row r="3216" spans="1:6">
      <c r="A3216" s="1">
        <v>9130942</v>
      </c>
      <c r="B3216">
        <v>8.0530978902901063E-2</v>
      </c>
      <c r="C3216" s="1">
        <v>26</v>
      </c>
      <c r="D3216" s="1">
        <v>448</v>
      </c>
      <c r="E3216" s="2">
        <v>43243</v>
      </c>
      <c r="F3216" s="6">
        <v>3.6074740716814766</v>
      </c>
    </row>
    <row r="3217" spans="1:6">
      <c r="A3217" s="1">
        <v>9130945</v>
      </c>
      <c r="B3217">
        <v>0.4438400128671669</v>
      </c>
      <c r="C3217" s="1">
        <v>11</v>
      </c>
      <c r="D3217" s="1">
        <v>90</v>
      </c>
      <c r="E3217" s="2">
        <v>42736</v>
      </c>
      <c r="F3217" s="6">
        <v>32.579903141346776</v>
      </c>
    </row>
    <row r="3218" spans="1:6">
      <c r="A3218" s="1">
        <v>9130948</v>
      </c>
      <c r="B3218">
        <v>0.84708274622890156</v>
      </c>
      <c r="C3218" s="1">
        <v>77</v>
      </c>
      <c r="D3218" s="1">
        <v>38</v>
      </c>
      <c r="E3218" s="2">
        <v>42890</v>
      </c>
      <c r="F3218" s="6">
        <v>5.7655121209709224</v>
      </c>
    </row>
    <row r="3219" spans="1:6">
      <c r="A3219" s="1">
        <v>9130951</v>
      </c>
      <c r="B3219">
        <v>0.64185415137480795</v>
      </c>
      <c r="C3219" s="1">
        <v>2</v>
      </c>
      <c r="D3219" s="1">
        <v>544</v>
      </c>
      <c r="E3219" s="2">
        <v>42850</v>
      </c>
      <c r="F3219" s="6">
        <v>39.85423319096796</v>
      </c>
    </row>
    <row r="3220" spans="1:6">
      <c r="A3220" s="1">
        <v>9130954</v>
      </c>
      <c r="B3220">
        <v>0.53582479297410024</v>
      </c>
      <c r="C3220" s="1">
        <v>2</v>
      </c>
      <c r="D3220" s="1">
        <v>391</v>
      </c>
      <c r="E3220" s="2">
        <v>43051</v>
      </c>
      <c r="F3220" s="6">
        <v>35.485076439534609</v>
      </c>
    </row>
    <row r="3221" spans="1:6">
      <c r="A3221" s="1">
        <v>9130957</v>
      </c>
      <c r="B3221">
        <v>0.56736432480372356</v>
      </c>
      <c r="C3221" s="1">
        <v>24</v>
      </c>
      <c r="D3221" s="1">
        <v>592</v>
      </c>
      <c r="E3221" s="2">
        <v>42811</v>
      </c>
      <c r="F3221" s="6">
        <v>4.807637398618847</v>
      </c>
    </row>
    <row r="3222" spans="1:6">
      <c r="A3222" s="1">
        <v>9130960</v>
      </c>
      <c r="B3222">
        <v>0.21522029531353148</v>
      </c>
      <c r="C3222" s="1">
        <v>119</v>
      </c>
      <c r="D3222" s="1">
        <v>176</v>
      </c>
      <c r="E3222" s="2">
        <v>42739</v>
      </c>
      <c r="F3222" s="6">
        <v>97.820150640885501</v>
      </c>
    </row>
    <row r="3223" spans="1:6">
      <c r="A3223" s="1">
        <v>9130963</v>
      </c>
      <c r="B3223">
        <v>0.1460986104826798</v>
      </c>
      <c r="C3223" s="1">
        <v>2</v>
      </c>
      <c r="D3223" s="1">
        <v>358</v>
      </c>
      <c r="E3223" s="2">
        <v>43491</v>
      </c>
      <c r="F3223" s="6">
        <v>11.200876115739792</v>
      </c>
    </row>
    <row r="3224" spans="1:6">
      <c r="A3224" s="1">
        <v>9130966</v>
      </c>
      <c r="B3224">
        <v>0.75927237282014803</v>
      </c>
      <c r="C3224" s="1">
        <v>38</v>
      </c>
      <c r="D3224" s="1">
        <v>179</v>
      </c>
      <c r="E3224" s="2">
        <v>43314</v>
      </c>
      <c r="F3224" s="6">
        <v>112.93332557578483</v>
      </c>
    </row>
    <row r="3225" spans="1:6">
      <c r="A3225" s="1">
        <v>9130969</v>
      </c>
      <c r="B3225">
        <v>1.8006874175208853E-2</v>
      </c>
      <c r="C3225" s="1">
        <v>109</v>
      </c>
      <c r="D3225" s="1">
        <v>146</v>
      </c>
      <c r="E3225" s="2">
        <v>42863</v>
      </c>
      <c r="F3225" s="6">
        <v>520.47156338365664</v>
      </c>
    </row>
    <row r="3226" spans="1:6">
      <c r="A3226" s="1">
        <v>9130972</v>
      </c>
      <c r="B3226">
        <v>0.69695473251668683</v>
      </c>
      <c r="C3226" s="1">
        <v>19</v>
      </c>
      <c r="D3226" s="1">
        <v>258</v>
      </c>
      <c r="E3226" s="2">
        <v>43375</v>
      </c>
      <c r="F3226" s="6">
        <v>159.81127499832525</v>
      </c>
    </row>
    <row r="3227" spans="1:6">
      <c r="A3227" s="1">
        <v>9130975</v>
      </c>
      <c r="B3227">
        <v>0.54153406722988062</v>
      </c>
      <c r="C3227" s="1">
        <v>7</v>
      </c>
      <c r="D3227" s="1">
        <v>248</v>
      </c>
      <c r="E3227" s="2">
        <v>43354</v>
      </c>
      <c r="F3227" s="6">
        <v>83.613157287059309</v>
      </c>
    </row>
    <row r="3228" spans="1:6">
      <c r="A3228" s="1">
        <v>9130978</v>
      </c>
      <c r="B3228">
        <v>0.82759654094646462</v>
      </c>
      <c r="C3228" s="1">
        <v>302</v>
      </c>
      <c r="D3228" s="1">
        <v>405</v>
      </c>
      <c r="E3228" s="2">
        <v>43285</v>
      </c>
      <c r="F3228" s="6">
        <v>74.418152003851617</v>
      </c>
    </row>
    <row r="3229" spans="1:6">
      <c r="A3229" s="1">
        <v>9130981</v>
      </c>
      <c r="B3229">
        <v>0.20263666169103245</v>
      </c>
      <c r="C3229" s="1">
        <v>85</v>
      </c>
      <c r="D3229" s="1">
        <v>546</v>
      </c>
      <c r="E3229" s="2">
        <v>43379</v>
      </c>
      <c r="F3229" s="6">
        <v>83.447751180740738</v>
      </c>
    </row>
    <row r="3230" spans="1:6">
      <c r="A3230" s="1">
        <v>9130984</v>
      </c>
      <c r="B3230">
        <v>0.8015873050568475</v>
      </c>
      <c r="C3230" s="1">
        <v>27</v>
      </c>
      <c r="D3230" s="1">
        <v>551</v>
      </c>
      <c r="E3230" s="2">
        <v>42832</v>
      </c>
      <c r="F3230" s="6">
        <v>13.20393047632721</v>
      </c>
    </row>
    <row r="3231" spans="1:6">
      <c r="A3231" s="1">
        <v>9130987</v>
      </c>
      <c r="B3231">
        <v>0.54657592165827873</v>
      </c>
      <c r="C3231" s="1">
        <v>54</v>
      </c>
      <c r="D3231" s="1">
        <v>22</v>
      </c>
      <c r="E3231" s="2">
        <v>43216</v>
      </c>
      <c r="F3231" s="6">
        <v>192.70176445994801</v>
      </c>
    </row>
    <row r="3232" spans="1:6">
      <c r="A3232" s="1">
        <v>9130990</v>
      </c>
      <c r="B3232">
        <v>7.8323485962586648E-2</v>
      </c>
      <c r="C3232" s="1">
        <v>1</v>
      </c>
      <c r="D3232" s="1">
        <v>564</v>
      </c>
      <c r="E3232" s="2">
        <v>43153</v>
      </c>
      <c r="F3232" s="6">
        <v>92.602662303336373</v>
      </c>
    </row>
    <row r="3233" spans="1:6">
      <c r="A3233" s="1">
        <v>9130993</v>
      </c>
      <c r="B3233">
        <v>8.8413094836894413E-2</v>
      </c>
      <c r="C3233" s="1">
        <v>32</v>
      </c>
      <c r="D3233" s="1">
        <v>318</v>
      </c>
      <c r="E3233" s="2">
        <v>42795</v>
      </c>
      <c r="F3233" s="6">
        <v>26.134167340183946</v>
      </c>
    </row>
    <row r="3234" spans="1:6">
      <c r="A3234" s="1">
        <v>9130996</v>
      </c>
      <c r="B3234">
        <v>0.2066966908231429</v>
      </c>
      <c r="C3234" s="1">
        <v>1</v>
      </c>
      <c r="D3234" s="1">
        <v>510</v>
      </c>
      <c r="E3234" s="2">
        <v>42749</v>
      </c>
      <c r="F3234" s="6">
        <v>49.690166782076098</v>
      </c>
    </row>
    <row r="3235" spans="1:6">
      <c r="A3235" s="1">
        <v>9130999</v>
      </c>
      <c r="B3235">
        <v>0.4778206652157827</v>
      </c>
      <c r="C3235" s="1">
        <v>3</v>
      </c>
      <c r="D3235" s="1">
        <v>521</v>
      </c>
      <c r="E3235" s="2">
        <v>43009</v>
      </c>
      <c r="F3235" s="6">
        <v>4.1476184507524136</v>
      </c>
    </row>
    <row r="3236" spans="1:6">
      <c r="A3236" s="1">
        <v>9131002</v>
      </c>
      <c r="B3236">
        <v>0.84400880980700177</v>
      </c>
      <c r="C3236" s="1">
        <v>1</v>
      </c>
      <c r="D3236" s="1">
        <v>495</v>
      </c>
      <c r="E3236" s="2">
        <v>43376</v>
      </c>
      <c r="F3236" s="6">
        <v>36.796810537718308</v>
      </c>
    </row>
    <row r="3237" spans="1:6">
      <c r="A3237" s="1">
        <v>9131005</v>
      </c>
      <c r="B3237">
        <v>0.18432557738378996</v>
      </c>
      <c r="C3237" s="1">
        <v>26</v>
      </c>
      <c r="D3237" s="1">
        <v>510</v>
      </c>
      <c r="E3237" s="2">
        <v>43147</v>
      </c>
      <c r="F3237" s="6">
        <v>22.592036764017884</v>
      </c>
    </row>
    <row r="3238" spans="1:6">
      <c r="A3238" s="1">
        <v>9131008</v>
      </c>
      <c r="B3238">
        <v>0.43733471953431224</v>
      </c>
      <c r="C3238" s="1">
        <v>101</v>
      </c>
      <c r="D3238" s="1">
        <v>359</v>
      </c>
      <c r="E3238" s="2">
        <v>43239</v>
      </c>
      <c r="F3238" s="6">
        <v>4.543716875690393</v>
      </c>
    </row>
    <row r="3239" spans="1:6">
      <c r="A3239" s="1">
        <v>9131011</v>
      </c>
      <c r="B3239">
        <v>0.83659364456028884</v>
      </c>
      <c r="C3239" s="1">
        <v>6</v>
      </c>
      <c r="D3239" s="1">
        <v>458</v>
      </c>
      <c r="E3239" s="2">
        <v>43350</v>
      </c>
      <c r="F3239" s="6">
        <v>91.491174183838709</v>
      </c>
    </row>
    <row r="3240" spans="1:6">
      <c r="A3240" s="1">
        <v>9131014</v>
      </c>
      <c r="B3240">
        <v>2.5273277430932661E-2</v>
      </c>
      <c r="C3240" s="1">
        <v>130</v>
      </c>
      <c r="D3240" s="1">
        <v>366</v>
      </c>
      <c r="E3240" s="2">
        <v>43411</v>
      </c>
      <c r="F3240" s="6">
        <v>130.81125348946034</v>
      </c>
    </row>
    <row r="3241" spans="1:6">
      <c r="A3241" s="1">
        <v>9131017</v>
      </c>
      <c r="B3241">
        <v>0.67827790964823442</v>
      </c>
      <c r="C3241" s="1">
        <v>5</v>
      </c>
      <c r="D3241" s="1">
        <v>176</v>
      </c>
      <c r="E3241" s="2">
        <v>43480</v>
      </c>
      <c r="F3241" s="6">
        <v>52.741914850553428</v>
      </c>
    </row>
    <row r="3242" spans="1:6">
      <c r="A3242" s="1">
        <v>9131020</v>
      </c>
      <c r="B3242">
        <v>0.56176670566380082</v>
      </c>
      <c r="C3242" s="1">
        <v>2</v>
      </c>
      <c r="D3242" s="1">
        <v>56</v>
      </c>
      <c r="E3242" s="2">
        <v>43257</v>
      </c>
      <c r="F3242" s="6">
        <v>14.224285336226114</v>
      </c>
    </row>
    <row r="3243" spans="1:6">
      <c r="A3243" s="1">
        <v>9131023</v>
      </c>
      <c r="B3243">
        <v>0.23581661675713395</v>
      </c>
      <c r="C3243" s="1">
        <v>16</v>
      </c>
      <c r="D3243" s="1">
        <v>476</v>
      </c>
      <c r="E3243" s="2">
        <v>43010</v>
      </c>
      <c r="F3243" s="6">
        <v>22.1923161880744</v>
      </c>
    </row>
    <row r="3244" spans="1:6">
      <c r="A3244" s="1">
        <v>9131026</v>
      </c>
      <c r="B3244">
        <v>0.9483176994523842</v>
      </c>
      <c r="C3244" s="1">
        <v>3</v>
      </c>
      <c r="D3244" s="1">
        <v>146</v>
      </c>
      <c r="E3244" s="2">
        <v>42931</v>
      </c>
      <c r="F3244" s="6">
        <v>4.1316589895066222</v>
      </c>
    </row>
    <row r="3245" spans="1:6">
      <c r="A3245" s="1">
        <v>9131029</v>
      </c>
      <c r="B3245">
        <v>0.98306923007312519</v>
      </c>
      <c r="C3245" s="1">
        <v>63</v>
      </c>
      <c r="D3245" s="1">
        <v>115</v>
      </c>
      <c r="E3245" s="2">
        <v>42892</v>
      </c>
      <c r="F3245" s="6">
        <v>24.841875904727239</v>
      </c>
    </row>
    <row r="3246" spans="1:6">
      <c r="A3246" s="1">
        <v>9131032</v>
      </c>
      <c r="B3246">
        <v>0.10697745663616376</v>
      </c>
      <c r="C3246" s="1">
        <v>4</v>
      </c>
      <c r="D3246" s="1">
        <v>493</v>
      </c>
      <c r="E3246" s="2">
        <v>42792</v>
      </c>
      <c r="F3246" s="6">
        <v>53.410462924077628</v>
      </c>
    </row>
    <row r="3247" spans="1:6">
      <c r="A3247" s="1">
        <v>9131035</v>
      </c>
      <c r="B3247">
        <v>0.73553236779158471</v>
      </c>
      <c r="C3247" s="1">
        <v>43</v>
      </c>
      <c r="D3247" s="1">
        <v>562</v>
      </c>
      <c r="E3247" s="2">
        <v>43113</v>
      </c>
      <c r="F3247" s="6">
        <v>6.1151865174362099</v>
      </c>
    </row>
    <row r="3248" spans="1:6">
      <c r="A3248" s="1">
        <v>9131038</v>
      </c>
      <c r="B3248">
        <v>0.5776865422143187</v>
      </c>
      <c r="C3248" s="1">
        <v>5</v>
      </c>
      <c r="D3248" s="1">
        <v>546</v>
      </c>
      <c r="E3248" s="2">
        <v>42846</v>
      </c>
      <c r="F3248" s="6">
        <v>79.03658592004389</v>
      </c>
    </row>
    <row r="3249" spans="1:6">
      <c r="A3249" s="1">
        <v>9131041</v>
      </c>
      <c r="B3249">
        <v>0.32482165492482062</v>
      </c>
      <c r="C3249" s="1">
        <v>5</v>
      </c>
      <c r="D3249" s="1">
        <v>254</v>
      </c>
      <c r="E3249" s="2">
        <v>43210</v>
      </c>
      <c r="F3249" s="6">
        <v>148.09089551642646</v>
      </c>
    </row>
    <row r="3250" spans="1:6">
      <c r="A3250" s="1">
        <v>9131044</v>
      </c>
      <c r="B3250">
        <v>0.18895735499795008</v>
      </c>
      <c r="C3250" s="1">
        <v>8</v>
      </c>
      <c r="D3250" s="1">
        <v>146</v>
      </c>
      <c r="E3250" s="2">
        <v>43411</v>
      </c>
      <c r="F3250" s="6">
        <v>17.334201580052216</v>
      </c>
    </row>
    <row r="3251" spans="1:6">
      <c r="A3251" s="1">
        <v>9131047</v>
      </c>
      <c r="B3251">
        <v>0.43587625665970242</v>
      </c>
      <c r="C3251" s="1">
        <v>5</v>
      </c>
      <c r="D3251" s="1">
        <v>492</v>
      </c>
      <c r="E3251" s="2">
        <v>42776</v>
      </c>
      <c r="F3251" s="6">
        <v>19.470455028828102</v>
      </c>
    </row>
    <row r="3252" spans="1:6">
      <c r="A3252" s="1">
        <v>9131050</v>
      </c>
      <c r="B3252">
        <v>0.77976537831989678</v>
      </c>
      <c r="C3252" s="1">
        <v>2</v>
      </c>
      <c r="D3252" s="1">
        <v>577</v>
      </c>
      <c r="E3252" s="2">
        <v>43413</v>
      </c>
      <c r="F3252" s="6">
        <v>5.6756696822831714</v>
      </c>
    </row>
    <row r="3253" spans="1:6">
      <c r="A3253" s="1">
        <v>9131053</v>
      </c>
      <c r="B3253">
        <v>0.36280886185987538</v>
      </c>
      <c r="C3253" s="1">
        <v>85</v>
      </c>
      <c r="D3253" s="1">
        <v>149</v>
      </c>
      <c r="E3253" s="2">
        <v>42866</v>
      </c>
      <c r="F3253" s="6">
        <v>14.817023385041134</v>
      </c>
    </row>
    <row r="3254" spans="1:6">
      <c r="A3254" s="1">
        <v>9131056</v>
      </c>
      <c r="B3254">
        <v>0.23993657657042222</v>
      </c>
      <c r="C3254" s="1">
        <v>1</v>
      </c>
      <c r="D3254" s="1">
        <v>326</v>
      </c>
      <c r="E3254" s="2">
        <v>43457</v>
      </c>
      <c r="F3254" s="6">
        <v>23.122843391426532</v>
      </c>
    </row>
    <row r="3255" spans="1:6">
      <c r="A3255" s="1">
        <v>9131059</v>
      </c>
      <c r="B3255">
        <v>0.52841805249078677</v>
      </c>
      <c r="C3255" s="1">
        <v>30</v>
      </c>
      <c r="D3255" s="1">
        <v>176</v>
      </c>
      <c r="E3255" s="2">
        <v>42866</v>
      </c>
      <c r="F3255" s="6">
        <v>51.226857214819084</v>
      </c>
    </row>
    <row r="3256" spans="1:6">
      <c r="A3256" s="1">
        <v>9131062</v>
      </c>
      <c r="B3256">
        <v>0.77750786327484578</v>
      </c>
      <c r="C3256" s="1">
        <v>89</v>
      </c>
      <c r="D3256" s="1">
        <v>430</v>
      </c>
      <c r="E3256" s="2">
        <v>43073</v>
      </c>
      <c r="F3256" s="6">
        <v>11.280294974710554</v>
      </c>
    </row>
    <row r="3257" spans="1:6">
      <c r="A3257" s="1">
        <v>9131065</v>
      </c>
      <c r="B3257">
        <v>0.90349850693458067</v>
      </c>
      <c r="C3257" s="1">
        <v>34</v>
      </c>
      <c r="D3257" s="1">
        <v>597</v>
      </c>
      <c r="E3257" s="2">
        <v>43457</v>
      </c>
      <c r="F3257" s="6">
        <v>62.614348251645076</v>
      </c>
    </row>
    <row r="3258" spans="1:6">
      <c r="A3258" s="1">
        <v>9131068</v>
      </c>
      <c r="B3258">
        <v>0.22670155948361381</v>
      </c>
      <c r="C3258" s="1">
        <v>66</v>
      </c>
      <c r="D3258" s="1">
        <v>116</v>
      </c>
      <c r="E3258" s="2">
        <v>43284</v>
      </c>
      <c r="F3258" s="6">
        <v>10.298794709379129</v>
      </c>
    </row>
    <row r="3259" spans="1:6">
      <c r="A3259" s="1">
        <v>9131071</v>
      </c>
      <c r="B3259">
        <v>0.49815276169347633</v>
      </c>
      <c r="C3259" s="1">
        <v>67</v>
      </c>
      <c r="D3259" s="1">
        <v>299</v>
      </c>
      <c r="E3259" s="2">
        <v>43486</v>
      </c>
      <c r="F3259" s="6">
        <v>22.621007850581332</v>
      </c>
    </row>
    <row r="3260" spans="1:6">
      <c r="A3260" s="1">
        <v>9131074</v>
      </c>
      <c r="B3260">
        <v>0.38231706945087274</v>
      </c>
      <c r="C3260" s="1">
        <v>19</v>
      </c>
      <c r="D3260" s="1">
        <v>258</v>
      </c>
      <c r="E3260" s="2">
        <v>43107</v>
      </c>
      <c r="F3260" s="6">
        <v>15.347712372333021</v>
      </c>
    </row>
    <row r="3261" spans="1:6">
      <c r="A3261" s="1">
        <v>9131077</v>
      </c>
      <c r="B3261">
        <v>0.17821259881155038</v>
      </c>
      <c r="C3261" s="1">
        <v>16</v>
      </c>
      <c r="D3261" s="1">
        <v>182</v>
      </c>
      <c r="E3261" s="2">
        <v>42752</v>
      </c>
      <c r="F3261" s="6">
        <v>27.359893474353346</v>
      </c>
    </row>
    <row r="3262" spans="1:6">
      <c r="A3262" s="1">
        <v>9131080</v>
      </c>
      <c r="B3262">
        <v>0.17249667077979847</v>
      </c>
      <c r="C3262" s="1">
        <v>55</v>
      </c>
      <c r="D3262" s="1">
        <v>592</v>
      </c>
      <c r="E3262" s="2">
        <v>43411</v>
      </c>
      <c r="F3262" s="6">
        <v>3.646636217995761</v>
      </c>
    </row>
    <row r="3263" spans="1:6">
      <c r="A3263" s="1">
        <v>9131083</v>
      </c>
      <c r="B3263">
        <v>0.34394884958638172</v>
      </c>
      <c r="C3263" s="1">
        <v>23</v>
      </c>
      <c r="D3263" s="1">
        <v>182</v>
      </c>
      <c r="E3263" s="2">
        <v>42793</v>
      </c>
      <c r="F3263" s="6">
        <v>28.289658089168881</v>
      </c>
    </row>
    <row r="3264" spans="1:6">
      <c r="A3264" s="1">
        <v>9131086</v>
      </c>
      <c r="B3264">
        <v>0.55208039034775402</v>
      </c>
      <c r="C3264" s="1">
        <v>17</v>
      </c>
      <c r="D3264" s="1">
        <v>139</v>
      </c>
      <c r="E3264" s="2">
        <v>43014</v>
      </c>
      <c r="F3264" s="6">
        <v>259.92849885317344</v>
      </c>
    </row>
    <row r="3265" spans="1:6">
      <c r="A3265" s="1">
        <v>9131089</v>
      </c>
      <c r="B3265">
        <v>0.43784934727901315</v>
      </c>
      <c r="C3265" s="1">
        <v>10</v>
      </c>
      <c r="D3265" s="1">
        <v>510</v>
      </c>
      <c r="E3265" s="2">
        <v>43365</v>
      </c>
      <c r="F3265" s="6">
        <v>19.744300211978405</v>
      </c>
    </row>
    <row r="3266" spans="1:6">
      <c r="A3266" s="1">
        <v>9131092</v>
      </c>
      <c r="B3266">
        <v>0.60117536912897063</v>
      </c>
      <c r="C3266" s="1">
        <v>1</v>
      </c>
      <c r="D3266" s="1">
        <v>84</v>
      </c>
      <c r="E3266" s="2">
        <v>42964</v>
      </c>
      <c r="F3266" s="6">
        <v>271.02481880233586</v>
      </c>
    </row>
    <row r="3267" spans="1:6">
      <c r="A3267" s="1">
        <v>9131095</v>
      </c>
      <c r="B3267">
        <v>0.71253614954194266</v>
      </c>
      <c r="C3267" s="1">
        <v>24</v>
      </c>
      <c r="D3267" s="1">
        <v>258</v>
      </c>
      <c r="E3267" s="2">
        <v>43311</v>
      </c>
      <c r="F3267" s="6">
        <v>22.836241637597396</v>
      </c>
    </row>
    <row r="3268" spans="1:6">
      <c r="A3268" s="1">
        <v>9131098</v>
      </c>
      <c r="B3268">
        <v>0.70227587979377348</v>
      </c>
      <c r="C3268" s="1">
        <v>89</v>
      </c>
      <c r="D3268" s="1">
        <v>448</v>
      </c>
      <c r="E3268" s="2">
        <v>43178</v>
      </c>
      <c r="F3268" s="6">
        <v>32.521023378940953</v>
      </c>
    </row>
    <row r="3269" spans="1:6">
      <c r="A3269" s="1">
        <v>9131101</v>
      </c>
      <c r="B3269">
        <v>0.36637102507868669</v>
      </c>
      <c r="C3269" s="1">
        <v>15</v>
      </c>
      <c r="D3269" s="1">
        <v>510</v>
      </c>
      <c r="E3269" s="2">
        <v>43299</v>
      </c>
      <c r="F3269" s="6">
        <v>115.26155128967166</v>
      </c>
    </row>
    <row r="3270" spans="1:6">
      <c r="A3270" s="1">
        <v>9131104</v>
      </c>
      <c r="B3270">
        <v>0.42515058804995198</v>
      </c>
      <c r="C3270" s="1">
        <v>11</v>
      </c>
      <c r="D3270" s="1">
        <v>155</v>
      </c>
      <c r="E3270" s="2">
        <v>43061</v>
      </c>
      <c r="F3270" s="6">
        <v>4.6971491802636915</v>
      </c>
    </row>
    <row r="3271" spans="1:6">
      <c r="A3271" s="1">
        <v>9131107</v>
      </c>
      <c r="B3271">
        <v>0.40194919095177639</v>
      </c>
      <c r="C3271" s="1">
        <v>42</v>
      </c>
      <c r="D3271" s="1">
        <v>564</v>
      </c>
      <c r="E3271" s="2">
        <v>43186</v>
      </c>
      <c r="F3271" s="6">
        <v>23.266375451179673</v>
      </c>
    </row>
    <row r="3272" spans="1:6">
      <c r="A3272" s="1">
        <v>9131110</v>
      </c>
      <c r="B3272">
        <v>0.27748552949311056</v>
      </c>
      <c r="C3272" s="1">
        <v>128</v>
      </c>
      <c r="D3272" s="1">
        <v>38</v>
      </c>
      <c r="E3272" s="2">
        <v>42787</v>
      </c>
      <c r="F3272" s="6">
        <v>47.178375271811994</v>
      </c>
    </row>
    <row r="3273" spans="1:6">
      <c r="A3273" s="1">
        <v>9131113</v>
      </c>
      <c r="B3273">
        <v>6.6075886449562637E-2</v>
      </c>
      <c r="C3273" s="1">
        <v>3</v>
      </c>
      <c r="D3273" s="1">
        <v>115</v>
      </c>
      <c r="E3273" s="2">
        <v>42902</v>
      </c>
      <c r="F3273" s="6">
        <v>91.97398274673273</v>
      </c>
    </row>
    <row r="3274" spans="1:6">
      <c r="A3274" s="1">
        <v>9131116</v>
      </c>
      <c r="B3274">
        <v>0.64264052668498639</v>
      </c>
      <c r="C3274" s="1">
        <v>4</v>
      </c>
      <c r="D3274" s="1">
        <v>573</v>
      </c>
      <c r="E3274" s="2">
        <v>43303</v>
      </c>
      <c r="F3274" s="6">
        <v>5.230122861821819</v>
      </c>
    </row>
    <row r="3275" spans="1:6">
      <c r="A3275" s="1">
        <v>9131119</v>
      </c>
      <c r="B3275">
        <v>0.35468247018109089</v>
      </c>
      <c r="C3275" s="1">
        <v>39</v>
      </c>
      <c r="D3275" s="1">
        <v>44</v>
      </c>
      <c r="E3275" s="2">
        <v>43011</v>
      </c>
      <c r="F3275" s="6">
        <v>14.49839285180877</v>
      </c>
    </row>
    <row r="3276" spans="1:6">
      <c r="A3276" s="1">
        <v>9131122</v>
      </c>
      <c r="B3276">
        <v>0.2777885101005364</v>
      </c>
      <c r="C3276" s="1">
        <v>9</v>
      </c>
      <c r="D3276" s="1">
        <v>431</v>
      </c>
      <c r="E3276" s="2">
        <v>43283</v>
      </c>
      <c r="F3276" s="6">
        <v>92.875974933983429</v>
      </c>
    </row>
    <row r="3277" spans="1:6">
      <c r="A3277" s="1">
        <v>9131125</v>
      </c>
      <c r="B3277">
        <v>4.2348744709413522E-2</v>
      </c>
      <c r="C3277" s="1">
        <v>64</v>
      </c>
      <c r="D3277" s="1">
        <v>510</v>
      </c>
      <c r="E3277" s="2">
        <v>42924</v>
      </c>
      <c r="F3277" s="6">
        <v>4.1636604285439081</v>
      </c>
    </row>
    <row r="3278" spans="1:6">
      <c r="A3278" s="1">
        <v>9131128</v>
      </c>
      <c r="B3278">
        <v>0.32972208187715102</v>
      </c>
      <c r="C3278" s="1">
        <v>3</v>
      </c>
      <c r="D3278" s="1">
        <v>510</v>
      </c>
      <c r="E3278" s="2">
        <v>42847</v>
      </c>
      <c r="F3278" s="6">
        <v>267.15710153650315</v>
      </c>
    </row>
    <row r="3279" spans="1:6">
      <c r="A3279" s="1">
        <v>9131131</v>
      </c>
      <c r="B3279">
        <v>0.74846120052857046</v>
      </c>
      <c r="C3279" s="1">
        <v>52</v>
      </c>
      <c r="D3279" s="1">
        <v>176</v>
      </c>
      <c r="E3279" s="2">
        <v>43370</v>
      </c>
      <c r="F3279" s="6">
        <v>315.2481487033229</v>
      </c>
    </row>
    <row r="3280" spans="1:6">
      <c r="A3280" s="1">
        <v>9131134</v>
      </c>
      <c r="B3280">
        <v>0.69681835358399746</v>
      </c>
      <c r="C3280" s="1">
        <v>43</v>
      </c>
      <c r="D3280" s="1">
        <v>359</v>
      </c>
      <c r="E3280" s="2">
        <v>43482</v>
      </c>
      <c r="F3280" s="6">
        <v>9.2245026983807961</v>
      </c>
    </row>
    <row r="3281" spans="1:6">
      <c r="A3281" s="1">
        <v>9131137</v>
      </c>
      <c r="B3281">
        <v>0.84813298241821966</v>
      </c>
      <c r="C3281" s="1">
        <v>2</v>
      </c>
      <c r="D3281" s="1">
        <v>510</v>
      </c>
      <c r="E3281" s="2">
        <v>43409</v>
      </c>
      <c r="F3281" s="6">
        <v>11.211928089706024</v>
      </c>
    </row>
    <row r="3282" spans="1:6">
      <c r="A3282" s="1">
        <v>9131140</v>
      </c>
      <c r="B3282">
        <v>0.14688612507455434</v>
      </c>
      <c r="C3282" s="1">
        <v>25</v>
      </c>
      <c r="D3282" s="1">
        <v>431</v>
      </c>
      <c r="E3282" s="2">
        <v>42808</v>
      </c>
      <c r="F3282" s="6">
        <v>21.402919848422307</v>
      </c>
    </row>
    <row r="3283" spans="1:6">
      <c r="A3283" s="1">
        <v>9131143</v>
      </c>
      <c r="B3283">
        <v>0.20310154593795327</v>
      </c>
      <c r="C3283" s="1">
        <v>29</v>
      </c>
      <c r="D3283" s="1">
        <v>458</v>
      </c>
      <c r="E3283" s="2">
        <v>42883</v>
      </c>
      <c r="F3283" s="6">
        <v>14.444324649926296</v>
      </c>
    </row>
    <row r="3284" spans="1:6">
      <c r="A3284" s="1">
        <v>9131146</v>
      </c>
      <c r="B3284">
        <v>0.57242811053334297</v>
      </c>
      <c r="C3284" s="1">
        <v>24</v>
      </c>
      <c r="D3284" s="1">
        <v>458</v>
      </c>
      <c r="E3284" s="2">
        <v>42770</v>
      </c>
      <c r="F3284" s="6">
        <v>5.529044465467031</v>
      </c>
    </row>
    <row r="3285" spans="1:6">
      <c r="A3285" s="1">
        <v>9131149</v>
      </c>
      <c r="B3285">
        <v>0.52213191285318949</v>
      </c>
      <c r="C3285" s="1">
        <v>25</v>
      </c>
      <c r="D3285" s="1">
        <v>258</v>
      </c>
      <c r="E3285" s="2">
        <v>42892</v>
      </c>
      <c r="F3285" s="6">
        <v>76.361039391203136</v>
      </c>
    </row>
    <row r="3286" spans="1:6">
      <c r="A3286" s="1">
        <v>9131152</v>
      </c>
      <c r="B3286">
        <v>0.15516898434781379</v>
      </c>
      <c r="C3286" s="1">
        <v>20</v>
      </c>
      <c r="D3286" s="1">
        <v>510</v>
      </c>
      <c r="E3286" s="2">
        <v>43302</v>
      </c>
      <c r="F3286" s="6">
        <v>65.852274947288592</v>
      </c>
    </row>
    <row r="3287" spans="1:6">
      <c r="A3287" s="1">
        <v>9131155</v>
      </c>
      <c r="B3287">
        <v>0.47001227860746064</v>
      </c>
      <c r="C3287" s="1">
        <v>1</v>
      </c>
      <c r="D3287" s="1">
        <v>12</v>
      </c>
      <c r="E3287" s="2">
        <v>43141</v>
      </c>
      <c r="F3287" s="6">
        <v>3.4831344371842827</v>
      </c>
    </row>
    <row r="3288" spans="1:6">
      <c r="A3288" s="1">
        <v>9131158</v>
      </c>
      <c r="B3288">
        <v>4.3742027082973589E-2</v>
      </c>
      <c r="C3288" s="1">
        <v>10</v>
      </c>
      <c r="D3288" s="1">
        <v>17</v>
      </c>
      <c r="E3288" s="2">
        <v>42933</v>
      </c>
      <c r="F3288" s="6">
        <v>127.06646934950926</v>
      </c>
    </row>
    <row r="3289" spans="1:6">
      <c r="A3289" s="1">
        <v>9131161</v>
      </c>
      <c r="B3289">
        <v>0.2917371221131756</v>
      </c>
      <c r="C3289" s="1">
        <v>32</v>
      </c>
      <c r="D3289" s="1">
        <v>592</v>
      </c>
      <c r="E3289" s="2">
        <v>43399</v>
      </c>
      <c r="F3289" s="6">
        <v>36.290402481233592</v>
      </c>
    </row>
    <row r="3290" spans="1:6">
      <c r="A3290" s="1">
        <v>9131164</v>
      </c>
      <c r="B3290">
        <v>0.51759625009312915</v>
      </c>
      <c r="C3290" s="1">
        <v>7</v>
      </c>
      <c r="D3290" s="1">
        <v>221</v>
      </c>
      <c r="E3290" s="2">
        <v>43002</v>
      </c>
      <c r="F3290" s="6">
        <v>111.06439470839635</v>
      </c>
    </row>
    <row r="3291" spans="1:6">
      <c r="A3291" s="1">
        <v>9131167</v>
      </c>
      <c r="B3291">
        <v>0.94806939594321149</v>
      </c>
      <c r="C3291" s="1">
        <v>2</v>
      </c>
      <c r="D3291" s="1">
        <v>22</v>
      </c>
      <c r="E3291" s="2">
        <v>43296</v>
      </c>
      <c r="F3291" s="6">
        <v>14.425797503562981</v>
      </c>
    </row>
    <row r="3292" spans="1:6">
      <c r="A3292" s="1">
        <v>9131170</v>
      </c>
      <c r="B3292">
        <v>0.10762864011496687</v>
      </c>
      <c r="C3292" s="1">
        <v>103</v>
      </c>
      <c r="D3292" s="1">
        <v>258</v>
      </c>
      <c r="E3292" s="2">
        <v>42779</v>
      </c>
      <c r="F3292" s="6">
        <v>14.863977410197583</v>
      </c>
    </row>
    <row r="3293" spans="1:6">
      <c r="A3293" s="1">
        <v>9131173</v>
      </c>
      <c r="B3293">
        <v>0.2940890022506949</v>
      </c>
      <c r="C3293" s="1">
        <v>53</v>
      </c>
      <c r="D3293" s="1">
        <v>366</v>
      </c>
      <c r="E3293" s="2">
        <v>42921</v>
      </c>
      <c r="F3293" s="6">
        <v>560.64259234587485</v>
      </c>
    </row>
    <row r="3294" spans="1:6">
      <c r="A3294" s="1">
        <v>9131176</v>
      </c>
      <c r="B3294">
        <v>0.51305046242674623</v>
      </c>
      <c r="C3294" s="1">
        <v>124</v>
      </c>
      <c r="D3294" s="1">
        <v>510</v>
      </c>
      <c r="E3294" s="2">
        <v>42876</v>
      </c>
      <c r="F3294" s="6">
        <v>3.4506047225253376</v>
      </c>
    </row>
    <row r="3295" spans="1:6">
      <c r="A3295" s="1">
        <v>9131179</v>
      </c>
      <c r="B3295">
        <v>0.95305568327270251</v>
      </c>
      <c r="C3295" s="1">
        <v>22</v>
      </c>
      <c r="D3295" s="1">
        <v>14</v>
      </c>
      <c r="E3295" s="2">
        <v>42838</v>
      </c>
      <c r="F3295" s="6">
        <v>8.6706041544572763</v>
      </c>
    </row>
    <row r="3296" spans="1:6">
      <c r="A3296" s="1">
        <v>9131182</v>
      </c>
      <c r="B3296">
        <v>0.95820006030022697</v>
      </c>
      <c r="C3296" s="1">
        <v>59</v>
      </c>
      <c r="D3296" s="1">
        <v>548</v>
      </c>
      <c r="E3296" s="2">
        <v>43465</v>
      </c>
      <c r="F3296" s="6">
        <v>50.548069439923808</v>
      </c>
    </row>
    <row r="3297" spans="1:6">
      <c r="A3297" s="1">
        <v>9131185</v>
      </c>
      <c r="B3297">
        <v>0.59384428482829243</v>
      </c>
      <c r="C3297" s="1">
        <v>5</v>
      </c>
      <c r="D3297" s="1">
        <v>492</v>
      </c>
      <c r="E3297" s="2">
        <v>43029</v>
      </c>
      <c r="F3297" s="6">
        <v>180.27898973141183</v>
      </c>
    </row>
    <row r="3298" spans="1:6">
      <c r="A3298" s="1">
        <v>9131188</v>
      </c>
      <c r="B3298">
        <v>0.68527306084737838</v>
      </c>
      <c r="C3298" s="1">
        <v>3</v>
      </c>
      <c r="D3298" s="1">
        <v>512</v>
      </c>
      <c r="E3298" s="2">
        <v>43189</v>
      </c>
      <c r="F3298" s="6">
        <v>93.994729234275127</v>
      </c>
    </row>
    <row r="3299" spans="1:6">
      <c r="A3299" s="1">
        <v>9131191</v>
      </c>
      <c r="B3299">
        <v>4.5286226774727045E-2</v>
      </c>
      <c r="C3299" s="1">
        <v>30</v>
      </c>
      <c r="D3299" s="1">
        <v>182</v>
      </c>
      <c r="E3299" s="2">
        <v>43418</v>
      </c>
      <c r="F3299" s="6">
        <v>47.657098385966634</v>
      </c>
    </row>
    <row r="3300" spans="1:6">
      <c r="A3300" s="1">
        <v>9131194</v>
      </c>
      <c r="B3300">
        <v>0.1799113823075742</v>
      </c>
      <c r="C3300" s="1">
        <v>108</v>
      </c>
      <c r="D3300" s="1">
        <v>592</v>
      </c>
      <c r="E3300" s="2">
        <v>43114</v>
      </c>
      <c r="F3300" s="6">
        <v>95.365596944993001</v>
      </c>
    </row>
    <row r="3301" spans="1:6">
      <c r="A3301" s="1">
        <v>9131197</v>
      </c>
      <c r="B3301">
        <v>0.19371339119343445</v>
      </c>
      <c r="C3301" s="1">
        <v>1</v>
      </c>
      <c r="D3301" s="1">
        <v>510</v>
      </c>
      <c r="E3301" s="2">
        <v>43409</v>
      </c>
      <c r="F3301" s="6">
        <v>3.1709837249658088</v>
      </c>
    </row>
    <row r="3302" spans="1:6">
      <c r="A3302" s="1">
        <v>9131200</v>
      </c>
      <c r="B3302">
        <v>0.29759805702017128</v>
      </c>
      <c r="C3302" s="1">
        <v>142</v>
      </c>
      <c r="D3302" s="1">
        <v>67</v>
      </c>
      <c r="E3302" s="2">
        <v>43299</v>
      </c>
      <c r="F3302" s="6">
        <v>5.2023667677391963</v>
      </c>
    </row>
    <row r="3303" spans="1:6">
      <c r="A3303" s="1">
        <v>9131203</v>
      </c>
      <c r="B3303">
        <v>0.79655135337529348</v>
      </c>
      <c r="C3303" s="1">
        <v>160</v>
      </c>
      <c r="D3303" s="1">
        <v>77</v>
      </c>
      <c r="E3303" s="2">
        <v>43104</v>
      </c>
      <c r="F3303" s="6">
        <v>241.38106910644842</v>
      </c>
    </row>
    <row r="3304" spans="1:6">
      <c r="A3304" s="1">
        <v>9131206</v>
      </c>
      <c r="B3304">
        <v>0.54753476582416172</v>
      </c>
      <c r="C3304" s="1">
        <v>4</v>
      </c>
      <c r="D3304" s="1">
        <v>592</v>
      </c>
      <c r="E3304" s="2">
        <v>42880</v>
      </c>
      <c r="F3304" s="6">
        <v>10.703249882412111</v>
      </c>
    </row>
    <row r="3305" spans="1:6">
      <c r="A3305" s="1">
        <v>9131209</v>
      </c>
      <c r="B3305">
        <v>0.48116170017969129</v>
      </c>
      <c r="C3305" s="1">
        <v>14</v>
      </c>
      <c r="D3305" s="1">
        <v>172</v>
      </c>
      <c r="E3305" s="2">
        <v>43020</v>
      </c>
      <c r="F3305" s="6">
        <v>241.10656882198819</v>
      </c>
    </row>
    <row r="3306" spans="1:6">
      <c r="A3306" s="1">
        <v>9131212</v>
      </c>
      <c r="B3306">
        <v>0.24183640020355734</v>
      </c>
      <c r="C3306" s="1">
        <v>264</v>
      </c>
      <c r="D3306" s="1">
        <v>220</v>
      </c>
      <c r="E3306" s="2">
        <v>42903</v>
      </c>
      <c r="F3306" s="6">
        <v>60.283805055369108</v>
      </c>
    </row>
    <row r="3307" spans="1:6">
      <c r="A3307" s="1">
        <v>9131215</v>
      </c>
      <c r="B3307">
        <v>0.32063498777164923</v>
      </c>
      <c r="C3307" s="1">
        <v>105</v>
      </c>
      <c r="D3307" s="1">
        <v>377</v>
      </c>
      <c r="E3307" s="2">
        <v>43382</v>
      </c>
      <c r="F3307" s="6">
        <v>91.481226873592277</v>
      </c>
    </row>
    <row r="3308" spans="1:6">
      <c r="A3308" s="1">
        <v>9131218</v>
      </c>
      <c r="B3308">
        <v>0.93394448047676781</v>
      </c>
      <c r="C3308" s="1">
        <v>113</v>
      </c>
      <c r="D3308" s="1">
        <v>153</v>
      </c>
      <c r="E3308" s="2">
        <v>42848</v>
      </c>
      <c r="F3308" s="6">
        <v>156.93171436181925</v>
      </c>
    </row>
    <row r="3309" spans="1:6">
      <c r="A3309" s="1">
        <v>9131221</v>
      </c>
      <c r="B3309">
        <v>0.74754338869154413</v>
      </c>
      <c r="C3309" s="1">
        <v>70</v>
      </c>
      <c r="D3309" s="1">
        <v>366</v>
      </c>
      <c r="E3309" s="2">
        <v>43393</v>
      </c>
      <c r="F3309" s="6">
        <v>126.77578393961481</v>
      </c>
    </row>
    <row r="3310" spans="1:6">
      <c r="A3310" s="1">
        <v>9131224</v>
      </c>
      <c r="B3310">
        <v>0.37375142136213546</v>
      </c>
      <c r="C3310" s="1">
        <v>27</v>
      </c>
      <c r="D3310" s="1">
        <v>459</v>
      </c>
      <c r="E3310" s="2">
        <v>43417</v>
      </c>
      <c r="F3310" s="6">
        <v>24.118095579923896</v>
      </c>
    </row>
    <row r="3311" spans="1:6">
      <c r="A3311" s="1">
        <v>9131227</v>
      </c>
      <c r="B3311">
        <v>0.35332073209268178</v>
      </c>
      <c r="C3311" s="1">
        <v>16</v>
      </c>
      <c r="D3311" s="1">
        <v>541</v>
      </c>
      <c r="E3311" s="2">
        <v>42836</v>
      </c>
      <c r="F3311" s="6">
        <v>30.380551857293078</v>
      </c>
    </row>
    <row r="3312" spans="1:6">
      <c r="A3312" s="1">
        <v>9131230</v>
      </c>
      <c r="B3312">
        <v>0.2992100751045137</v>
      </c>
      <c r="C3312" s="1">
        <v>74</v>
      </c>
      <c r="D3312" s="1">
        <v>381</v>
      </c>
      <c r="E3312" s="2">
        <v>42782</v>
      </c>
      <c r="F3312" s="6">
        <v>257.02554932186291</v>
      </c>
    </row>
    <row r="3313" spans="1:6">
      <c r="A3313" s="1">
        <v>9131233</v>
      </c>
      <c r="B3313">
        <v>7.5471197595154527E-2</v>
      </c>
      <c r="C3313" s="1">
        <v>270</v>
      </c>
      <c r="D3313" s="1">
        <v>430</v>
      </c>
      <c r="E3313" s="2">
        <v>43246</v>
      </c>
      <c r="F3313" s="6">
        <v>4.9543053320765411</v>
      </c>
    </row>
    <row r="3314" spans="1:6">
      <c r="A3314" s="1">
        <v>9131236</v>
      </c>
      <c r="B3314">
        <v>0.30630483409660081</v>
      </c>
      <c r="C3314" s="1">
        <v>35</v>
      </c>
      <c r="D3314" s="1">
        <v>494</v>
      </c>
      <c r="E3314" s="2">
        <v>42978</v>
      </c>
      <c r="F3314" s="6">
        <v>3.9705142646721532</v>
      </c>
    </row>
    <row r="3315" spans="1:6">
      <c r="A3315" s="1">
        <v>9131239</v>
      </c>
      <c r="B3315">
        <v>0.93573831829946763</v>
      </c>
      <c r="C3315" s="1">
        <v>5</v>
      </c>
      <c r="D3315" s="1">
        <v>493</v>
      </c>
      <c r="E3315" s="2">
        <v>42762</v>
      </c>
      <c r="F3315" s="6">
        <v>52.796107339312094</v>
      </c>
    </row>
    <row r="3316" spans="1:6">
      <c r="A3316" s="1">
        <v>9131242</v>
      </c>
      <c r="B3316">
        <v>0.51175351419578818</v>
      </c>
      <c r="C3316" s="1">
        <v>47</v>
      </c>
      <c r="D3316" s="1">
        <v>510</v>
      </c>
      <c r="E3316" s="2">
        <v>43095</v>
      </c>
      <c r="F3316" s="6">
        <v>45.333053650150589</v>
      </c>
    </row>
    <row r="3317" spans="1:6">
      <c r="A3317" s="1">
        <v>9131245</v>
      </c>
      <c r="B3317">
        <v>0.54009231044029238</v>
      </c>
      <c r="C3317" s="1">
        <v>192</v>
      </c>
      <c r="D3317" s="1">
        <v>139</v>
      </c>
      <c r="E3317" s="2">
        <v>42783</v>
      </c>
      <c r="F3317" s="6">
        <v>37.634490338347192</v>
      </c>
    </row>
    <row r="3318" spans="1:6">
      <c r="A3318" s="1">
        <v>9131248</v>
      </c>
      <c r="B3318">
        <v>0.5066504795887129</v>
      </c>
      <c r="C3318" s="1">
        <v>79</v>
      </c>
      <c r="D3318" s="1">
        <v>38</v>
      </c>
      <c r="E3318" s="2">
        <v>42823</v>
      </c>
      <c r="F3318" s="6">
        <v>31.379936920939119</v>
      </c>
    </row>
    <row r="3319" spans="1:6">
      <c r="A3319" s="1">
        <v>9131251</v>
      </c>
      <c r="B3319">
        <v>0.64106443329370111</v>
      </c>
      <c r="C3319" s="1">
        <v>192</v>
      </c>
      <c r="D3319" s="1">
        <v>490</v>
      </c>
      <c r="E3319" s="2">
        <v>43108</v>
      </c>
      <c r="F3319" s="6">
        <v>21.459134254724383</v>
      </c>
    </row>
    <row r="3320" spans="1:6">
      <c r="A3320" s="1">
        <v>9131254</v>
      </c>
      <c r="B3320">
        <v>0.93788859763635513</v>
      </c>
      <c r="C3320" s="1">
        <v>3</v>
      </c>
      <c r="D3320" s="1">
        <v>145</v>
      </c>
      <c r="E3320" s="2">
        <v>43044</v>
      </c>
      <c r="F3320" s="6">
        <v>10.63232091033052</v>
      </c>
    </row>
    <row r="3321" spans="1:6">
      <c r="A3321" s="1">
        <v>9131257</v>
      </c>
      <c r="B3321">
        <v>0.65516789132984721</v>
      </c>
      <c r="C3321" s="1">
        <v>16</v>
      </c>
      <c r="D3321" s="1">
        <v>149</v>
      </c>
      <c r="E3321" s="2">
        <v>42868</v>
      </c>
      <c r="F3321" s="6">
        <v>195.60411902192388</v>
      </c>
    </row>
    <row r="3322" spans="1:6">
      <c r="A3322" s="1">
        <v>9131260</v>
      </c>
      <c r="B3322">
        <v>0.63821786766520916</v>
      </c>
      <c r="C3322" s="1">
        <v>28</v>
      </c>
      <c r="D3322" s="1">
        <v>176</v>
      </c>
      <c r="E3322" s="2">
        <v>43276</v>
      </c>
      <c r="F3322" s="6">
        <v>6.7325892486939161</v>
      </c>
    </row>
    <row r="3323" spans="1:6">
      <c r="A3323" s="1">
        <v>9131263</v>
      </c>
      <c r="B3323">
        <v>0.32728787175732965</v>
      </c>
      <c r="C3323" s="1">
        <v>35</v>
      </c>
      <c r="D3323" s="1">
        <v>88</v>
      </c>
      <c r="E3323" s="2">
        <v>43398</v>
      </c>
      <c r="F3323" s="6">
        <v>15.454626518972162</v>
      </c>
    </row>
    <row r="3324" spans="1:6">
      <c r="A3324" s="1">
        <v>9131266</v>
      </c>
      <c r="B3324">
        <v>0.84941362286068878</v>
      </c>
      <c r="C3324" s="1">
        <v>16</v>
      </c>
      <c r="D3324" s="1">
        <v>75</v>
      </c>
      <c r="E3324" s="2">
        <v>42955</v>
      </c>
      <c r="F3324" s="6">
        <v>16.632159836487574</v>
      </c>
    </row>
    <row r="3325" spans="1:6">
      <c r="A3325" s="1">
        <v>9131269</v>
      </c>
      <c r="B3325">
        <v>0.16924056192046744</v>
      </c>
      <c r="C3325" s="1">
        <v>2</v>
      </c>
      <c r="D3325" s="1">
        <v>40</v>
      </c>
      <c r="E3325" s="2">
        <v>43202</v>
      </c>
      <c r="F3325" s="6">
        <v>257.20994013597573</v>
      </c>
    </row>
    <row r="3326" spans="1:6">
      <c r="A3326" s="1">
        <v>9131272</v>
      </c>
      <c r="B3326">
        <v>0.67638117655323038</v>
      </c>
      <c r="C3326" s="1">
        <v>213</v>
      </c>
      <c r="D3326" s="1">
        <v>592</v>
      </c>
      <c r="E3326" s="2">
        <v>42778</v>
      </c>
      <c r="F3326" s="6">
        <v>8.4581268251342632</v>
      </c>
    </row>
    <row r="3327" spans="1:6">
      <c r="A3327" s="1">
        <v>9131275</v>
      </c>
      <c r="B3327">
        <v>0.28930226774237389</v>
      </c>
      <c r="C3327" s="1">
        <v>2</v>
      </c>
      <c r="D3327" s="1">
        <v>129</v>
      </c>
      <c r="E3327" s="2">
        <v>42825</v>
      </c>
      <c r="F3327" s="6">
        <v>166.63548971004596</v>
      </c>
    </row>
    <row r="3328" spans="1:6">
      <c r="A3328" s="1">
        <v>9131278</v>
      </c>
      <c r="B3328">
        <v>0.97038941593790995</v>
      </c>
      <c r="C3328" s="1">
        <v>161</v>
      </c>
      <c r="D3328" s="1">
        <v>182</v>
      </c>
      <c r="E3328" s="2">
        <v>42887</v>
      </c>
      <c r="F3328" s="6">
        <v>35.356805213514292</v>
      </c>
    </row>
    <row r="3329" spans="1:6">
      <c r="A3329" s="1">
        <v>9131281</v>
      </c>
      <c r="B3329">
        <v>0.84731312738748787</v>
      </c>
      <c r="C3329" s="1">
        <v>303</v>
      </c>
      <c r="D3329" s="1">
        <v>12</v>
      </c>
      <c r="E3329" s="2">
        <v>43448</v>
      </c>
      <c r="F3329" s="6">
        <v>63.423934063852677</v>
      </c>
    </row>
    <row r="3330" spans="1:6">
      <c r="A3330" s="1">
        <v>9131284</v>
      </c>
      <c r="B3330">
        <v>0.28935762336879767</v>
      </c>
      <c r="C3330" s="1">
        <v>6</v>
      </c>
      <c r="D3330" s="1">
        <v>149</v>
      </c>
      <c r="E3330" s="2">
        <v>43258</v>
      </c>
      <c r="F3330" s="6">
        <v>157.21218288302975</v>
      </c>
    </row>
    <row r="3331" spans="1:6">
      <c r="A3331" s="1">
        <v>9131287</v>
      </c>
      <c r="B3331">
        <v>0.20089516477156033</v>
      </c>
      <c r="C3331" s="1">
        <v>32</v>
      </c>
      <c r="D3331" s="1">
        <v>468</v>
      </c>
      <c r="E3331" s="2">
        <v>43240</v>
      </c>
      <c r="F3331" s="6">
        <v>9.842640702759418</v>
      </c>
    </row>
    <row r="3332" spans="1:6">
      <c r="A3332" s="1">
        <v>9131290</v>
      </c>
      <c r="B3332">
        <v>0.88451317490013415</v>
      </c>
      <c r="C3332" s="1">
        <v>2</v>
      </c>
      <c r="D3332" s="1">
        <v>458</v>
      </c>
      <c r="E3332" s="2">
        <v>42803</v>
      </c>
      <c r="F3332" s="6">
        <v>3.0117079034091168</v>
      </c>
    </row>
    <row r="3333" spans="1:6">
      <c r="A3333" s="1">
        <v>9131293</v>
      </c>
      <c r="B3333">
        <v>0.87274892455441866</v>
      </c>
      <c r="C3333" s="1">
        <v>1</v>
      </c>
      <c r="D3333" s="1">
        <v>154</v>
      </c>
      <c r="E3333" s="2">
        <v>43459</v>
      </c>
      <c r="F3333" s="6">
        <v>6.5951185447543743</v>
      </c>
    </row>
    <row r="3334" spans="1:6">
      <c r="A3334" s="1">
        <v>9131296</v>
      </c>
      <c r="B3334">
        <v>0.92526376300991853</v>
      </c>
      <c r="C3334" s="1">
        <v>3</v>
      </c>
      <c r="D3334" s="1">
        <v>492</v>
      </c>
      <c r="E3334" s="2">
        <v>42854</v>
      </c>
      <c r="F3334" s="6">
        <v>113.73591538280228</v>
      </c>
    </row>
    <row r="3335" spans="1:6">
      <c r="A3335" s="1">
        <v>9131299</v>
      </c>
      <c r="B3335">
        <v>0.47987924498096102</v>
      </c>
      <c r="C3335" s="1">
        <v>15</v>
      </c>
      <c r="D3335" s="1">
        <v>319</v>
      </c>
      <c r="E3335" s="2">
        <v>43449</v>
      </c>
      <c r="F3335" s="6">
        <v>6.6133068073581516</v>
      </c>
    </row>
    <row r="3336" spans="1:6">
      <c r="A3336" s="1">
        <v>9131302</v>
      </c>
      <c r="B3336">
        <v>0.24006565561018844</v>
      </c>
      <c r="C3336" s="1">
        <v>1</v>
      </c>
      <c r="D3336" s="1">
        <v>448</v>
      </c>
      <c r="E3336" s="2">
        <v>43054</v>
      </c>
      <c r="F3336" s="6">
        <v>3.2453922253678109</v>
      </c>
    </row>
    <row r="3337" spans="1:6">
      <c r="A3337" s="1">
        <v>9131305</v>
      </c>
      <c r="B3337">
        <v>0.89436659454870915</v>
      </c>
      <c r="C3337" s="1">
        <v>70</v>
      </c>
      <c r="D3337" s="1">
        <v>149</v>
      </c>
      <c r="E3337" s="2">
        <v>43139</v>
      </c>
      <c r="F3337" s="6">
        <v>45.732654468907981</v>
      </c>
    </row>
    <row r="3338" spans="1:6">
      <c r="A3338" s="1">
        <v>9131308</v>
      </c>
      <c r="B3338">
        <v>0.62211986871397562</v>
      </c>
      <c r="C3338" s="1">
        <v>69</v>
      </c>
      <c r="D3338" s="1">
        <v>575</v>
      </c>
      <c r="E3338" s="2">
        <v>43086</v>
      </c>
      <c r="F3338" s="6">
        <v>57.861027433224862</v>
      </c>
    </row>
    <row r="3339" spans="1:6">
      <c r="A3339" s="1">
        <v>9131311</v>
      </c>
      <c r="B3339">
        <v>0.54641554505393675</v>
      </c>
      <c r="C3339" s="1">
        <v>234</v>
      </c>
      <c r="D3339" s="1">
        <v>510</v>
      </c>
      <c r="E3339" s="2">
        <v>42980</v>
      </c>
      <c r="F3339" s="6">
        <v>21.289758078568184</v>
      </c>
    </row>
    <row r="3340" spans="1:6">
      <c r="A3340" s="1">
        <v>9131314</v>
      </c>
      <c r="B3340">
        <v>0.47165542970794316</v>
      </c>
      <c r="C3340" s="1">
        <v>66</v>
      </c>
      <c r="D3340" s="1">
        <v>220</v>
      </c>
      <c r="E3340" s="2">
        <v>43009</v>
      </c>
      <c r="F3340" s="6">
        <v>57.272123601724211</v>
      </c>
    </row>
    <row r="3341" spans="1:6">
      <c r="A3341" s="1">
        <v>9131317</v>
      </c>
      <c r="B3341">
        <v>0.14091296740197978</v>
      </c>
      <c r="C3341" s="1">
        <v>153</v>
      </c>
      <c r="D3341" s="1">
        <v>551</v>
      </c>
      <c r="E3341" s="2">
        <v>43257</v>
      </c>
      <c r="F3341" s="6">
        <v>8.1578831612771108</v>
      </c>
    </row>
    <row r="3342" spans="1:6">
      <c r="A3342" s="1">
        <v>9131320</v>
      </c>
      <c r="B3342">
        <v>0.55084907373436909</v>
      </c>
      <c r="C3342" s="1">
        <v>154</v>
      </c>
      <c r="D3342" s="1">
        <v>334</v>
      </c>
      <c r="E3342" s="2">
        <v>42781</v>
      </c>
      <c r="F3342" s="6">
        <v>60.538975415063845</v>
      </c>
    </row>
    <row r="3343" spans="1:6">
      <c r="A3343" s="1">
        <v>9131323</v>
      </c>
      <c r="B3343">
        <v>0.84702836340335452</v>
      </c>
      <c r="C3343" s="1">
        <v>5</v>
      </c>
      <c r="D3343" s="1">
        <v>176</v>
      </c>
      <c r="E3343" s="2">
        <v>42898</v>
      </c>
      <c r="F3343" s="6">
        <v>16.622855694631731</v>
      </c>
    </row>
    <row r="3344" spans="1:6">
      <c r="A3344" s="1">
        <v>9131326</v>
      </c>
      <c r="B3344">
        <v>0.86197331446911207</v>
      </c>
      <c r="C3344" s="1">
        <v>1</v>
      </c>
      <c r="D3344" s="1">
        <v>471</v>
      </c>
      <c r="E3344" s="2">
        <v>43069</v>
      </c>
      <c r="F3344" s="6">
        <v>35.658136434289823</v>
      </c>
    </row>
    <row r="3345" spans="1:6">
      <c r="A3345" s="1">
        <v>9131329</v>
      </c>
      <c r="B3345">
        <v>0.96588474897711951</v>
      </c>
      <c r="C3345" s="1">
        <v>5</v>
      </c>
      <c r="D3345" s="1">
        <v>13</v>
      </c>
      <c r="E3345" s="2">
        <v>43082</v>
      </c>
      <c r="F3345" s="6">
        <v>29.63371927551723</v>
      </c>
    </row>
    <row r="3346" spans="1:6">
      <c r="A3346" s="1">
        <v>9131332</v>
      </c>
      <c r="B3346">
        <v>0.97488963264299311</v>
      </c>
      <c r="C3346" s="1">
        <v>54</v>
      </c>
      <c r="D3346" s="1">
        <v>458</v>
      </c>
      <c r="E3346" s="2">
        <v>43085</v>
      </c>
      <c r="F3346" s="6">
        <v>7.9891912030537817</v>
      </c>
    </row>
    <row r="3347" spans="1:6">
      <c r="A3347" s="1">
        <v>9131335</v>
      </c>
      <c r="B3347">
        <v>0.90990528689426842</v>
      </c>
      <c r="C3347" s="1">
        <v>286</v>
      </c>
      <c r="D3347" s="1">
        <v>494</v>
      </c>
      <c r="E3347" s="2">
        <v>43233</v>
      </c>
      <c r="F3347" s="6">
        <v>4.6502196702965106</v>
      </c>
    </row>
    <row r="3348" spans="1:6">
      <c r="A3348" s="1">
        <v>9131338</v>
      </c>
      <c r="B3348">
        <v>0.42878313006222479</v>
      </c>
      <c r="C3348" s="1">
        <v>223</v>
      </c>
      <c r="D3348" s="1">
        <v>457</v>
      </c>
      <c r="E3348" s="2">
        <v>43461</v>
      </c>
      <c r="F3348" s="6">
        <v>62.296868097700525</v>
      </c>
    </row>
    <row r="3349" spans="1:6">
      <c r="A3349" s="1">
        <v>9131341</v>
      </c>
      <c r="B3349">
        <v>0.30043627750355495</v>
      </c>
      <c r="C3349" s="1">
        <v>1</v>
      </c>
      <c r="D3349" s="1">
        <v>320</v>
      </c>
      <c r="E3349" s="2">
        <v>43003</v>
      </c>
      <c r="F3349" s="6">
        <v>10.144331358553945</v>
      </c>
    </row>
    <row r="3350" spans="1:6">
      <c r="A3350" s="1">
        <v>9131344</v>
      </c>
      <c r="B3350">
        <v>8.0671939678670257E-2</v>
      </c>
      <c r="C3350" s="1">
        <v>22</v>
      </c>
      <c r="D3350" s="1">
        <v>368</v>
      </c>
      <c r="E3350" s="2">
        <v>43485</v>
      </c>
      <c r="F3350" s="6">
        <v>119.68134934916534</v>
      </c>
    </row>
    <row r="3351" spans="1:6">
      <c r="A3351" s="1">
        <v>9131347</v>
      </c>
      <c r="B3351">
        <v>0.57353498144707271</v>
      </c>
      <c r="C3351" s="1">
        <v>289</v>
      </c>
      <c r="D3351" s="1">
        <v>510</v>
      </c>
      <c r="E3351" s="2">
        <v>43348</v>
      </c>
      <c r="F3351" s="6">
        <v>63.988469602768824</v>
      </c>
    </row>
    <row r="3352" spans="1:6">
      <c r="A3352" s="1">
        <v>9131350</v>
      </c>
      <c r="B3352">
        <v>3.1358603654618511E-2</v>
      </c>
      <c r="C3352" s="1">
        <v>12</v>
      </c>
      <c r="D3352" s="1">
        <v>519</v>
      </c>
      <c r="E3352" s="2">
        <v>43064</v>
      </c>
      <c r="F3352" s="6">
        <v>21.302256043714323</v>
      </c>
    </row>
    <row r="3353" spans="1:6">
      <c r="A3353" s="1">
        <v>9131353</v>
      </c>
      <c r="B3353">
        <v>0.19019156057481335</v>
      </c>
      <c r="C3353" s="1">
        <v>14</v>
      </c>
      <c r="D3353" s="1">
        <v>575</v>
      </c>
      <c r="E3353" s="2">
        <v>43308</v>
      </c>
      <c r="F3353" s="6">
        <v>32.829220700463608</v>
      </c>
    </row>
    <row r="3354" spans="1:6">
      <c r="A3354" s="1">
        <v>9131356</v>
      </c>
      <c r="B3354">
        <v>0.23144422468317405</v>
      </c>
      <c r="C3354" s="1">
        <v>33</v>
      </c>
      <c r="D3354" s="1">
        <v>550</v>
      </c>
      <c r="E3354" s="2">
        <v>43446</v>
      </c>
      <c r="F3354" s="6">
        <v>53.19069510038193</v>
      </c>
    </row>
    <row r="3355" spans="1:6">
      <c r="A3355" s="1">
        <v>9131359</v>
      </c>
      <c r="B3355">
        <v>0.86022422619857319</v>
      </c>
      <c r="C3355" s="1">
        <v>40</v>
      </c>
      <c r="D3355" s="1">
        <v>495</v>
      </c>
      <c r="E3355" s="2">
        <v>43016</v>
      </c>
      <c r="F3355" s="6">
        <v>8.1316511735949764</v>
      </c>
    </row>
    <row r="3356" spans="1:6">
      <c r="A3356" s="1">
        <v>9131362</v>
      </c>
      <c r="B3356">
        <v>0.96114650768680032</v>
      </c>
      <c r="C3356" s="1">
        <v>9</v>
      </c>
      <c r="D3356" s="1">
        <v>67</v>
      </c>
      <c r="E3356" s="2">
        <v>43002</v>
      </c>
      <c r="F3356" s="6">
        <v>90.126793155113901</v>
      </c>
    </row>
    <row r="3357" spans="1:6">
      <c r="A3357" s="1">
        <v>9131365</v>
      </c>
      <c r="B3357">
        <v>0.17197309026151109</v>
      </c>
      <c r="C3357" s="1">
        <v>37</v>
      </c>
      <c r="D3357" s="1">
        <v>510</v>
      </c>
      <c r="E3357" s="2">
        <v>42892</v>
      </c>
      <c r="F3357" s="6">
        <v>70.689888368847363</v>
      </c>
    </row>
    <row r="3358" spans="1:6">
      <c r="A3358" s="1">
        <v>9131368</v>
      </c>
      <c r="B3358">
        <v>0.84856058253757005</v>
      </c>
      <c r="C3358" s="1">
        <v>7</v>
      </c>
      <c r="D3358" s="1">
        <v>405</v>
      </c>
      <c r="E3358" s="2">
        <v>43299</v>
      </c>
      <c r="F3358" s="6">
        <v>110.6167286531271</v>
      </c>
    </row>
    <row r="3359" spans="1:6">
      <c r="A3359" s="1">
        <v>9131371</v>
      </c>
      <c r="B3359">
        <v>0.97393068687155682</v>
      </c>
      <c r="C3359" s="1">
        <v>41</v>
      </c>
      <c r="D3359" s="1">
        <v>155</v>
      </c>
      <c r="E3359" s="2">
        <v>42748</v>
      </c>
      <c r="F3359" s="6">
        <v>245.08621705648346</v>
      </c>
    </row>
    <row r="3360" spans="1:6">
      <c r="A3360" s="1">
        <v>9131374</v>
      </c>
      <c r="B3360">
        <v>0.1922796507190957</v>
      </c>
      <c r="C3360" s="1">
        <v>18</v>
      </c>
      <c r="D3360" s="1">
        <v>259</v>
      </c>
      <c r="E3360" s="2">
        <v>43072</v>
      </c>
      <c r="F3360" s="6">
        <v>78.244359669798655</v>
      </c>
    </row>
    <row r="3361" spans="1:6">
      <c r="A3361" s="1">
        <v>9131377</v>
      </c>
      <c r="B3361">
        <v>9.5599115292985815E-3</v>
      </c>
      <c r="C3361" s="1">
        <v>12</v>
      </c>
      <c r="D3361" s="1">
        <v>176</v>
      </c>
      <c r="E3361" s="2">
        <v>42850</v>
      </c>
      <c r="F3361" s="6">
        <v>14.31291156091593</v>
      </c>
    </row>
    <row r="3362" spans="1:6">
      <c r="A3362" s="1">
        <v>9131380</v>
      </c>
      <c r="B3362">
        <v>0.41513837441406864</v>
      </c>
      <c r="C3362" s="1">
        <v>4</v>
      </c>
      <c r="D3362" s="1">
        <v>88</v>
      </c>
      <c r="E3362" s="2">
        <v>42821</v>
      </c>
      <c r="F3362" s="6">
        <v>83.70044671484213</v>
      </c>
    </row>
    <row r="3363" spans="1:6">
      <c r="A3363" s="1">
        <v>9131383</v>
      </c>
      <c r="B3363">
        <v>0.5092849153787512</v>
      </c>
      <c r="C3363" s="1">
        <v>102</v>
      </c>
      <c r="D3363" s="1">
        <v>176</v>
      </c>
      <c r="E3363" s="2">
        <v>42784</v>
      </c>
      <c r="F3363" s="6">
        <v>102.60978737307148</v>
      </c>
    </row>
    <row r="3364" spans="1:6">
      <c r="A3364" s="1">
        <v>9131386</v>
      </c>
      <c r="B3364">
        <v>0.76891332507231747</v>
      </c>
      <c r="C3364" s="1">
        <v>188</v>
      </c>
      <c r="D3364" s="1">
        <v>391</v>
      </c>
      <c r="E3364" s="2">
        <v>43447</v>
      </c>
      <c r="F3364" s="6">
        <v>38.203221291579197</v>
      </c>
    </row>
    <row r="3365" spans="1:6">
      <c r="A3365" s="1">
        <v>9131389</v>
      </c>
      <c r="B3365">
        <v>0.29734924589871925</v>
      </c>
      <c r="C3365" s="1">
        <v>1</v>
      </c>
      <c r="D3365" s="1">
        <v>176</v>
      </c>
      <c r="E3365" s="2">
        <v>43475</v>
      </c>
      <c r="F3365" s="6">
        <v>3.4850361112356545</v>
      </c>
    </row>
    <row r="3366" spans="1:6">
      <c r="A3366" s="1">
        <v>9131392</v>
      </c>
      <c r="B3366">
        <v>0.91930578849445888</v>
      </c>
      <c r="C3366" s="1">
        <v>84</v>
      </c>
      <c r="D3366" s="1">
        <v>45</v>
      </c>
      <c r="E3366" s="2">
        <v>43251</v>
      </c>
      <c r="F3366" s="6">
        <v>122.57292790312808</v>
      </c>
    </row>
    <row r="3367" spans="1:6">
      <c r="A3367" s="1">
        <v>9131395</v>
      </c>
      <c r="B3367">
        <v>0.15283155371795587</v>
      </c>
      <c r="C3367" s="1">
        <v>8</v>
      </c>
      <c r="D3367" s="1">
        <v>551</v>
      </c>
      <c r="E3367" s="2">
        <v>43274</v>
      </c>
      <c r="F3367" s="6">
        <v>251.10421762364592</v>
      </c>
    </row>
    <row r="3368" spans="1:6">
      <c r="A3368" s="1">
        <v>9131398</v>
      </c>
      <c r="B3368">
        <v>0.52558168835339458</v>
      </c>
      <c r="C3368" s="1">
        <v>39</v>
      </c>
      <c r="D3368" s="1">
        <v>401</v>
      </c>
      <c r="E3368" s="2">
        <v>43287</v>
      </c>
      <c r="F3368" s="6">
        <v>4.8230065181622059</v>
      </c>
    </row>
    <row r="3369" spans="1:6">
      <c r="A3369" s="1">
        <v>9131401</v>
      </c>
      <c r="B3369">
        <v>0.495692854387627</v>
      </c>
      <c r="C3369" s="1">
        <v>9</v>
      </c>
      <c r="D3369" s="1">
        <v>592</v>
      </c>
      <c r="E3369" s="2">
        <v>43158</v>
      </c>
      <c r="F3369" s="6">
        <v>16.539742298806146</v>
      </c>
    </row>
    <row r="3370" spans="1:6">
      <c r="A3370" s="1">
        <v>9131404</v>
      </c>
      <c r="B3370">
        <v>0.90250355616349887</v>
      </c>
      <c r="C3370" s="1">
        <v>57</v>
      </c>
      <c r="D3370" s="1">
        <v>509</v>
      </c>
      <c r="E3370" s="2">
        <v>43223</v>
      </c>
      <c r="F3370" s="6">
        <v>3.7105010887256129</v>
      </c>
    </row>
    <row r="3371" spans="1:6">
      <c r="A3371" s="1">
        <v>9131407</v>
      </c>
      <c r="B3371">
        <v>1.6506186206496354E-3</v>
      </c>
      <c r="C3371" s="1">
        <v>173</v>
      </c>
      <c r="D3371" s="1">
        <v>326</v>
      </c>
      <c r="E3371" s="2">
        <v>42940</v>
      </c>
      <c r="F3371" s="6">
        <v>53.73427937160271</v>
      </c>
    </row>
    <row r="3372" spans="1:6">
      <c r="A3372" s="1">
        <v>9131410</v>
      </c>
      <c r="B3372">
        <v>0.42825804649491883</v>
      </c>
      <c r="C3372" s="1">
        <v>98</v>
      </c>
      <c r="D3372" s="1">
        <v>38</v>
      </c>
      <c r="E3372" s="2">
        <v>42758</v>
      </c>
      <c r="F3372" s="6">
        <v>34.31517215412353</v>
      </c>
    </row>
    <row r="3373" spans="1:6">
      <c r="A3373" s="1">
        <v>9131413</v>
      </c>
      <c r="B3373">
        <v>6.9235686653824069E-2</v>
      </c>
      <c r="C3373" s="1">
        <v>2</v>
      </c>
      <c r="D3373" s="1">
        <v>391</v>
      </c>
      <c r="E3373" s="2">
        <v>43350</v>
      </c>
      <c r="F3373" s="6">
        <v>31.421603476514019</v>
      </c>
    </row>
    <row r="3374" spans="1:6">
      <c r="A3374" s="1">
        <v>9131416</v>
      </c>
      <c r="B3374">
        <v>0.57888068419123428</v>
      </c>
      <c r="C3374" s="1">
        <v>25</v>
      </c>
      <c r="D3374" s="1">
        <v>258</v>
      </c>
      <c r="E3374" s="2">
        <v>42899</v>
      </c>
      <c r="F3374" s="6">
        <v>63.817884821300993</v>
      </c>
    </row>
    <row r="3375" spans="1:6">
      <c r="A3375" s="1">
        <v>9131419</v>
      </c>
      <c r="B3375">
        <v>0.84572692073977696</v>
      </c>
      <c r="C3375" s="1">
        <v>153</v>
      </c>
      <c r="D3375" s="1">
        <v>564</v>
      </c>
      <c r="E3375" s="2">
        <v>43203</v>
      </c>
      <c r="F3375" s="6">
        <v>311.90882795692301</v>
      </c>
    </row>
    <row r="3376" spans="1:6">
      <c r="A3376" s="1">
        <v>9131422</v>
      </c>
      <c r="B3376">
        <v>0.27711102982703806</v>
      </c>
      <c r="C3376" s="1">
        <v>23</v>
      </c>
      <c r="D3376" s="1">
        <v>458</v>
      </c>
      <c r="E3376" s="2">
        <v>43301</v>
      </c>
      <c r="F3376" s="6">
        <v>83.787143400754886</v>
      </c>
    </row>
    <row r="3377" spans="1:6">
      <c r="A3377" s="1">
        <v>9131425</v>
      </c>
      <c r="B3377">
        <v>0.21664285315424936</v>
      </c>
      <c r="C3377" s="1">
        <v>1</v>
      </c>
      <c r="D3377" s="1">
        <v>572</v>
      </c>
      <c r="E3377" s="2">
        <v>43385</v>
      </c>
      <c r="F3377" s="6">
        <v>160.80189367370227</v>
      </c>
    </row>
    <row r="3378" spans="1:6">
      <c r="A3378" s="1">
        <v>9131428</v>
      </c>
      <c r="B3378">
        <v>0.6101062418868658</v>
      </c>
      <c r="C3378" s="1">
        <v>12</v>
      </c>
      <c r="D3378" s="1">
        <v>599</v>
      </c>
      <c r="E3378" s="2">
        <v>43030</v>
      </c>
      <c r="F3378" s="6">
        <v>13.05770496077186</v>
      </c>
    </row>
    <row r="3379" spans="1:6">
      <c r="A3379" s="1">
        <v>9131431</v>
      </c>
      <c r="B3379">
        <v>0.49863785502643809</v>
      </c>
      <c r="C3379" s="1">
        <v>16</v>
      </c>
      <c r="D3379" s="1">
        <v>552</v>
      </c>
      <c r="E3379" s="2">
        <v>43259</v>
      </c>
      <c r="F3379" s="6">
        <v>54.458990334558393</v>
      </c>
    </row>
    <row r="3380" spans="1:6">
      <c r="A3380" s="1">
        <v>9131434</v>
      </c>
      <c r="B3380">
        <v>0.78852693224489856</v>
      </c>
      <c r="C3380" s="1">
        <v>201</v>
      </c>
      <c r="D3380" s="1">
        <v>116</v>
      </c>
      <c r="E3380" s="2">
        <v>43078</v>
      </c>
      <c r="F3380" s="6">
        <v>59.348063526791279</v>
      </c>
    </row>
    <row r="3381" spans="1:6">
      <c r="A3381" s="1">
        <v>9131437</v>
      </c>
      <c r="B3381">
        <v>0.49978427965091421</v>
      </c>
      <c r="C3381" s="1">
        <v>132</v>
      </c>
      <c r="D3381" s="1">
        <v>293</v>
      </c>
      <c r="E3381" s="2">
        <v>43118</v>
      </c>
      <c r="F3381" s="6">
        <v>157.50485041820343</v>
      </c>
    </row>
    <row r="3382" spans="1:6">
      <c r="A3382" s="1">
        <v>9131440</v>
      </c>
      <c r="B3382">
        <v>0.89811483864148733</v>
      </c>
      <c r="C3382" s="1">
        <v>64</v>
      </c>
      <c r="D3382" s="1">
        <v>146</v>
      </c>
      <c r="E3382" s="2">
        <v>43459</v>
      </c>
      <c r="F3382" s="6">
        <v>31.499642409526427</v>
      </c>
    </row>
    <row r="3383" spans="1:6">
      <c r="A3383" s="1">
        <v>9131443</v>
      </c>
      <c r="B3383">
        <v>0.20905022415687868</v>
      </c>
      <c r="C3383" s="1">
        <v>126</v>
      </c>
      <c r="D3383" s="1">
        <v>182</v>
      </c>
      <c r="E3383" s="2">
        <v>43238</v>
      </c>
      <c r="F3383" s="6">
        <v>14.782009720012823</v>
      </c>
    </row>
    <row r="3384" spans="1:6">
      <c r="A3384" s="1">
        <v>9131446</v>
      </c>
      <c r="B3384">
        <v>0.46275200992220189</v>
      </c>
      <c r="C3384" s="1">
        <v>5</v>
      </c>
      <c r="D3384" s="1">
        <v>272</v>
      </c>
      <c r="E3384" s="2">
        <v>43131</v>
      </c>
      <c r="F3384" s="6">
        <v>12.657457491545864</v>
      </c>
    </row>
    <row r="3385" spans="1:6">
      <c r="A3385" s="1">
        <v>9131449</v>
      </c>
      <c r="B3385">
        <v>0.57905774207938465</v>
      </c>
      <c r="C3385" s="1">
        <v>41</v>
      </c>
      <c r="D3385" s="1">
        <v>238</v>
      </c>
      <c r="E3385" s="2">
        <v>42902</v>
      </c>
      <c r="F3385" s="6">
        <v>46.695335059850478</v>
      </c>
    </row>
    <row r="3386" spans="1:6">
      <c r="A3386" s="1">
        <v>9131452</v>
      </c>
      <c r="B3386">
        <v>6.8146961667644446E-3</v>
      </c>
      <c r="C3386" s="1">
        <v>83</v>
      </c>
      <c r="D3386" s="1">
        <v>348</v>
      </c>
      <c r="E3386" s="2">
        <v>42967</v>
      </c>
      <c r="F3386" s="6">
        <v>37.458069549034398</v>
      </c>
    </row>
    <row r="3387" spans="1:6">
      <c r="A3387" s="1">
        <v>9131455</v>
      </c>
      <c r="B3387">
        <v>0.9278574846495603</v>
      </c>
      <c r="C3387" s="1">
        <v>270</v>
      </c>
      <c r="D3387" s="1">
        <v>231</v>
      </c>
      <c r="E3387" s="2">
        <v>42940</v>
      </c>
      <c r="F3387" s="6">
        <v>3.5602657692108837</v>
      </c>
    </row>
    <row r="3388" spans="1:6">
      <c r="A3388" s="1">
        <v>9131458</v>
      </c>
      <c r="B3388">
        <v>0.94720335865403937</v>
      </c>
      <c r="C3388" s="1">
        <v>24</v>
      </c>
      <c r="D3388" s="1">
        <v>156</v>
      </c>
      <c r="E3388" s="2">
        <v>43152</v>
      </c>
      <c r="F3388" s="6">
        <v>210.28594446968228</v>
      </c>
    </row>
    <row r="3389" spans="1:6">
      <c r="A3389" s="1">
        <v>9131461</v>
      </c>
      <c r="B3389">
        <v>3.4477630290054129E-2</v>
      </c>
      <c r="C3389" s="1">
        <v>1</v>
      </c>
      <c r="D3389" s="1">
        <v>213</v>
      </c>
      <c r="E3389" s="2">
        <v>43066</v>
      </c>
      <c r="F3389" s="6">
        <v>7.9671801563105644</v>
      </c>
    </row>
    <row r="3390" spans="1:6">
      <c r="A3390" s="1">
        <v>9131464</v>
      </c>
      <c r="B3390">
        <v>0.83572909963429587</v>
      </c>
      <c r="C3390" s="1">
        <v>15</v>
      </c>
      <c r="D3390" s="1">
        <v>259</v>
      </c>
      <c r="E3390" s="2">
        <v>42984</v>
      </c>
      <c r="F3390" s="6">
        <v>16.382551935915785</v>
      </c>
    </row>
    <row r="3391" spans="1:6">
      <c r="A3391" s="1">
        <v>9131467</v>
      </c>
      <c r="B3391">
        <v>0.69914731729324497</v>
      </c>
      <c r="C3391" s="1">
        <v>46</v>
      </c>
      <c r="D3391" s="1">
        <v>182</v>
      </c>
      <c r="E3391" s="2">
        <v>43267</v>
      </c>
      <c r="F3391" s="6">
        <v>3.2969354835244373</v>
      </c>
    </row>
    <row r="3392" spans="1:6">
      <c r="A3392" s="1">
        <v>9131470</v>
      </c>
      <c r="B3392">
        <v>0.48744580973044538</v>
      </c>
      <c r="C3392" s="1">
        <v>1</v>
      </c>
      <c r="D3392" s="1">
        <v>231</v>
      </c>
      <c r="E3392" s="2">
        <v>43081</v>
      </c>
      <c r="F3392" s="6">
        <v>271.15479742860708</v>
      </c>
    </row>
    <row r="3393" spans="1:6">
      <c r="A3393" s="1">
        <v>9131473</v>
      </c>
      <c r="B3393">
        <v>0.90680715889751506</v>
      </c>
      <c r="C3393" s="1">
        <v>6</v>
      </c>
      <c r="D3393" s="1">
        <v>120</v>
      </c>
      <c r="E3393" s="2">
        <v>42940</v>
      </c>
      <c r="F3393" s="6">
        <v>7.1987027112273294</v>
      </c>
    </row>
    <row r="3394" spans="1:6">
      <c r="A3394" s="1">
        <v>9131476</v>
      </c>
      <c r="B3394">
        <v>0.11010449472286732</v>
      </c>
      <c r="C3394" s="1">
        <v>155</v>
      </c>
      <c r="D3394" s="1">
        <v>458</v>
      </c>
      <c r="E3394" s="2">
        <v>43071</v>
      </c>
      <c r="F3394" s="6">
        <v>85.807809937695183</v>
      </c>
    </row>
    <row r="3395" spans="1:6">
      <c r="A3395" s="1">
        <v>9131479</v>
      </c>
      <c r="B3395">
        <v>0.8628773790393276</v>
      </c>
      <c r="C3395" s="1">
        <v>103</v>
      </c>
      <c r="D3395" s="1">
        <v>258</v>
      </c>
      <c r="E3395" s="2">
        <v>43163</v>
      </c>
      <c r="F3395" s="6">
        <v>7.6623656599004724</v>
      </c>
    </row>
    <row r="3396" spans="1:6">
      <c r="A3396" s="1">
        <v>9131482</v>
      </c>
      <c r="B3396">
        <v>0.83239750687419523</v>
      </c>
      <c r="C3396" s="1">
        <v>1</v>
      </c>
      <c r="D3396" s="1">
        <v>146</v>
      </c>
      <c r="E3396" s="2">
        <v>43274</v>
      </c>
      <c r="F3396" s="6">
        <v>51.590032566460103</v>
      </c>
    </row>
    <row r="3397" spans="1:6">
      <c r="A3397" s="1">
        <v>9131485</v>
      </c>
      <c r="B3397">
        <v>0.73140961713165842</v>
      </c>
      <c r="C3397" s="1">
        <v>28</v>
      </c>
      <c r="D3397" s="1">
        <v>585</v>
      </c>
      <c r="E3397" s="2">
        <v>42836</v>
      </c>
      <c r="F3397" s="6">
        <v>3.1446943515827384</v>
      </c>
    </row>
    <row r="3398" spans="1:6">
      <c r="A3398" s="1">
        <v>9131488</v>
      </c>
      <c r="B3398">
        <v>0.8780159790730605</v>
      </c>
      <c r="C3398" s="1">
        <v>14</v>
      </c>
      <c r="D3398" s="1">
        <v>221</v>
      </c>
      <c r="E3398" s="2">
        <v>43275</v>
      </c>
      <c r="F3398" s="6">
        <v>95.052322374414885</v>
      </c>
    </row>
    <row r="3399" spans="1:6">
      <c r="A3399" s="1">
        <v>9131491</v>
      </c>
      <c r="B3399">
        <v>0.1136713053453946</v>
      </c>
      <c r="C3399" s="1">
        <v>5</v>
      </c>
      <c r="D3399" s="1">
        <v>197</v>
      </c>
      <c r="E3399" s="2">
        <v>42922</v>
      </c>
      <c r="F3399" s="6">
        <v>37.682901822054106</v>
      </c>
    </row>
    <row r="3400" spans="1:6">
      <c r="A3400" s="1">
        <v>9131494</v>
      </c>
      <c r="B3400">
        <v>0.96973017647033077</v>
      </c>
      <c r="C3400" s="1">
        <v>40</v>
      </c>
      <c r="D3400" s="1">
        <v>393</v>
      </c>
      <c r="E3400" s="2">
        <v>43107</v>
      </c>
      <c r="F3400" s="6">
        <v>146.18518159005831</v>
      </c>
    </row>
    <row r="3401" spans="1:6">
      <c r="A3401" s="1">
        <v>9131497</v>
      </c>
      <c r="B3401">
        <v>0.44423594166787395</v>
      </c>
      <c r="C3401" s="1">
        <v>1</v>
      </c>
      <c r="D3401" s="1">
        <v>149</v>
      </c>
      <c r="E3401" s="2">
        <v>42987</v>
      </c>
      <c r="F3401" s="6">
        <v>22.049699751633192</v>
      </c>
    </row>
    <row r="3402" spans="1:6">
      <c r="A3402" s="1">
        <v>9131500</v>
      </c>
      <c r="B3402">
        <v>0.55452545452914381</v>
      </c>
      <c r="C3402" s="1">
        <v>4</v>
      </c>
      <c r="D3402" s="1">
        <v>258</v>
      </c>
      <c r="E3402" s="2">
        <v>43094</v>
      </c>
      <c r="F3402" s="6">
        <v>347.72565849363104</v>
      </c>
    </row>
    <row r="3403" spans="1:6">
      <c r="A3403" s="1">
        <v>9131503</v>
      </c>
      <c r="B3403">
        <v>0.21119687257535991</v>
      </c>
      <c r="C3403" s="1">
        <v>16</v>
      </c>
      <c r="D3403" s="1">
        <v>139</v>
      </c>
      <c r="E3403" s="2">
        <v>42937</v>
      </c>
      <c r="F3403" s="6">
        <v>3.0563745538129901</v>
      </c>
    </row>
    <row r="3404" spans="1:6">
      <c r="A3404" s="1">
        <v>9131506</v>
      </c>
      <c r="B3404">
        <v>0.52105034170305753</v>
      </c>
      <c r="C3404" s="1">
        <v>95</v>
      </c>
      <c r="D3404" s="1">
        <v>176</v>
      </c>
      <c r="E3404" s="2">
        <v>42903</v>
      </c>
      <c r="F3404" s="6">
        <v>90.469986084704203</v>
      </c>
    </row>
    <row r="3405" spans="1:6">
      <c r="A3405" s="1">
        <v>9131509</v>
      </c>
      <c r="B3405">
        <v>0.59319874524072469</v>
      </c>
      <c r="C3405" s="1">
        <v>5</v>
      </c>
      <c r="D3405" s="1">
        <v>541</v>
      </c>
      <c r="E3405" s="2">
        <v>43210</v>
      </c>
      <c r="F3405" s="6">
        <v>88.757640529743966</v>
      </c>
    </row>
    <row r="3406" spans="1:6">
      <c r="A3406" s="1">
        <v>9131512</v>
      </c>
      <c r="B3406">
        <v>0.73401399182723925</v>
      </c>
      <c r="C3406" s="1">
        <v>43</v>
      </c>
      <c r="D3406" s="1">
        <v>176</v>
      </c>
      <c r="E3406" s="2">
        <v>43027</v>
      </c>
      <c r="F3406" s="6">
        <v>3.7691595157395263</v>
      </c>
    </row>
    <row r="3407" spans="1:6">
      <c r="A3407" s="1">
        <v>9131515</v>
      </c>
      <c r="B3407">
        <v>9.1743388523939928E-2</v>
      </c>
      <c r="C3407" s="1">
        <v>5</v>
      </c>
      <c r="D3407" s="1">
        <v>243</v>
      </c>
      <c r="E3407" s="2">
        <v>43295</v>
      </c>
      <c r="F3407" s="6">
        <v>83.164023210868663</v>
      </c>
    </row>
    <row r="3408" spans="1:6">
      <c r="A3408" s="1">
        <v>9131518</v>
      </c>
      <c r="B3408">
        <v>0.95114332482152797</v>
      </c>
      <c r="C3408" s="1">
        <v>102</v>
      </c>
      <c r="D3408" s="1">
        <v>263</v>
      </c>
      <c r="E3408" s="2">
        <v>43430</v>
      </c>
      <c r="F3408" s="6">
        <v>78.510949697899804</v>
      </c>
    </row>
    <row r="3409" spans="1:6">
      <c r="A3409" s="1">
        <v>9131521</v>
      </c>
      <c r="B3409">
        <v>0.70159044474727594</v>
      </c>
      <c r="C3409" s="1">
        <v>1</v>
      </c>
      <c r="D3409" s="1">
        <v>116</v>
      </c>
      <c r="E3409" s="2">
        <v>43440</v>
      </c>
      <c r="F3409" s="6">
        <v>14.914519941645606</v>
      </c>
    </row>
    <row r="3410" spans="1:6">
      <c r="A3410" s="1">
        <v>9131524</v>
      </c>
      <c r="B3410">
        <v>0.64376886831112135</v>
      </c>
      <c r="C3410" s="1">
        <v>86</v>
      </c>
      <c r="D3410" s="1">
        <v>258</v>
      </c>
      <c r="E3410" s="2">
        <v>43410</v>
      </c>
      <c r="F3410" s="6">
        <v>58.044559808042848</v>
      </c>
    </row>
    <row r="3411" spans="1:6">
      <c r="A3411" s="1">
        <v>9131527</v>
      </c>
      <c r="B3411">
        <v>0.82219852976998919</v>
      </c>
      <c r="C3411" s="1">
        <v>75</v>
      </c>
      <c r="D3411" s="1">
        <v>134</v>
      </c>
      <c r="E3411" s="2">
        <v>42818</v>
      </c>
      <c r="F3411" s="6">
        <v>17.643957864369245</v>
      </c>
    </row>
    <row r="3412" spans="1:6">
      <c r="A3412" s="1">
        <v>9131530</v>
      </c>
      <c r="B3412">
        <v>0.77001982465994157</v>
      </c>
      <c r="C3412" s="1">
        <v>13</v>
      </c>
      <c r="D3412" s="1">
        <v>451</v>
      </c>
      <c r="E3412" s="2">
        <v>42840</v>
      </c>
      <c r="F3412" s="6">
        <v>215.09853031387249</v>
      </c>
    </row>
    <row r="3413" spans="1:6">
      <c r="A3413" s="1">
        <v>9131533</v>
      </c>
      <c r="B3413">
        <v>0.80845438797939007</v>
      </c>
      <c r="C3413" s="1">
        <v>104</v>
      </c>
      <c r="D3413" s="1">
        <v>38</v>
      </c>
      <c r="E3413" s="2">
        <v>43394</v>
      </c>
      <c r="F3413" s="6">
        <v>4.5165669882992141</v>
      </c>
    </row>
    <row r="3414" spans="1:6">
      <c r="A3414" s="1">
        <v>9131536</v>
      </c>
      <c r="B3414">
        <v>0.35552885639017584</v>
      </c>
      <c r="C3414" s="1">
        <v>4</v>
      </c>
      <c r="D3414" s="1">
        <v>438</v>
      </c>
      <c r="E3414" s="2">
        <v>42865</v>
      </c>
      <c r="F3414" s="6">
        <v>117.42980624376189</v>
      </c>
    </row>
    <row r="3415" spans="1:6">
      <c r="A3415" s="1">
        <v>9131539</v>
      </c>
      <c r="B3415">
        <v>0.18345416583987983</v>
      </c>
      <c r="C3415" s="1">
        <v>1</v>
      </c>
      <c r="D3415" s="1">
        <v>417</v>
      </c>
      <c r="E3415" s="2">
        <v>43295</v>
      </c>
      <c r="F3415" s="6">
        <v>74.674408066661883</v>
      </c>
    </row>
    <row r="3416" spans="1:6">
      <c r="A3416" s="1">
        <v>9131542</v>
      </c>
      <c r="B3416">
        <v>0.22262633263748988</v>
      </c>
      <c r="C3416" s="1">
        <v>20</v>
      </c>
      <c r="D3416" s="1">
        <v>176</v>
      </c>
      <c r="E3416" s="2">
        <v>43074</v>
      </c>
      <c r="F3416" s="6">
        <v>129.17813198947215</v>
      </c>
    </row>
    <row r="3417" spans="1:6">
      <c r="A3417" s="1">
        <v>9131545</v>
      </c>
      <c r="B3417">
        <v>0.49915416055912309</v>
      </c>
      <c r="C3417" s="1">
        <v>6</v>
      </c>
      <c r="D3417" s="1">
        <v>248</v>
      </c>
      <c r="E3417" s="2">
        <v>43302</v>
      </c>
      <c r="F3417" s="6">
        <v>108.7154656388108</v>
      </c>
    </row>
    <row r="3418" spans="1:6">
      <c r="A3418" s="1">
        <v>9131548</v>
      </c>
      <c r="B3418">
        <v>0.4590253095685094</v>
      </c>
      <c r="C3418" s="1">
        <v>113</v>
      </c>
      <c r="D3418" s="1">
        <v>393</v>
      </c>
      <c r="E3418" s="2">
        <v>42828</v>
      </c>
      <c r="F3418" s="6">
        <v>71.519776193066136</v>
      </c>
    </row>
    <row r="3419" spans="1:6">
      <c r="A3419" s="1">
        <v>9131551</v>
      </c>
      <c r="B3419">
        <v>0.20010364276350812</v>
      </c>
      <c r="C3419" s="1">
        <v>11</v>
      </c>
      <c r="D3419" s="1">
        <v>592</v>
      </c>
      <c r="E3419" s="2">
        <v>43287</v>
      </c>
      <c r="F3419" s="6">
        <v>9.2374313261291867</v>
      </c>
    </row>
    <row r="3420" spans="1:6">
      <c r="A3420" s="1">
        <v>9131554</v>
      </c>
      <c r="B3420">
        <v>0.70752452665818921</v>
      </c>
      <c r="C3420" s="1">
        <v>122</v>
      </c>
      <c r="D3420" s="1">
        <v>366</v>
      </c>
      <c r="E3420" s="2">
        <v>42945</v>
      </c>
      <c r="F3420" s="6">
        <v>17.319324672339317</v>
      </c>
    </row>
    <row r="3421" spans="1:6">
      <c r="A3421" s="1">
        <v>9131557</v>
      </c>
      <c r="B3421">
        <v>0.35904771182102135</v>
      </c>
      <c r="C3421" s="1">
        <v>88</v>
      </c>
      <c r="D3421" s="1">
        <v>176</v>
      </c>
      <c r="E3421" s="2">
        <v>42752</v>
      </c>
      <c r="F3421" s="6">
        <v>67.05791446301005</v>
      </c>
    </row>
    <row r="3422" spans="1:6">
      <c r="A3422" s="1">
        <v>9131560</v>
      </c>
      <c r="B3422">
        <v>0.38957415265234707</v>
      </c>
      <c r="C3422" s="1">
        <v>13</v>
      </c>
      <c r="D3422" s="1">
        <v>176</v>
      </c>
      <c r="E3422" s="2">
        <v>42890</v>
      </c>
      <c r="F3422" s="6">
        <v>108.69187619412432</v>
      </c>
    </row>
    <row r="3423" spans="1:6">
      <c r="A3423" s="1">
        <v>9131563</v>
      </c>
      <c r="B3423">
        <v>0.81322755173236227</v>
      </c>
      <c r="C3423" s="1">
        <v>11</v>
      </c>
      <c r="D3423" s="1">
        <v>541</v>
      </c>
      <c r="E3423" s="2">
        <v>43436</v>
      </c>
      <c r="F3423" s="6">
        <v>65.82988734515132</v>
      </c>
    </row>
    <row r="3424" spans="1:6">
      <c r="A3424" s="1">
        <v>9131566</v>
      </c>
      <c r="B3424">
        <v>0.24885234547897983</v>
      </c>
      <c r="C3424" s="1">
        <v>13</v>
      </c>
      <c r="D3424" s="1">
        <v>510</v>
      </c>
      <c r="E3424" s="2">
        <v>43258</v>
      </c>
      <c r="F3424" s="6">
        <v>45.988095051884059</v>
      </c>
    </row>
    <row r="3425" spans="1:6">
      <c r="A3425" s="1">
        <v>9131569</v>
      </c>
      <c r="B3425">
        <v>0.14714795217423859</v>
      </c>
      <c r="C3425" s="1">
        <v>9</v>
      </c>
      <c r="D3425" s="1">
        <v>509</v>
      </c>
      <c r="E3425" s="2">
        <v>43211</v>
      </c>
      <c r="F3425" s="6">
        <v>54.370849046896915</v>
      </c>
    </row>
    <row r="3426" spans="1:6">
      <c r="A3426" s="1">
        <v>9131572</v>
      </c>
      <c r="B3426">
        <v>0.27114651050648408</v>
      </c>
      <c r="C3426" s="1">
        <v>14</v>
      </c>
      <c r="D3426" s="1">
        <v>146</v>
      </c>
      <c r="E3426" s="2">
        <v>43058</v>
      </c>
      <c r="F3426" s="6">
        <v>21.539594430866281</v>
      </c>
    </row>
    <row r="3427" spans="1:6">
      <c r="A3427" s="1">
        <v>9131575</v>
      </c>
      <c r="B3427">
        <v>0.81353508011289255</v>
      </c>
      <c r="C3427" s="1">
        <v>9</v>
      </c>
      <c r="D3427" s="1">
        <v>548</v>
      </c>
      <c r="E3427" s="2">
        <v>43317</v>
      </c>
      <c r="F3427" s="6">
        <v>6.9459700464548266</v>
      </c>
    </row>
    <row r="3428" spans="1:6">
      <c r="A3428" s="1">
        <v>9131578</v>
      </c>
      <c r="B3428">
        <v>0.40894020000969034</v>
      </c>
      <c r="C3428" s="1">
        <v>4</v>
      </c>
      <c r="D3428" s="1">
        <v>513</v>
      </c>
      <c r="E3428" s="2">
        <v>43386</v>
      </c>
      <c r="F3428" s="6">
        <v>17.798506625774579</v>
      </c>
    </row>
    <row r="3429" spans="1:6">
      <c r="A3429" s="1">
        <v>9131581</v>
      </c>
      <c r="B3429">
        <v>0.3498026478939138</v>
      </c>
      <c r="C3429" s="1">
        <v>194</v>
      </c>
      <c r="D3429" s="1">
        <v>394</v>
      </c>
      <c r="E3429" s="2">
        <v>42930</v>
      </c>
      <c r="F3429" s="6">
        <v>20.144910131620311</v>
      </c>
    </row>
    <row r="3430" spans="1:6">
      <c r="A3430" s="1">
        <v>9131584</v>
      </c>
      <c r="B3430">
        <v>2.3268345775394939E-2</v>
      </c>
      <c r="C3430" s="1">
        <v>75</v>
      </c>
      <c r="D3430" s="1">
        <v>273</v>
      </c>
      <c r="E3430" s="2">
        <v>43154</v>
      </c>
      <c r="F3430" s="6">
        <v>70.890927853082886</v>
      </c>
    </row>
    <row r="3431" spans="1:6">
      <c r="A3431" s="1">
        <v>9131587</v>
      </c>
      <c r="B3431">
        <v>0.32445697086907643</v>
      </c>
      <c r="C3431" s="1">
        <v>3</v>
      </c>
      <c r="D3431" s="1">
        <v>176</v>
      </c>
      <c r="E3431" s="2">
        <v>43158</v>
      </c>
      <c r="F3431" s="6">
        <v>104.56365436662016</v>
      </c>
    </row>
    <row r="3432" spans="1:6">
      <c r="A3432" s="1">
        <v>9131590</v>
      </c>
      <c r="B3432">
        <v>0.58451566751050166</v>
      </c>
      <c r="C3432" s="1">
        <v>104</v>
      </c>
      <c r="D3432" s="1">
        <v>38</v>
      </c>
      <c r="E3432" s="2">
        <v>43096</v>
      </c>
      <c r="F3432" s="6">
        <v>24.057228426289747</v>
      </c>
    </row>
    <row r="3433" spans="1:6">
      <c r="A3433" s="1">
        <v>9131593</v>
      </c>
      <c r="B3433">
        <v>0.7401181611090667</v>
      </c>
      <c r="C3433" s="1">
        <v>5</v>
      </c>
      <c r="D3433" s="1">
        <v>573</v>
      </c>
      <c r="E3433" s="2">
        <v>43046</v>
      </c>
      <c r="F3433" s="6">
        <v>63.296644826053011</v>
      </c>
    </row>
    <row r="3434" spans="1:6">
      <c r="A3434" s="1">
        <v>9131596</v>
      </c>
      <c r="B3434">
        <v>0.46705173917135123</v>
      </c>
      <c r="C3434" s="1">
        <v>3</v>
      </c>
      <c r="D3434" s="1">
        <v>182</v>
      </c>
      <c r="E3434" s="2">
        <v>43230</v>
      </c>
      <c r="F3434" s="6">
        <v>178.30161796350669</v>
      </c>
    </row>
    <row r="3435" spans="1:6">
      <c r="A3435" s="1">
        <v>9131599</v>
      </c>
      <c r="B3435">
        <v>0.78544463576075796</v>
      </c>
      <c r="C3435" s="1">
        <v>40</v>
      </c>
      <c r="D3435" s="1">
        <v>489</v>
      </c>
      <c r="E3435" s="2">
        <v>43108</v>
      </c>
      <c r="F3435" s="6">
        <v>43.9324800048539</v>
      </c>
    </row>
    <row r="3436" spans="1:6">
      <c r="A3436" s="1">
        <v>9131602</v>
      </c>
      <c r="B3436">
        <v>0.82282744739397873</v>
      </c>
      <c r="C3436" s="1">
        <v>67</v>
      </c>
      <c r="D3436" s="1">
        <v>319</v>
      </c>
      <c r="E3436" s="2">
        <v>42753</v>
      </c>
      <c r="F3436" s="6">
        <v>15.943597742046181</v>
      </c>
    </row>
    <row r="3437" spans="1:6">
      <c r="A3437" s="1">
        <v>9131605</v>
      </c>
      <c r="B3437">
        <v>0.40829739748513827</v>
      </c>
      <c r="C3437" s="1">
        <v>181</v>
      </c>
      <c r="D3437" s="1">
        <v>67</v>
      </c>
      <c r="E3437" s="2">
        <v>42829</v>
      </c>
      <c r="F3437" s="6">
        <v>17.448318179437919</v>
      </c>
    </row>
    <row r="3438" spans="1:6">
      <c r="A3438" s="1">
        <v>9131608</v>
      </c>
      <c r="B3438">
        <v>0.99817483848307453</v>
      </c>
      <c r="C3438" s="1">
        <v>19</v>
      </c>
      <c r="D3438" s="1">
        <v>495</v>
      </c>
      <c r="E3438" s="2">
        <v>43175</v>
      </c>
      <c r="F3438" s="6">
        <v>43.679639637430618</v>
      </c>
    </row>
    <row r="3439" spans="1:6">
      <c r="A3439" s="1">
        <v>9131611</v>
      </c>
      <c r="B3439">
        <v>0.47731754436074203</v>
      </c>
      <c r="C3439" s="1">
        <v>244</v>
      </c>
      <c r="D3439" s="1">
        <v>176</v>
      </c>
      <c r="E3439" s="2">
        <v>42760</v>
      </c>
      <c r="F3439" s="6">
        <v>117.7592707274157</v>
      </c>
    </row>
    <row r="3440" spans="1:6">
      <c r="A3440" s="1">
        <v>9131614</v>
      </c>
      <c r="B3440">
        <v>0.77935424503771156</v>
      </c>
      <c r="C3440" s="1">
        <v>201</v>
      </c>
      <c r="D3440" s="1">
        <v>186</v>
      </c>
      <c r="E3440" s="2">
        <v>42984</v>
      </c>
      <c r="F3440" s="6">
        <v>58.129791223861879</v>
      </c>
    </row>
    <row r="3441" spans="1:6">
      <c r="A3441" s="1">
        <v>9131617</v>
      </c>
      <c r="B3441">
        <v>0.42672938172810626</v>
      </c>
      <c r="C3441" s="1">
        <v>114</v>
      </c>
      <c r="D3441" s="1">
        <v>520</v>
      </c>
      <c r="E3441" s="2">
        <v>43493</v>
      </c>
      <c r="F3441" s="6">
        <v>205.26475185041076</v>
      </c>
    </row>
    <row r="3442" spans="1:6">
      <c r="A3442" s="1">
        <v>9131620</v>
      </c>
      <c r="B3442">
        <v>0.73928716503655822</v>
      </c>
      <c r="C3442" s="1">
        <v>73</v>
      </c>
      <c r="D3442" s="1">
        <v>359</v>
      </c>
      <c r="E3442" s="2">
        <v>42948</v>
      </c>
      <c r="F3442" s="6">
        <v>49.572274968891215</v>
      </c>
    </row>
    <row r="3443" spans="1:6">
      <c r="A3443" s="1">
        <v>9131623</v>
      </c>
      <c r="B3443">
        <v>0.46768767530053468</v>
      </c>
      <c r="C3443" s="1">
        <v>6</v>
      </c>
      <c r="D3443" s="1">
        <v>141</v>
      </c>
      <c r="E3443" s="2">
        <v>43174</v>
      </c>
      <c r="F3443" s="6">
        <v>15.097214394745375</v>
      </c>
    </row>
    <row r="3444" spans="1:6">
      <c r="A3444" s="1">
        <v>9131626</v>
      </c>
      <c r="B3444">
        <v>0.84379630493350832</v>
      </c>
      <c r="C3444" s="1">
        <v>296</v>
      </c>
      <c r="D3444" s="1">
        <v>149</v>
      </c>
      <c r="E3444" s="2">
        <v>42881</v>
      </c>
      <c r="F3444" s="6">
        <v>295.42820908250451</v>
      </c>
    </row>
    <row r="3445" spans="1:6">
      <c r="A3445" s="1">
        <v>9131629</v>
      </c>
      <c r="B3445">
        <v>0.67621563649535743</v>
      </c>
      <c r="C3445" s="1">
        <v>140</v>
      </c>
      <c r="D3445" s="1">
        <v>139</v>
      </c>
      <c r="E3445" s="2">
        <v>43047</v>
      </c>
      <c r="F3445" s="6">
        <v>73.483537840381103</v>
      </c>
    </row>
    <row r="3446" spans="1:6">
      <c r="A3446" s="1">
        <v>9131632</v>
      </c>
      <c r="B3446">
        <v>0.80881894323981995</v>
      </c>
      <c r="C3446" s="1">
        <v>2</v>
      </c>
      <c r="D3446" s="1">
        <v>592</v>
      </c>
      <c r="E3446" s="2">
        <v>43443</v>
      </c>
      <c r="F3446" s="6">
        <v>54.507771517040403</v>
      </c>
    </row>
    <row r="3447" spans="1:6">
      <c r="A3447" s="1">
        <v>9131635</v>
      </c>
      <c r="B3447">
        <v>0.13971082945798408</v>
      </c>
      <c r="C3447" s="1">
        <v>4</v>
      </c>
      <c r="D3447" s="1">
        <v>169</v>
      </c>
      <c r="E3447" s="2">
        <v>43090</v>
      </c>
      <c r="F3447" s="6">
        <v>58.658398286200175</v>
      </c>
    </row>
    <row r="3448" spans="1:6">
      <c r="A3448" s="1">
        <v>9131638</v>
      </c>
      <c r="B3448">
        <v>0.25180781774076122</v>
      </c>
      <c r="C3448" s="1">
        <v>3</v>
      </c>
      <c r="D3448" s="1">
        <v>592</v>
      </c>
      <c r="E3448" s="2">
        <v>43431</v>
      </c>
      <c r="F3448" s="6">
        <v>29.246609195059655</v>
      </c>
    </row>
    <row r="3449" spans="1:6">
      <c r="A3449" s="1">
        <v>9131641</v>
      </c>
      <c r="B3449">
        <v>6.651334537719944E-2</v>
      </c>
      <c r="C3449" s="1">
        <v>132</v>
      </c>
      <c r="D3449" s="1">
        <v>495</v>
      </c>
      <c r="E3449" s="2">
        <v>43043</v>
      </c>
      <c r="F3449" s="6">
        <v>72.347881820401753</v>
      </c>
    </row>
    <row r="3450" spans="1:6">
      <c r="A3450" s="1">
        <v>9131644</v>
      </c>
      <c r="B3450">
        <v>0.1969613256096886</v>
      </c>
      <c r="C3450" s="1">
        <v>22</v>
      </c>
      <c r="D3450" s="1">
        <v>100</v>
      </c>
      <c r="E3450" s="2">
        <v>43162</v>
      </c>
      <c r="F3450" s="6">
        <v>283.25479000455039</v>
      </c>
    </row>
    <row r="3451" spans="1:6">
      <c r="A3451" s="1">
        <v>9131647</v>
      </c>
      <c r="B3451">
        <v>0.17266606710637133</v>
      </c>
      <c r="C3451" s="1">
        <v>1</v>
      </c>
      <c r="D3451" s="1">
        <v>573</v>
      </c>
      <c r="E3451" s="2">
        <v>43471</v>
      </c>
      <c r="F3451" s="6">
        <v>6.6469613801229492</v>
      </c>
    </row>
    <row r="3452" spans="1:6">
      <c r="A3452" s="1">
        <v>9131650</v>
      </c>
      <c r="B3452">
        <v>0.15094473562458643</v>
      </c>
      <c r="C3452" s="1">
        <v>236</v>
      </c>
      <c r="D3452" s="1">
        <v>464</v>
      </c>
      <c r="E3452" s="2">
        <v>42780</v>
      </c>
      <c r="F3452" s="6">
        <v>71.444271969804319</v>
      </c>
    </row>
    <row r="3453" spans="1:6">
      <c r="A3453" s="1">
        <v>9131653</v>
      </c>
      <c r="B3453">
        <v>0.63098476132360282</v>
      </c>
      <c r="C3453" s="1">
        <v>20</v>
      </c>
      <c r="D3453" s="1">
        <v>258</v>
      </c>
      <c r="E3453" s="2">
        <v>42895</v>
      </c>
      <c r="F3453" s="6">
        <v>59.618492234471937</v>
      </c>
    </row>
    <row r="3454" spans="1:6">
      <c r="A3454" s="1">
        <v>9131656</v>
      </c>
      <c r="B3454">
        <v>0.97459589262556512</v>
      </c>
      <c r="C3454" s="1">
        <v>232</v>
      </c>
      <c r="D3454" s="1">
        <v>564</v>
      </c>
      <c r="E3454" s="2">
        <v>43156</v>
      </c>
      <c r="F3454" s="6">
        <v>44.432107158066053</v>
      </c>
    </row>
    <row r="3455" spans="1:6">
      <c r="A3455" s="1">
        <v>9131659</v>
      </c>
      <c r="B3455">
        <v>0.6097243649640387</v>
      </c>
      <c r="C3455" s="1">
        <v>107</v>
      </c>
      <c r="D3455" s="1">
        <v>343</v>
      </c>
      <c r="E3455" s="2">
        <v>42880</v>
      </c>
      <c r="F3455" s="6">
        <v>96.203430884886359</v>
      </c>
    </row>
    <row r="3456" spans="1:6">
      <c r="A3456" s="1">
        <v>9131662</v>
      </c>
      <c r="B3456">
        <v>0.22349899194792866</v>
      </c>
      <c r="C3456" s="1">
        <v>35</v>
      </c>
      <c r="D3456" s="1">
        <v>348</v>
      </c>
      <c r="E3456" s="2">
        <v>42912</v>
      </c>
      <c r="F3456" s="6">
        <v>45.600131173227126</v>
      </c>
    </row>
    <row r="3457" spans="1:6">
      <c r="A3457" s="1">
        <v>9131665</v>
      </c>
      <c r="B3457">
        <v>0.51768234821674153</v>
      </c>
      <c r="C3457" s="1">
        <v>11</v>
      </c>
      <c r="D3457" s="1">
        <v>468</v>
      </c>
      <c r="E3457" s="2">
        <v>42983</v>
      </c>
      <c r="F3457" s="6">
        <v>89.991231292695488</v>
      </c>
    </row>
    <row r="3458" spans="1:6">
      <c r="A3458" s="1">
        <v>9131668</v>
      </c>
      <c r="B3458">
        <v>0.95895173564174807</v>
      </c>
      <c r="C3458" s="1">
        <v>22</v>
      </c>
      <c r="D3458" s="1">
        <v>597</v>
      </c>
      <c r="E3458" s="2">
        <v>43281</v>
      </c>
      <c r="F3458" s="6">
        <v>107.11577201068407</v>
      </c>
    </row>
    <row r="3459" spans="1:6">
      <c r="A3459" s="1">
        <v>9131671</v>
      </c>
      <c r="B3459">
        <v>0.55108473255097434</v>
      </c>
      <c r="C3459" s="1">
        <v>142</v>
      </c>
      <c r="D3459" s="1">
        <v>476</v>
      </c>
      <c r="E3459" s="2">
        <v>42765</v>
      </c>
      <c r="F3459" s="6">
        <v>253.27116222233832</v>
      </c>
    </row>
    <row r="3460" spans="1:6">
      <c r="A3460" s="1">
        <v>9131674</v>
      </c>
      <c r="B3460">
        <v>0.45295378960592636</v>
      </c>
      <c r="C3460" s="1">
        <v>63</v>
      </c>
      <c r="D3460" s="1">
        <v>258</v>
      </c>
      <c r="E3460" s="2">
        <v>43004</v>
      </c>
      <c r="F3460" s="6">
        <v>78.653757236785182</v>
      </c>
    </row>
    <row r="3461" spans="1:6">
      <c r="A3461" s="1">
        <v>9131677</v>
      </c>
      <c r="B3461">
        <v>0.68751764755855194</v>
      </c>
      <c r="C3461" s="1">
        <v>45</v>
      </c>
      <c r="D3461" s="1">
        <v>176</v>
      </c>
      <c r="E3461" s="2">
        <v>43020</v>
      </c>
      <c r="F3461" s="6">
        <v>8.6483862630756256</v>
      </c>
    </row>
    <row r="3462" spans="1:6">
      <c r="A3462" s="1">
        <v>9131680</v>
      </c>
      <c r="B3462">
        <v>0.66998894663575614</v>
      </c>
      <c r="C3462" s="1">
        <v>62</v>
      </c>
      <c r="D3462" s="1">
        <v>263</v>
      </c>
      <c r="E3462" s="2">
        <v>42793</v>
      </c>
      <c r="F3462" s="6">
        <v>100.64010719591245</v>
      </c>
    </row>
    <row r="3463" spans="1:6">
      <c r="A3463" s="1">
        <v>9131683</v>
      </c>
      <c r="B3463">
        <v>0.35780700613785565</v>
      </c>
      <c r="C3463" s="1">
        <v>1</v>
      </c>
      <c r="D3463" s="1">
        <v>478</v>
      </c>
      <c r="E3463" s="2">
        <v>42996</v>
      </c>
      <c r="F3463" s="6">
        <v>10.917597222626711</v>
      </c>
    </row>
    <row r="3464" spans="1:6">
      <c r="A3464" s="1">
        <v>9131686</v>
      </c>
      <c r="B3464">
        <v>0.51489648948893996</v>
      </c>
      <c r="C3464" s="1">
        <v>1</v>
      </c>
      <c r="D3464" s="1">
        <v>451</v>
      </c>
      <c r="E3464" s="2">
        <v>43135</v>
      </c>
      <c r="F3464" s="6">
        <v>160.54086709548488</v>
      </c>
    </row>
    <row r="3465" spans="1:6">
      <c r="A3465" s="1">
        <v>9131689</v>
      </c>
      <c r="B3465">
        <v>0.59776301961659783</v>
      </c>
      <c r="C3465" s="1">
        <v>154</v>
      </c>
      <c r="D3465" s="1">
        <v>393</v>
      </c>
      <c r="E3465" s="2">
        <v>42902</v>
      </c>
      <c r="F3465" s="6">
        <v>3.7360238888256307</v>
      </c>
    </row>
    <row r="3466" spans="1:6">
      <c r="A3466" s="1">
        <v>9131692</v>
      </c>
      <c r="B3466">
        <v>0.81472068843275325</v>
      </c>
      <c r="C3466" s="1">
        <v>1</v>
      </c>
      <c r="D3466" s="1">
        <v>599</v>
      </c>
      <c r="E3466" s="2">
        <v>43067</v>
      </c>
      <c r="F3466" s="6">
        <v>70.586271250270784</v>
      </c>
    </row>
    <row r="3467" spans="1:6">
      <c r="A3467" s="1">
        <v>9131695</v>
      </c>
      <c r="B3467">
        <v>0.60325951887648188</v>
      </c>
      <c r="C3467" s="1">
        <v>85</v>
      </c>
      <c r="D3467" s="1">
        <v>575</v>
      </c>
      <c r="E3467" s="2">
        <v>42744</v>
      </c>
      <c r="F3467" s="6">
        <v>61.956339426592876</v>
      </c>
    </row>
    <row r="3468" spans="1:6">
      <c r="A3468" s="1">
        <v>9131698</v>
      </c>
      <c r="B3468">
        <v>1.2156091787654755E-2</v>
      </c>
      <c r="C3468" s="1">
        <v>195</v>
      </c>
      <c r="D3468" s="1">
        <v>451</v>
      </c>
      <c r="E3468" s="2">
        <v>43262</v>
      </c>
      <c r="F3468" s="6">
        <v>9.8838700523492395</v>
      </c>
    </row>
    <row r="3469" spans="1:6">
      <c r="A3469" s="1">
        <v>9131701</v>
      </c>
      <c r="B3469">
        <v>5.0319539308098737E-2</v>
      </c>
      <c r="C3469" s="1">
        <v>100</v>
      </c>
      <c r="D3469" s="1">
        <v>146</v>
      </c>
      <c r="E3469" s="2">
        <v>43384</v>
      </c>
      <c r="F3469" s="6">
        <v>43.17790839637744</v>
      </c>
    </row>
    <row r="3470" spans="1:6">
      <c r="A3470" s="1">
        <v>9131704</v>
      </c>
      <c r="B3470">
        <v>0.72089475006022108</v>
      </c>
      <c r="C3470" s="1">
        <v>11</v>
      </c>
      <c r="D3470" s="1">
        <v>548</v>
      </c>
      <c r="E3470" s="2">
        <v>43404</v>
      </c>
      <c r="F3470" s="6">
        <v>73.229964949276237</v>
      </c>
    </row>
    <row r="3471" spans="1:6">
      <c r="A3471" s="1">
        <v>9131707</v>
      </c>
      <c r="B3471">
        <v>0.23081947192260599</v>
      </c>
      <c r="C3471" s="1">
        <v>4</v>
      </c>
      <c r="D3471" s="1">
        <v>458</v>
      </c>
      <c r="E3471" s="2">
        <v>42808</v>
      </c>
      <c r="F3471" s="6">
        <v>21.915587651221042</v>
      </c>
    </row>
    <row r="3472" spans="1:6">
      <c r="A3472" s="1">
        <v>9131710</v>
      </c>
      <c r="B3472">
        <v>0.93808098534124962</v>
      </c>
      <c r="C3472" s="1">
        <v>91</v>
      </c>
      <c r="D3472" s="1">
        <v>139</v>
      </c>
      <c r="E3472" s="2">
        <v>43026</v>
      </c>
      <c r="F3472" s="6">
        <v>216.90442021276047</v>
      </c>
    </row>
    <row r="3473" spans="1:6">
      <c r="A3473" s="1">
        <v>9131713</v>
      </c>
      <c r="B3473">
        <v>0.39409513643308336</v>
      </c>
      <c r="C3473" s="1">
        <v>31</v>
      </c>
      <c r="D3473" s="1">
        <v>451</v>
      </c>
      <c r="E3473" s="2">
        <v>43249</v>
      </c>
      <c r="F3473" s="6">
        <v>71.604563888156264</v>
      </c>
    </row>
    <row r="3474" spans="1:6">
      <c r="A3474" s="1">
        <v>9131716</v>
      </c>
      <c r="B3474">
        <v>0.80497055098113035</v>
      </c>
      <c r="C3474" s="1">
        <v>57</v>
      </c>
      <c r="D3474" s="1">
        <v>182</v>
      </c>
      <c r="E3474" s="2">
        <v>43483</v>
      </c>
      <c r="F3474" s="6">
        <v>138.22324735214431</v>
      </c>
    </row>
    <row r="3475" spans="1:6">
      <c r="A3475" s="1">
        <v>9131719</v>
      </c>
      <c r="B3475">
        <v>0.85239170425312194</v>
      </c>
      <c r="C3475" s="1">
        <v>39</v>
      </c>
      <c r="D3475" s="1">
        <v>38</v>
      </c>
      <c r="E3475" s="2">
        <v>43438</v>
      </c>
      <c r="F3475" s="6">
        <v>49.779379434415901</v>
      </c>
    </row>
    <row r="3476" spans="1:6">
      <c r="A3476" s="1">
        <v>9131722</v>
      </c>
      <c r="B3476">
        <v>0.78299778999795577</v>
      </c>
      <c r="C3476" s="1">
        <v>9</v>
      </c>
      <c r="D3476" s="1">
        <v>592</v>
      </c>
      <c r="E3476" s="2">
        <v>43435</v>
      </c>
      <c r="F3476" s="6">
        <v>93.817430807925987</v>
      </c>
    </row>
    <row r="3477" spans="1:6">
      <c r="A3477" s="1">
        <v>9131725</v>
      </c>
      <c r="B3477">
        <v>0.54378314116121329</v>
      </c>
      <c r="C3477" s="1">
        <v>34</v>
      </c>
      <c r="D3477" s="1">
        <v>458</v>
      </c>
      <c r="E3477" s="2">
        <v>43382</v>
      </c>
      <c r="F3477" s="6">
        <v>4.1638618151805264</v>
      </c>
    </row>
    <row r="3478" spans="1:6">
      <c r="A3478" s="1">
        <v>9131728</v>
      </c>
      <c r="B3478">
        <v>0.74296936524606716</v>
      </c>
      <c r="C3478" s="1">
        <v>3</v>
      </c>
      <c r="D3478" s="1">
        <v>146</v>
      </c>
      <c r="E3478" s="2">
        <v>42967</v>
      </c>
      <c r="F3478" s="6">
        <v>61.274199010739721</v>
      </c>
    </row>
    <row r="3479" spans="1:6">
      <c r="A3479" s="1">
        <v>9131731</v>
      </c>
      <c r="B3479">
        <v>0.6590763224978774</v>
      </c>
      <c r="C3479" s="1">
        <v>34</v>
      </c>
      <c r="D3479" s="1">
        <v>258</v>
      </c>
      <c r="E3479" s="2">
        <v>42885</v>
      </c>
      <c r="F3479" s="6">
        <v>9.0437028517047082</v>
      </c>
    </row>
    <row r="3480" spans="1:6">
      <c r="A3480" s="1">
        <v>9131734</v>
      </c>
      <c r="B3480">
        <v>0.853083526604132</v>
      </c>
      <c r="C3480" s="1">
        <v>42</v>
      </c>
      <c r="D3480" s="1">
        <v>146</v>
      </c>
      <c r="E3480" s="2">
        <v>43289</v>
      </c>
      <c r="F3480" s="6">
        <v>3.4264952501661292</v>
      </c>
    </row>
    <row r="3481" spans="1:6">
      <c r="A3481" s="1">
        <v>9131737</v>
      </c>
      <c r="B3481">
        <v>0.51380758062989318</v>
      </c>
      <c r="C3481" s="1">
        <v>228</v>
      </c>
      <c r="D3481" s="1">
        <v>526</v>
      </c>
      <c r="E3481" s="2">
        <v>42821</v>
      </c>
      <c r="F3481" s="6">
        <v>199.76857186458676</v>
      </c>
    </row>
    <row r="3482" spans="1:6">
      <c r="A3482" s="1">
        <v>9131740</v>
      </c>
      <c r="B3482">
        <v>0.52350301467085447</v>
      </c>
      <c r="C3482" s="1">
        <v>255</v>
      </c>
      <c r="D3482" s="1">
        <v>564</v>
      </c>
      <c r="E3482" s="2">
        <v>43272</v>
      </c>
      <c r="F3482" s="6">
        <v>23.259803057794709</v>
      </c>
    </row>
    <row r="3483" spans="1:6">
      <c r="A3483" s="1">
        <v>9131743</v>
      </c>
      <c r="B3483">
        <v>0.88741456225148996</v>
      </c>
      <c r="C3483" s="1">
        <v>56</v>
      </c>
      <c r="D3483" s="1">
        <v>487</v>
      </c>
      <c r="E3483" s="2">
        <v>43480</v>
      </c>
      <c r="F3483" s="6">
        <v>167.55116886003503</v>
      </c>
    </row>
    <row r="3484" spans="1:6">
      <c r="A3484" s="1">
        <v>9131746</v>
      </c>
      <c r="B3484">
        <v>0.69360760158907264</v>
      </c>
      <c r="C3484" s="1">
        <v>9</v>
      </c>
      <c r="D3484" s="1">
        <v>431</v>
      </c>
      <c r="E3484" s="2">
        <v>43256</v>
      </c>
      <c r="F3484" s="6">
        <v>61.731730037354815</v>
      </c>
    </row>
    <row r="3485" spans="1:6">
      <c r="A3485" s="1">
        <v>9131749</v>
      </c>
      <c r="B3485">
        <v>0.54742696898830123</v>
      </c>
      <c r="C3485" s="1">
        <v>206</v>
      </c>
      <c r="D3485" s="1">
        <v>22</v>
      </c>
      <c r="E3485" s="2">
        <v>43165</v>
      </c>
      <c r="F3485" s="6">
        <v>53.872915148515915</v>
      </c>
    </row>
    <row r="3486" spans="1:6">
      <c r="A3486" s="1">
        <v>9131752</v>
      </c>
      <c r="B3486">
        <v>0.40207754702453591</v>
      </c>
      <c r="C3486" s="1">
        <v>122</v>
      </c>
      <c r="D3486" s="1">
        <v>266</v>
      </c>
      <c r="E3486" s="2">
        <v>42787</v>
      </c>
      <c r="F3486" s="6">
        <v>21.745379836157809</v>
      </c>
    </row>
    <row r="3487" spans="1:6">
      <c r="A3487" s="1">
        <v>9131755</v>
      </c>
      <c r="B3487">
        <v>0.4063448313286514</v>
      </c>
      <c r="C3487" s="1">
        <v>1</v>
      </c>
      <c r="D3487" s="1">
        <v>98</v>
      </c>
      <c r="E3487" s="2">
        <v>43245</v>
      </c>
      <c r="F3487" s="6">
        <v>15.358789135569541</v>
      </c>
    </row>
    <row r="3488" spans="1:6">
      <c r="A3488" s="1">
        <v>9131758</v>
      </c>
      <c r="B3488">
        <v>0.52509892846419615</v>
      </c>
      <c r="C3488" s="1">
        <v>29</v>
      </c>
      <c r="D3488" s="1">
        <v>258</v>
      </c>
      <c r="E3488" s="2">
        <v>42736</v>
      </c>
      <c r="F3488" s="6">
        <v>17.176234816279155</v>
      </c>
    </row>
    <row r="3489" spans="1:6">
      <c r="A3489" s="1">
        <v>9131761</v>
      </c>
      <c r="B3489">
        <v>0.69336999024446133</v>
      </c>
      <c r="C3489" s="1">
        <v>7</v>
      </c>
      <c r="D3489" s="1">
        <v>84</v>
      </c>
      <c r="E3489" s="2">
        <v>43301</v>
      </c>
      <c r="F3489" s="6">
        <v>10.038294567632484</v>
      </c>
    </row>
    <row r="3490" spans="1:6">
      <c r="A3490" s="1">
        <v>9131764</v>
      </c>
      <c r="B3490">
        <v>0.71586159857082521</v>
      </c>
      <c r="C3490" s="1">
        <v>32</v>
      </c>
      <c r="D3490" s="1">
        <v>495</v>
      </c>
      <c r="E3490" s="2">
        <v>43239</v>
      </c>
      <c r="F3490" s="6">
        <v>7.4924224666311465</v>
      </c>
    </row>
    <row r="3491" spans="1:6">
      <c r="A3491" s="1">
        <v>9131767</v>
      </c>
      <c r="B3491">
        <v>0.56504981571537938</v>
      </c>
      <c r="C3491" s="1">
        <v>135</v>
      </c>
      <c r="D3491" s="1">
        <v>149</v>
      </c>
      <c r="E3491" s="2">
        <v>43238</v>
      </c>
      <c r="F3491" s="6">
        <v>10.502264445356303</v>
      </c>
    </row>
    <row r="3492" spans="1:6">
      <c r="A3492" s="1">
        <v>9131770</v>
      </c>
      <c r="B3492">
        <v>0.76721531261805953</v>
      </c>
      <c r="C3492" s="1">
        <v>58</v>
      </c>
      <c r="D3492" s="1">
        <v>221</v>
      </c>
      <c r="E3492" s="2">
        <v>43011</v>
      </c>
      <c r="F3492" s="6">
        <v>11.612595492149337</v>
      </c>
    </row>
    <row r="3493" spans="1:6">
      <c r="A3493" s="1">
        <v>9131773</v>
      </c>
      <c r="B3493">
        <v>0.1696478330227924</v>
      </c>
      <c r="C3493" s="1">
        <v>144</v>
      </c>
      <c r="D3493" s="1">
        <v>12</v>
      </c>
      <c r="E3493" s="2">
        <v>43491</v>
      </c>
      <c r="F3493" s="6">
        <v>188.1253424384044</v>
      </c>
    </row>
    <row r="3494" spans="1:6">
      <c r="A3494" s="1">
        <v>9131776</v>
      </c>
      <c r="B3494">
        <v>0.4356066829589692</v>
      </c>
      <c r="C3494" s="1">
        <v>38</v>
      </c>
      <c r="D3494" s="1">
        <v>22</v>
      </c>
      <c r="E3494" s="2">
        <v>43220</v>
      </c>
      <c r="F3494" s="6">
        <v>64.737387519957906</v>
      </c>
    </row>
    <row r="3495" spans="1:6">
      <c r="A3495" s="1">
        <v>9131779</v>
      </c>
      <c r="B3495">
        <v>0.11710942288272741</v>
      </c>
      <c r="C3495" s="1">
        <v>7</v>
      </c>
      <c r="D3495" s="1">
        <v>359</v>
      </c>
      <c r="E3495" s="2">
        <v>42983</v>
      </c>
      <c r="F3495" s="6">
        <v>32.845748274795696</v>
      </c>
    </row>
    <row r="3496" spans="1:6">
      <c r="A3496" s="1">
        <v>9131782</v>
      </c>
      <c r="B3496">
        <v>0.60595704169946385</v>
      </c>
      <c r="C3496" s="1">
        <v>159</v>
      </c>
      <c r="D3496" s="1">
        <v>510</v>
      </c>
      <c r="E3496" s="2">
        <v>42752</v>
      </c>
      <c r="F3496" s="6">
        <v>92.572407608028726</v>
      </c>
    </row>
    <row r="3497" spans="1:6">
      <c r="A3497" s="1">
        <v>9131785</v>
      </c>
      <c r="B3497">
        <v>0.72297411839183479</v>
      </c>
      <c r="C3497" s="1">
        <v>2</v>
      </c>
      <c r="D3497" s="1">
        <v>167</v>
      </c>
      <c r="E3497" s="2">
        <v>43307</v>
      </c>
      <c r="F3497" s="6">
        <v>19.245797251969613</v>
      </c>
    </row>
    <row r="3498" spans="1:6">
      <c r="A3498" s="1">
        <v>9131788</v>
      </c>
      <c r="B3498">
        <v>0.60165098947145113</v>
      </c>
      <c r="C3498" s="1">
        <v>78</v>
      </c>
      <c r="D3498" s="1">
        <v>329</v>
      </c>
      <c r="E3498" s="2">
        <v>43397</v>
      </c>
      <c r="F3498" s="6">
        <v>75.479990883573791</v>
      </c>
    </row>
    <row r="3499" spans="1:6">
      <c r="A3499" s="1">
        <v>9131791</v>
      </c>
      <c r="B3499">
        <v>0.76266469138007609</v>
      </c>
      <c r="C3499" s="1">
        <v>11</v>
      </c>
      <c r="D3499" s="1">
        <v>431</v>
      </c>
      <c r="E3499" s="2">
        <v>42932</v>
      </c>
      <c r="F3499" s="6">
        <v>13.113365071146699</v>
      </c>
    </row>
    <row r="3500" spans="1:6">
      <c r="A3500" s="1">
        <v>9131794</v>
      </c>
      <c r="B3500">
        <v>0.34095924617082229</v>
      </c>
      <c r="C3500" s="1">
        <v>4</v>
      </c>
      <c r="D3500" s="1">
        <v>431</v>
      </c>
      <c r="E3500" s="2">
        <v>42768</v>
      </c>
      <c r="F3500" s="6">
        <v>148.57195506411514</v>
      </c>
    </row>
    <row r="3501" spans="1:6">
      <c r="A3501" s="1">
        <v>9131797</v>
      </c>
      <c r="B3501">
        <v>0.18761769907999426</v>
      </c>
      <c r="C3501" s="1">
        <v>8</v>
      </c>
      <c r="D3501" s="1">
        <v>458</v>
      </c>
      <c r="E3501" s="2">
        <v>43449</v>
      </c>
      <c r="F3501" s="6">
        <v>114.31143089903144</v>
      </c>
    </row>
    <row r="3502" spans="1:6">
      <c r="A3502" s="1">
        <v>9131800</v>
      </c>
      <c r="B3502">
        <v>0.53981987815396015</v>
      </c>
      <c r="C3502" s="1">
        <v>3</v>
      </c>
      <c r="D3502" s="1">
        <v>597</v>
      </c>
      <c r="E3502" s="2">
        <v>43398</v>
      </c>
      <c r="F3502" s="6">
        <v>37.732553891117526</v>
      </c>
    </row>
    <row r="3503" spans="1:6">
      <c r="A3503" s="1">
        <v>9131803</v>
      </c>
      <c r="B3503">
        <v>0.56053558413563243</v>
      </c>
      <c r="C3503" s="1">
        <v>3</v>
      </c>
      <c r="D3503" s="1">
        <v>98</v>
      </c>
      <c r="E3503" s="2">
        <v>43169</v>
      </c>
      <c r="F3503" s="6">
        <v>31.445413092689598</v>
      </c>
    </row>
    <row r="3504" spans="1:6">
      <c r="A3504" s="1">
        <v>9131806</v>
      </c>
      <c r="B3504">
        <v>0.76669046127055818</v>
      </c>
      <c r="C3504" s="1">
        <v>38</v>
      </c>
      <c r="D3504" s="1">
        <v>22</v>
      </c>
      <c r="E3504" s="2">
        <v>43394</v>
      </c>
      <c r="F3504" s="6">
        <v>183.10775330405289</v>
      </c>
    </row>
    <row r="3505" spans="1:6">
      <c r="A3505" s="1">
        <v>9131809</v>
      </c>
      <c r="B3505">
        <v>0.534576991359205</v>
      </c>
      <c r="C3505" s="1">
        <v>8</v>
      </c>
      <c r="D3505" s="1">
        <v>510</v>
      </c>
      <c r="E3505" s="2">
        <v>42755</v>
      </c>
      <c r="F3505" s="6">
        <v>91.730170949015658</v>
      </c>
    </row>
    <row r="3506" spans="1:6">
      <c r="A3506" s="1">
        <v>9131812</v>
      </c>
      <c r="B3506">
        <v>9.6097158836116581E-2</v>
      </c>
      <c r="C3506" s="1">
        <v>1</v>
      </c>
      <c r="D3506" s="1">
        <v>495</v>
      </c>
      <c r="E3506" s="2">
        <v>43090</v>
      </c>
      <c r="F3506" s="6">
        <v>3.2966172251996473</v>
      </c>
    </row>
    <row r="3507" spans="1:6">
      <c r="A3507" s="1">
        <v>9131815</v>
      </c>
      <c r="B3507">
        <v>0.31738062694616898</v>
      </c>
      <c r="C3507" s="1">
        <v>2</v>
      </c>
      <c r="D3507" s="1">
        <v>592</v>
      </c>
      <c r="E3507" s="2">
        <v>43481</v>
      </c>
      <c r="F3507" s="6">
        <v>264.54021828129402</v>
      </c>
    </row>
    <row r="3508" spans="1:6">
      <c r="A3508" s="1">
        <v>9131818</v>
      </c>
      <c r="B3508">
        <v>0.44560907299588826</v>
      </c>
      <c r="C3508" s="1">
        <v>21</v>
      </c>
      <c r="D3508" s="1">
        <v>486</v>
      </c>
      <c r="E3508" s="2">
        <v>43147</v>
      </c>
      <c r="F3508" s="6">
        <v>67.980997648340164</v>
      </c>
    </row>
    <row r="3509" spans="1:6">
      <c r="A3509" s="1">
        <v>9131821</v>
      </c>
      <c r="B3509">
        <v>0.36726011259968938</v>
      </c>
      <c r="C3509" s="1">
        <v>113</v>
      </c>
      <c r="D3509" s="1">
        <v>90</v>
      </c>
      <c r="E3509" s="2">
        <v>43313</v>
      </c>
      <c r="F3509" s="6">
        <v>55.572544100473827</v>
      </c>
    </row>
    <row r="3510" spans="1:6">
      <c r="A3510" s="1">
        <v>9131824</v>
      </c>
      <c r="B3510">
        <v>0.83838877271723677</v>
      </c>
      <c r="C3510" s="1">
        <v>27</v>
      </c>
      <c r="D3510" s="1">
        <v>182</v>
      </c>
      <c r="E3510" s="2">
        <v>43050</v>
      </c>
      <c r="F3510" s="6">
        <v>16.080585549409079</v>
      </c>
    </row>
    <row r="3511" spans="1:6">
      <c r="A3511" s="1">
        <v>9131827</v>
      </c>
      <c r="B3511">
        <v>0.83588797736559683</v>
      </c>
      <c r="C3511" s="1">
        <v>157</v>
      </c>
      <c r="D3511" s="1">
        <v>98</v>
      </c>
      <c r="E3511" s="2">
        <v>43458</v>
      </c>
      <c r="F3511" s="6">
        <v>319.18994188266225</v>
      </c>
    </row>
    <row r="3512" spans="1:6">
      <c r="A3512" s="1">
        <v>9131830</v>
      </c>
      <c r="B3512">
        <v>0.65150318860845846</v>
      </c>
      <c r="C3512" s="1">
        <v>33</v>
      </c>
      <c r="D3512" s="1">
        <v>176</v>
      </c>
      <c r="E3512" s="2">
        <v>43381</v>
      </c>
      <c r="F3512" s="6">
        <v>170.62261500547231</v>
      </c>
    </row>
    <row r="3513" spans="1:6">
      <c r="A3513" s="1">
        <v>9131833</v>
      </c>
      <c r="B3513">
        <v>0.943531674730269</v>
      </c>
      <c r="C3513" s="1">
        <v>16</v>
      </c>
      <c r="D3513" s="1">
        <v>573</v>
      </c>
      <c r="E3513" s="2">
        <v>42912</v>
      </c>
      <c r="F3513" s="6">
        <v>3.9985670577192192</v>
      </c>
    </row>
    <row r="3514" spans="1:6">
      <c r="A3514" s="1">
        <v>9131836</v>
      </c>
      <c r="B3514">
        <v>0.45510579312362087</v>
      </c>
      <c r="C3514" s="1">
        <v>251</v>
      </c>
      <c r="D3514" s="1">
        <v>103</v>
      </c>
      <c r="E3514" s="2">
        <v>42924</v>
      </c>
      <c r="F3514" s="6">
        <v>24.013839360911934</v>
      </c>
    </row>
    <row r="3515" spans="1:6">
      <c r="A3515" s="1">
        <v>9131839</v>
      </c>
      <c r="B3515">
        <v>0.83890169591217245</v>
      </c>
      <c r="C3515" s="1">
        <v>1</v>
      </c>
      <c r="D3515" s="1">
        <v>564</v>
      </c>
      <c r="E3515" s="2">
        <v>42753</v>
      </c>
      <c r="F3515" s="6">
        <v>7.4256161544420376</v>
      </c>
    </row>
    <row r="3516" spans="1:6">
      <c r="A3516" s="1">
        <v>9131842</v>
      </c>
      <c r="B3516">
        <v>0.38626309748159882</v>
      </c>
      <c r="C3516" s="1">
        <v>4</v>
      </c>
      <c r="D3516" s="1">
        <v>495</v>
      </c>
      <c r="E3516" s="2">
        <v>43282</v>
      </c>
      <c r="F3516" s="6">
        <v>54.72778721593896</v>
      </c>
    </row>
    <row r="3517" spans="1:6">
      <c r="A3517" s="1">
        <v>9131845</v>
      </c>
      <c r="B3517">
        <v>0.41001332258525935</v>
      </c>
      <c r="C3517" s="1">
        <v>21</v>
      </c>
      <c r="D3517" s="1">
        <v>564</v>
      </c>
      <c r="E3517" s="2">
        <v>43281</v>
      </c>
      <c r="F3517" s="6">
        <v>54.525552716588905</v>
      </c>
    </row>
    <row r="3518" spans="1:6">
      <c r="A3518" s="1">
        <v>9131848</v>
      </c>
      <c r="B3518">
        <v>0.97005461998880216</v>
      </c>
      <c r="C3518" s="1">
        <v>62</v>
      </c>
      <c r="D3518" s="1">
        <v>368</v>
      </c>
      <c r="E3518" s="2">
        <v>43432</v>
      </c>
      <c r="F3518" s="6">
        <v>4.8576214714062234</v>
      </c>
    </row>
    <row r="3519" spans="1:6">
      <c r="A3519" s="1">
        <v>9131851</v>
      </c>
      <c r="B3519">
        <v>0.58523246275688501</v>
      </c>
      <c r="C3519" s="1">
        <v>18</v>
      </c>
      <c r="D3519" s="1">
        <v>258</v>
      </c>
      <c r="E3519" s="2">
        <v>42943</v>
      </c>
      <c r="F3519" s="6">
        <v>11.525607827735943</v>
      </c>
    </row>
    <row r="3520" spans="1:6">
      <c r="A3520" s="1">
        <v>9131854</v>
      </c>
      <c r="B3520">
        <v>0.85535727639046288</v>
      </c>
      <c r="C3520" s="1">
        <v>381</v>
      </c>
      <c r="D3520" s="1">
        <v>592</v>
      </c>
      <c r="E3520" s="2">
        <v>43314</v>
      </c>
      <c r="F3520" s="6">
        <v>35.756088271103089</v>
      </c>
    </row>
    <row r="3521" spans="1:6">
      <c r="A3521" s="1">
        <v>9131857</v>
      </c>
      <c r="B3521">
        <v>0.70455751622637064</v>
      </c>
      <c r="C3521" s="1">
        <v>90</v>
      </c>
      <c r="D3521" s="1">
        <v>597</v>
      </c>
      <c r="E3521" s="2">
        <v>42935</v>
      </c>
      <c r="F3521" s="6">
        <v>36.345924546405826</v>
      </c>
    </row>
    <row r="3522" spans="1:6">
      <c r="A3522" s="1">
        <v>9131860</v>
      </c>
      <c r="B3522">
        <v>0.18561516694794866</v>
      </c>
      <c r="C3522" s="1">
        <v>6</v>
      </c>
      <c r="D3522" s="1">
        <v>79</v>
      </c>
      <c r="E3522" s="2">
        <v>42971</v>
      </c>
      <c r="F3522" s="6">
        <v>32.708911767189718</v>
      </c>
    </row>
    <row r="3523" spans="1:6">
      <c r="A3523" s="1">
        <v>9131863</v>
      </c>
      <c r="B3523">
        <v>5.7218769440144923E-2</v>
      </c>
      <c r="C3523" s="1">
        <v>88</v>
      </c>
      <c r="D3523" s="1">
        <v>231</v>
      </c>
      <c r="E3523" s="2">
        <v>42847</v>
      </c>
      <c r="F3523" s="6">
        <v>21.145445496875315</v>
      </c>
    </row>
    <row r="3524" spans="1:6">
      <c r="A3524" s="1">
        <v>9131866</v>
      </c>
      <c r="B3524">
        <v>0.70817609675411552</v>
      </c>
      <c r="C3524" s="1">
        <v>24</v>
      </c>
      <c r="D3524" s="1">
        <v>558</v>
      </c>
      <c r="E3524" s="2">
        <v>43286</v>
      </c>
      <c r="F3524" s="6">
        <v>25.525563741452633</v>
      </c>
    </row>
    <row r="3525" spans="1:6">
      <c r="A3525" s="1">
        <v>9131869</v>
      </c>
      <c r="B3525">
        <v>0.60412627102906635</v>
      </c>
      <c r="C3525" s="1">
        <v>91</v>
      </c>
      <c r="D3525" s="1">
        <v>451</v>
      </c>
      <c r="E3525" s="2">
        <v>43252</v>
      </c>
      <c r="F3525" s="6">
        <v>75.412106321352113</v>
      </c>
    </row>
    <row r="3526" spans="1:6">
      <c r="A3526" s="1">
        <v>9131872</v>
      </c>
      <c r="B3526">
        <v>0.91434975008472175</v>
      </c>
      <c r="C3526" s="1">
        <v>113</v>
      </c>
      <c r="D3526" s="1">
        <v>546</v>
      </c>
      <c r="E3526" s="2">
        <v>42794</v>
      </c>
      <c r="F3526" s="6">
        <v>66.367195381822967</v>
      </c>
    </row>
    <row r="3527" spans="1:6">
      <c r="A3527" s="1">
        <v>9131875</v>
      </c>
      <c r="B3527">
        <v>0.59088239823356081</v>
      </c>
      <c r="C3527" s="1">
        <v>96</v>
      </c>
      <c r="D3527" s="1">
        <v>146</v>
      </c>
      <c r="E3527" s="2">
        <v>43324</v>
      </c>
      <c r="F3527" s="6">
        <v>33.190325530153572</v>
      </c>
    </row>
    <row r="3528" spans="1:6">
      <c r="A3528" s="1">
        <v>9131878</v>
      </c>
      <c r="B3528">
        <v>0.82949781560581692</v>
      </c>
      <c r="C3528" s="1">
        <v>71</v>
      </c>
      <c r="D3528" s="1">
        <v>149</v>
      </c>
      <c r="E3528" s="2">
        <v>43375</v>
      </c>
      <c r="F3528" s="6">
        <v>43.034207878859696</v>
      </c>
    </row>
    <row r="3529" spans="1:6">
      <c r="A3529" s="1">
        <v>9131881</v>
      </c>
      <c r="B3529">
        <v>0.55204689293085285</v>
      </c>
      <c r="C3529" s="1">
        <v>140</v>
      </c>
      <c r="D3529" s="1">
        <v>479</v>
      </c>
      <c r="E3529" s="2">
        <v>42938</v>
      </c>
      <c r="F3529" s="6">
        <v>105.20982366890472</v>
      </c>
    </row>
    <row r="3530" spans="1:6">
      <c r="A3530" s="1">
        <v>9131884</v>
      </c>
      <c r="B3530">
        <v>0.77181652947725021</v>
      </c>
      <c r="C3530" s="1">
        <v>15</v>
      </c>
      <c r="D3530" s="1">
        <v>40</v>
      </c>
      <c r="E3530" s="2">
        <v>42926</v>
      </c>
      <c r="F3530" s="6">
        <v>7.8351898238440585</v>
      </c>
    </row>
    <row r="3531" spans="1:6">
      <c r="A3531" s="1">
        <v>9131887</v>
      </c>
      <c r="B3531">
        <v>0.41216449983423331</v>
      </c>
      <c r="C3531" s="1">
        <v>36</v>
      </c>
      <c r="D3531" s="1">
        <v>139</v>
      </c>
      <c r="E3531" s="2">
        <v>43324</v>
      </c>
      <c r="F3531" s="6">
        <v>6.0719960368150483</v>
      </c>
    </row>
    <row r="3532" spans="1:6">
      <c r="A3532" s="1">
        <v>9131890</v>
      </c>
      <c r="B3532">
        <v>7.9604474505906464E-2</v>
      </c>
      <c r="C3532" s="1">
        <v>8</v>
      </c>
      <c r="D3532" s="1">
        <v>492</v>
      </c>
      <c r="E3532" s="2">
        <v>43126</v>
      </c>
      <c r="F3532" s="6">
        <v>33.758470283112189</v>
      </c>
    </row>
    <row r="3533" spans="1:6">
      <c r="A3533" s="1">
        <v>9131893</v>
      </c>
      <c r="B3533">
        <v>0.30962985945009291</v>
      </c>
      <c r="C3533" s="1">
        <v>2</v>
      </c>
      <c r="D3533" s="1">
        <v>77</v>
      </c>
      <c r="E3533" s="2">
        <v>43176</v>
      </c>
      <c r="F3533" s="6">
        <v>33.826876841114341</v>
      </c>
    </row>
    <row r="3534" spans="1:6">
      <c r="A3534" s="1">
        <v>9131896</v>
      </c>
      <c r="B3534">
        <v>0.97177299531841743</v>
      </c>
      <c r="C3534" s="1">
        <v>2</v>
      </c>
      <c r="D3534" s="1">
        <v>145</v>
      </c>
      <c r="E3534" s="2">
        <v>42745</v>
      </c>
      <c r="F3534" s="6">
        <v>92.17552789635053</v>
      </c>
    </row>
    <row r="3535" spans="1:6">
      <c r="A3535" s="1">
        <v>9131899</v>
      </c>
      <c r="B3535">
        <v>0.46496855406582505</v>
      </c>
      <c r="C3535" s="1">
        <v>100</v>
      </c>
      <c r="D3535" s="1">
        <v>431</v>
      </c>
      <c r="E3535" s="2">
        <v>43440</v>
      </c>
      <c r="F3535" s="6">
        <v>145.07670494130718</v>
      </c>
    </row>
    <row r="3536" spans="1:6">
      <c r="A3536" s="1">
        <v>9131902</v>
      </c>
      <c r="B3536">
        <v>0.57844925157160421</v>
      </c>
      <c r="C3536" s="1">
        <v>121</v>
      </c>
      <c r="D3536" s="1">
        <v>176</v>
      </c>
      <c r="E3536" s="2">
        <v>43395</v>
      </c>
      <c r="F3536" s="6">
        <v>19.786926030031061</v>
      </c>
    </row>
    <row r="3537" spans="1:6">
      <c r="A3537" s="1">
        <v>9131905</v>
      </c>
      <c r="B3537">
        <v>0.14991735127238648</v>
      </c>
      <c r="C3537" s="1">
        <v>213</v>
      </c>
      <c r="D3537" s="1">
        <v>139</v>
      </c>
      <c r="E3537" s="2">
        <v>43266</v>
      </c>
      <c r="F3537" s="6">
        <v>65.171884954521417</v>
      </c>
    </row>
    <row r="3538" spans="1:6">
      <c r="A3538" s="1">
        <v>9131908</v>
      </c>
      <c r="B3538">
        <v>0.72358790361465775</v>
      </c>
      <c r="C3538" s="1">
        <v>15</v>
      </c>
      <c r="D3538" s="1">
        <v>597</v>
      </c>
      <c r="E3538" s="2">
        <v>43177</v>
      </c>
      <c r="F3538" s="6">
        <v>4.5236688708918589</v>
      </c>
    </row>
    <row r="3539" spans="1:6">
      <c r="A3539" s="1">
        <v>9131911</v>
      </c>
      <c r="B3539">
        <v>0.87148814479658765</v>
      </c>
      <c r="C3539" s="1">
        <v>63</v>
      </c>
      <c r="D3539" s="1">
        <v>182</v>
      </c>
      <c r="E3539" s="2">
        <v>43475</v>
      </c>
      <c r="F3539" s="6">
        <v>205.737532993538</v>
      </c>
    </row>
    <row r="3540" spans="1:6">
      <c r="A3540" s="1">
        <v>9131914</v>
      </c>
      <c r="B3540">
        <v>0.52289153625178242</v>
      </c>
      <c r="C3540" s="1">
        <v>25</v>
      </c>
      <c r="D3540" s="1">
        <v>319</v>
      </c>
      <c r="E3540" s="2">
        <v>43310</v>
      </c>
      <c r="F3540" s="6">
        <v>99.328433442400879</v>
      </c>
    </row>
    <row r="3541" spans="1:6">
      <c r="A3541" s="1">
        <v>9131917</v>
      </c>
      <c r="B3541">
        <v>0.83462208637186908</v>
      </c>
      <c r="C3541" s="1">
        <v>29</v>
      </c>
      <c r="D3541" s="1">
        <v>115</v>
      </c>
      <c r="E3541" s="2">
        <v>43260</v>
      </c>
      <c r="F3541" s="6">
        <v>22.952365380537302</v>
      </c>
    </row>
    <row r="3542" spans="1:6">
      <c r="A3542" s="1">
        <v>9131920</v>
      </c>
      <c r="B3542">
        <v>0.27320907174997278</v>
      </c>
      <c r="C3542" s="1">
        <v>105</v>
      </c>
      <c r="D3542" s="1">
        <v>40</v>
      </c>
      <c r="E3542" s="2">
        <v>42890</v>
      </c>
      <c r="F3542" s="6">
        <v>102.63931022934553</v>
      </c>
    </row>
    <row r="3543" spans="1:6">
      <c r="A3543" s="1">
        <v>9131923</v>
      </c>
      <c r="B3543">
        <v>0.79765198059529685</v>
      </c>
      <c r="C3543" s="1">
        <v>133</v>
      </c>
      <c r="D3543" s="1">
        <v>163</v>
      </c>
      <c r="E3543" s="2">
        <v>42920</v>
      </c>
      <c r="F3543" s="6">
        <v>48.272823537772098</v>
      </c>
    </row>
    <row r="3544" spans="1:6">
      <c r="A3544" s="1">
        <v>9131926</v>
      </c>
      <c r="B3544">
        <v>0.78111724798502724</v>
      </c>
      <c r="C3544" s="1">
        <v>2</v>
      </c>
      <c r="D3544" s="1">
        <v>149</v>
      </c>
      <c r="E3544" s="2">
        <v>43005</v>
      </c>
      <c r="F3544" s="6">
        <v>168.12349892027848</v>
      </c>
    </row>
    <row r="3545" spans="1:6">
      <c r="A3545" s="1">
        <v>9131929</v>
      </c>
      <c r="B3545">
        <v>0.79378743790307793</v>
      </c>
      <c r="C3545" s="1">
        <v>28</v>
      </c>
      <c r="D3545" s="1">
        <v>343</v>
      </c>
      <c r="E3545" s="2">
        <v>43040</v>
      </c>
      <c r="F3545" s="6">
        <v>61.623440707303651</v>
      </c>
    </row>
    <row r="3546" spans="1:6">
      <c r="A3546" s="1">
        <v>9131932</v>
      </c>
      <c r="B3546">
        <v>0.36140813182191822</v>
      </c>
      <c r="C3546" s="1">
        <v>142</v>
      </c>
      <c r="D3546" s="1">
        <v>495</v>
      </c>
      <c r="E3546" s="2">
        <v>43010</v>
      </c>
      <c r="F3546" s="6">
        <v>169.20470198969065</v>
      </c>
    </row>
    <row r="3547" spans="1:6">
      <c r="A3547" s="1">
        <v>9131935</v>
      </c>
      <c r="B3547">
        <v>0.66275451437208943</v>
      </c>
      <c r="C3547" s="1">
        <v>166</v>
      </c>
      <c r="D3547" s="1">
        <v>258</v>
      </c>
      <c r="E3547" s="2">
        <v>42775</v>
      </c>
      <c r="F3547" s="6">
        <v>75.089749215575253</v>
      </c>
    </row>
    <row r="3548" spans="1:6">
      <c r="A3548" s="1">
        <v>9131938</v>
      </c>
      <c r="B3548">
        <v>0.19796678976244841</v>
      </c>
      <c r="C3548" s="1">
        <v>5</v>
      </c>
      <c r="D3548" s="1">
        <v>434</v>
      </c>
      <c r="E3548" s="2">
        <v>43446</v>
      </c>
      <c r="F3548" s="6">
        <v>92.949503160723935</v>
      </c>
    </row>
    <row r="3549" spans="1:6">
      <c r="A3549" s="1">
        <v>9131941</v>
      </c>
      <c r="B3549">
        <v>0.39782113875745084</v>
      </c>
      <c r="C3549" s="1">
        <v>100</v>
      </c>
      <c r="D3549" s="1">
        <v>526</v>
      </c>
      <c r="E3549" s="2">
        <v>42994</v>
      </c>
      <c r="F3549" s="6">
        <v>87.368426174638557</v>
      </c>
    </row>
    <row r="3550" spans="1:6">
      <c r="A3550" s="1">
        <v>9131944</v>
      </c>
      <c r="B3550">
        <v>0.67481014406148854</v>
      </c>
      <c r="C3550" s="1">
        <v>34</v>
      </c>
      <c r="D3550" s="1">
        <v>329</v>
      </c>
      <c r="E3550" s="2">
        <v>43171</v>
      </c>
      <c r="F3550" s="6">
        <v>79.733846649505438</v>
      </c>
    </row>
    <row r="3551" spans="1:6">
      <c r="A3551" s="1">
        <v>9131947</v>
      </c>
      <c r="B3551">
        <v>0.11891604274691059</v>
      </c>
      <c r="C3551" s="1">
        <v>314</v>
      </c>
      <c r="D3551" s="1">
        <v>258</v>
      </c>
      <c r="E3551" s="2">
        <v>43463</v>
      </c>
      <c r="F3551" s="6">
        <v>80.103688859335804</v>
      </c>
    </row>
    <row r="3552" spans="1:6">
      <c r="A3552" s="1">
        <v>9131950</v>
      </c>
      <c r="B3552">
        <v>0.63144010443998078</v>
      </c>
      <c r="C3552" s="1">
        <v>59</v>
      </c>
      <c r="D3552" s="1">
        <v>564</v>
      </c>
      <c r="E3552" s="2">
        <v>43325</v>
      </c>
      <c r="F3552" s="6">
        <v>54.584395840717669</v>
      </c>
    </row>
    <row r="3553" spans="1:6">
      <c r="A3553" s="1">
        <v>9131953</v>
      </c>
      <c r="B3553">
        <v>0.28862450455963629</v>
      </c>
      <c r="C3553" s="1">
        <v>3</v>
      </c>
      <c r="D3553" s="1">
        <v>38</v>
      </c>
      <c r="E3553" s="2">
        <v>42757</v>
      </c>
      <c r="F3553" s="6">
        <v>20.526078418681905</v>
      </c>
    </row>
    <row r="3554" spans="1:6">
      <c r="A3554" s="1">
        <v>9131956</v>
      </c>
      <c r="B3554">
        <v>9.4863886084376015E-2</v>
      </c>
      <c r="C3554" s="1">
        <v>153</v>
      </c>
      <c r="D3554" s="1">
        <v>253</v>
      </c>
      <c r="E3554" s="2">
        <v>43069</v>
      </c>
      <c r="F3554" s="6">
        <v>16.807973253141615</v>
      </c>
    </row>
    <row r="3555" spans="1:6">
      <c r="A3555" s="1">
        <v>9131959</v>
      </c>
      <c r="B3555">
        <v>7.706419882429183E-2</v>
      </c>
      <c r="C3555" s="1">
        <v>8</v>
      </c>
      <c r="D3555" s="1">
        <v>258</v>
      </c>
      <c r="E3555" s="2">
        <v>43032</v>
      </c>
      <c r="F3555" s="6">
        <v>18.427132671428325</v>
      </c>
    </row>
    <row r="3556" spans="1:6">
      <c r="A3556" s="1">
        <v>9131962</v>
      </c>
      <c r="B3556">
        <v>0.30082809497165708</v>
      </c>
      <c r="C3556" s="1">
        <v>87</v>
      </c>
      <c r="D3556" s="1">
        <v>102</v>
      </c>
      <c r="E3556" s="2">
        <v>43278</v>
      </c>
      <c r="F3556" s="6">
        <v>51.412930685409115</v>
      </c>
    </row>
    <row r="3557" spans="1:6">
      <c r="A3557" s="1">
        <v>9131965</v>
      </c>
      <c r="B3557">
        <v>0.84281271548911774</v>
      </c>
      <c r="C3557" s="1">
        <v>241</v>
      </c>
      <c r="D3557" s="1">
        <v>258</v>
      </c>
      <c r="E3557" s="2">
        <v>43243</v>
      </c>
      <c r="F3557" s="6">
        <v>32.35790328797102</v>
      </c>
    </row>
    <row r="3558" spans="1:6">
      <c r="A3558" s="1">
        <v>9131968</v>
      </c>
      <c r="B3558">
        <v>0.76757459754575208</v>
      </c>
      <c r="C3558" s="1">
        <v>48</v>
      </c>
      <c r="D3558" s="1">
        <v>597</v>
      </c>
      <c r="E3558" s="2">
        <v>43188</v>
      </c>
      <c r="F3558" s="6">
        <v>24.472961505750234</v>
      </c>
    </row>
    <row r="3559" spans="1:6">
      <c r="A3559" s="1">
        <v>9131971</v>
      </c>
      <c r="B3559">
        <v>0.97118654532012905</v>
      </c>
      <c r="C3559" s="1">
        <v>34</v>
      </c>
      <c r="D3559" s="1">
        <v>468</v>
      </c>
      <c r="E3559" s="2">
        <v>43458</v>
      </c>
      <c r="F3559" s="6">
        <v>26.156497109888548</v>
      </c>
    </row>
    <row r="3560" spans="1:6">
      <c r="A3560" s="1">
        <v>9131974</v>
      </c>
      <c r="B3560">
        <v>0.74032749175692303</v>
      </c>
      <c r="C3560" s="1">
        <v>28</v>
      </c>
      <c r="D3560" s="1">
        <v>471</v>
      </c>
      <c r="E3560" s="2">
        <v>43475</v>
      </c>
      <c r="F3560" s="6">
        <v>17.521425107423568</v>
      </c>
    </row>
    <row r="3561" spans="1:6">
      <c r="A3561" s="1">
        <v>9131977</v>
      </c>
      <c r="B3561">
        <v>0.80817937585996524</v>
      </c>
      <c r="C3561" s="1">
        <v>8</v>
      </c>
      <c r="D3561" s="1">
        <v>451</v>
      </c>
      <c r="E3561" s="2">
        <v>42793</v>
      </c>
      <c r="F3561" s="6">
        <v>68.124114936710811</v>
      </c>
    </row>
    <row r="3562" spans="1:6">
      <c r="A3562" s="1">
        <v>9131980</v>
      </c>
      <c r="B3562">
        <v>1.1848107914939288E-2</v>
      </c>
      <c r="C3562" s="1">
        <v>2</v>
      </c>
      <c r="D3562" s="1">
        <v>182</v>
      </c>
      <c r="E3562" s="2">
        <v>42935</v>
      </c>
      <c r="F3562" s="6">
        <v>37.179034635273894</v>
      </c>
    </row>
    <row r="3563" spans="1:6">
      <c r="A3563" s="1">
        <v>9131983</v>
      </c>
      <c r="B3563">
        <v>0.13164251955165862</v>
      </c>
      <c r="C3563" s="1">
        <v>1</v>
      </c>
      <c r="D3563" s="1">
        <v>88</v>
      </c>
      <c r="E3563" s="2">
        <v>43110</v>
      </c>
      <c r="F3563" s="6">
        <v>246.12342731554978</v>
      </c>
    </row>
    <row r="3564" spans="1:6">
      <c r="A3564" s="1">
        <v>9131986</v>
      </c>
      <c r="B3564">
        <v>0.36113851547828912</v>
      </c>
      <c r="C3564" s="1">
        <v>5</v>
      </c>
      <c r="D3564" s="1">
        <v>44</v>
      </c>
      <c r="E3564" s="2">
        <v>42742</v>
      </c>
      <c r="F3564" s="6">
        <v>46.723095752210313</v>
      </c>
    </row>
    <row r="3565" spans="1:6">
      <c r="A3565" s="1">
        <v>9131989</v>
      </c>
      <c r="B3565">
        <v>0.55758468748488321</v>
      </c>
      <c r="C3565" s="1">
        <v>16</v>
      </c>
      <c r="D3565" s="1">
        <v>176</v>
      </c>
      <c r="E3565" s="2">
        <v>42884</v>
      </c>
      <c r="F3565" s="6">
        <v>133.35040972034372</v>
      </c>
    </row>
    <row r="3566" spans="1:6">
      <c r="A3566" s="1">
        <v>9131992</v>
      </c>
      <c r="B3566">
        <v>0.58023425339710077</v>
      </c>
      <c r="C3566" s="1">
        <v>162</v>
      </c>
      <c r="D3566" s="1">
        <v>458</v>
      </c>
      <c r="E3566" s="2">
        <v>42823</v>
      </c>
      <c r="F3566" s="6">
        <v>112.20418009066479</v>
      </c>
    </row>
    <row r="3567" spans="1:6">
      <c r="A3567" s="1">
        <v>9131995</v>
      </c>
      <c r="B3567">
        <v>0.33378860748881678</v>
      </c>
      <c r="C3567" s="1">
        <v>245</v>
      </c>
      <c r="D3567" s="1">
        <v>599</v>
      </c>
      <c r="E3567" s="2">
        <v>43131</v>
      </c>
      <c r="F3567" s="6">
        <v>239.68942136384402</v>
      </c>
    </row>
    <row r="3568" spans="1:6">
      <c r="A3568" s="1">
        <v>9131998</v>
      </c>
      <c r="B3568">
        <v>0.87168609145081211</v>
      </c>
      <c r="C3568" s="1">
        <v>13</v>
      </c>
      <c r="D3568" s="1">
        <v>146</v>
      </c>
      <c r="E3568" s="2">
        <v>43461</v>
      </c>
      <c r="F3568" s="6">
        <v>92.673334029447702</v>
      </c>
    </row>
    <row r="3569" spans="1:6">
      <c r="A3569" s="1">
        <v>9132001</v>
      </c>
      <c r="B3569">
        <v>0.58563006916175375</v>
      </c>
      <c r="C3569" s="1">
        <v>5</v>
      </c>
      <c r="D3569" s="1">
        <v>551</v>
      </c>
      <c r="E3569" s="2">
        <v>42917</v>
      </c>
      <c r="F3569" s="6">
        <v>74.924567512123687</v>
      </c>
    </row>
    <row r="3570" spans="1:6">
      <c r="A3570" s="1">
        <v>9132004</v>
      </c>
      <c r="B3570">
        <v>0.28052696332100246</v>
      </c>
      <c r="C3570" s="1">
        <v>27</v>
      </c>
      <c r="D3570" s="1">
        <v>510</v>
      </c>
      <c r="E3570" s="2">
        <v>42800</v>
      </c>
      <c r="F3570" s="6">
        <v>98.610376671527376</v>
      </c>
    </row>
    <row r="3571" spans="1:6">
      <c r="A3571" s="1">
        <v>9132007</v>
      </c>
      <c r="B3571">
        <v>0.5607960839541074</v>
      </c>
      <c r="C3571" s="1">
        <v>98</v>
      </c>
      <c r="D3571" s="1">
        <v>451</v>
      </c>
      <c r="E3571" s="2">
        <v>43417</v>
      </c>
      <c r="F3571" s="6">
        <v>174.24616807217924</v>
      </c>
    </row>
    <row r="3572" spans="1:6">
      <c r="A3572" s="1">
        <v>9132010</v>
      </c>
      <c r="B3572">
        <v>0.72125335965660275</v>
      </c>
      <c r="C3572" s="1">
        <v>24</v>
      </c>
      <c r="D3572" s="1">
        <v>358</v>
      </c>
      <c r="E3572" s="2">
        <v>43347</v>
      </c>
      <c r="F3572" s="6">
        <v>136.44077088025952</v>
      </c>
    </row>
    <row r="3573" spans="1:6">
      <c r="A3573" s="1">
        <v>9132013</v>
      </c>
      <c r="B3573">
        <v>0.57048792010468818</v>
      </c>
      <c r="C3573" s="1">
        <v>52</v>
      </c>
      <c r="D3573" s="1">
        <v>258</v>
      </c>
      <c r="E3573" s="2">
        <v>42785</v>
      </c>
      <c r="F3573" s="6">
        <v>201.49157874962327</v>
      </c>
    </row>
    <row r="3574" spans="1:6">
      <c r="A3574" s="1">
        <v>9132016</v>
      </c>
      <c r="B3574">
        <v>0.80728435912805774</v>
      </c>
      <c r="C3574" s="1">
        <v>110</v>
      </c>
      <c r="D3574" s="1">
        <v>176</v>
      </c>
      <c r="E3574" s="2">
        <v>43447</v>
      </c>
      <c r="F3574" s="6">
        <v>99.79238736260676</v>
      </c>
    </row>
    <row r="3575" spans="1:6">
      <c r="A3575" s="1">
        <v>9132019</v>
      </c>
      <c r="B3575">
        <v>0.77119619630090896</v>
      </c>
      <c r="C3575" s="1">
        <v>13</v>
      </c>
      <c r="D3575" s="1">
        <v>296</v>
      </c>
      <c r="E3575" s="2">
        <v>43490</v>
      </c>
      <c r="F3575" s="6">
        <v>330.59039881593282</v>
      </c>
    </row>
    <row r="3576" spans="1:6">
      <c r="A3576" s="1">
        <v>9132022</v>
      </c>
      <c r="B3576">
        <v>0.67514969355654664</v>
      </c>
      <c r="C3576" s="1">
        <v>67</v>
      </c>
      <c r="D3576" s="1">
        <v>146</v>
      </c>
      <c r="E3576" s="2">
        <v>43442</v>
      </c>
      <c r="F3576" s="6">
        <v>107.1028812394665</v>
      </c>
    </row>
    <row r="3577" spans="1:6">
      <c r="A3577" s="1">
        <v>9132025</v>
      </c>
      <c r="B3577">
        <v>9.2976910801087387E-2</v>
      </c>
      <c r="C3577" s="1">
        <v>1</v>
      </c>
      <c r="D3577" s="1">
        <v>451</v>
      </c>
      <c r="E3577" s="2">
        <v>43427</v>
      </c>
      <c r="F3577" s="6">
        <v>44.049508729699269</v>
      </c>
    </row>
    <row r="3578" spans="1:6">
      <c r="A3578" s="1">
        <v>9132028</v>
      </c>
      <c r="B3578">
        <v>9.8012202812826965E-2</v>
      </c>
      <c r="C3578" s="1">
        <v>31</v>
      </c>
      <c r="D3578" s="1">
        <v>458</v>
      </c>
      <c r="E3578" s="2">
        <v>43428</v>
      </c>
      <c r="F3578" s="6">
        <v>474.88913218207364</v>
      </c>
    </row>
    <row r="3579" spans="1:6">
      <c r="A3579" s="1">
        <v>9132031</v>
      </c>
      <c r="B3579">
        <v>8.0680249276989358E-2</v>
      </c>
      <c r="C3579" s="1">
        <v>1</v>
      </c>
      <c r="D3579" s="1">
        <v>597</v>
      </c>
      <c r="E3579" s="2">
        <v>42907</v>
      </c>
      <c r="F3579" s="6">
        <v>33.901490397809155</v>
      </c>
    </row>
    <row r="3580" spans="1:6">
      <c r="A3580" s="1">
        <v>9132034</v>
      </c>
      <c r="B3580">
        <v>0.13014625396474988</v>
      </c>
      <c r="C3580" s="1">
        <v>186</v>
      </c>
      <c r="D3580" s="1">
        <v>486</v>
      </c>
      <c r="E3580" s="2">
        <v>42846</v>
      </c>
      <c r="F3580" s="6">
        <v>142.78361557709383</v>
      </c>
    </row>
    <row r="3581" spans="1:6">
      <c r="A3581" s="1">
        <v>9132037</v>
      </c>
      <c r="B3581">
        <v>0.54603917142609038</v>
      </c>
      <c r="C3581" s="1">
        <v>180</v>
      </c>
      <c r="D3581" s="1">
        <v>100</v>
      </c>
      <c r="E3581" s="2">
        <v>43150</v>
      </c>
      <c r="F3581" s="6">
        <v>9.2153290719087053</v>
      </c>
    </row>
    <row r="3582" spans="1:6">
      <c r="A3582" s="1">
        <v>9132040</v>
      </c>
      <c r="B3582">
        <v>0.61152617965813216</v>
      </c>
      <c r="C3582" s="1">
        <v>71</v>
      </c>
      <c r="D3582" s="1">
        <v>248</v>
      </c>
      <c r="E3582" s="2">
        <v>42741</v>
      </c>
      <c r="F3582" s="6">
        <v>6.9592441160157481</v>
      </c>
    </row>
    <row r="3583" spans="1:6">
      <c r="A3583" s="1">
        <v>9132043</v>
      </c>
      <c r="B3583">
        <v>0.8269505215788383</v>
      </c>
      <c r="C3583" s="1">
        <v>18</v>
      </c>
      <c r="D3583" s="1">
        <v>358</v>
      </c>
      <c r="E3583" s="2">
        <v>43075</v>
      </c>
      <c r="F3583" s="6">
        <v>10.041144226795243</v>
      </c>
    </row>
    <row r="3584" spans="1:6">
      <c r="A3584" s="1">
        <v>9132046</v>
      </c>
      <c r="B3584">
        <v>0.6141419709119873</v>
      </c>
      <c r="C3584" s="1">
        <v>30</v>
      </c>
      <c r="D3584" s="1">
        <v>100</v>
      </c>
      <c r="E3584" s="2">
        <v>43407</v>
      </c>
      <c r="F3584" s="6">
        <v>46.207694490925299</v>
      </c>
    </row>
    <row r="3585" spans="1:6">
      <c r="A3585" s="1">
        <v>9132049</v>
      </c>
      <c r="B3585">
        <v>0.58477072973945476</v>
      </c>
      <c r="C3585" s="1">
        <v>1</v>
      </c>
      <c r="D3585" s="1">
        <v>27</v>
      </c>
      <c r="E3585" s="2">
        <v>43359</v>
      </c>
      <c r="F3585" s="6">
        <v>12.766526283349961</v>
      </c>
    </row>
    <row r="3586" spans="1:6">
      <c r="A3586" s="1">
        <v>9132052</v>
      </c>
      <c r="B3586">
        <v>0.48767395045696749</v>
      </c>
      <c r="C3586" s="1">
        <v>16</v>
      </c>
      <c r="D3586" s="1">
        <v>273</v>
      </c>
      <c r="E3586" s="2">
        <v>43398</v>
      </c>
      <c r="F3586" s="6">
        <v>279.83729644599049</v>
      </c>
    </row>
    <row r="3587" spans="1:6">
      <c r="A3587" s="1">
        <v>9132055</v>
      </c>
      <c r="B3587">
        <v>0.24816798006143337</v>
      </c>
      <c r="C3587" s="1">
        <v>6</v>
      </c>
      <c r="D3587" s="1">
        <v>577</v>
      </c>
      <c r="E3587" s="2">
        <v>43095</v>
      </c>
      <c r="F3587" s="6">
        <v>42.922538271236029</v>
      </c>
    </row>
    <row r="3588" spans="1:6">
      <c r="A3588" s="1">
        <v>9132058</v>
      </c>
      <c r="B3588">
        <v>0.4078565532816949</v>
      </c>
      <c r="C3588" s="1">
        <v>9</v>
      </c>
      <c r="D3588" s="1">
        <v>329</v>
      </c>
      <c r="E3588" s="2">
        <v>43134</v>
      </c>
      <c r="F3588" s="6">
        <v>105.589363735756</v>
      </c>
    </row>
    <row r="3589" spans="1:6">
      <c r="A3589" s="1">
        <v>9132061</v>
      </c>
      <c r="B3589">
        <v>0.51311687795444361</v>
      </c>
      <c r="C3589" s="1">
        <v>121</v>
      </c>
      <c r="D3589" s="1">
        <v>599</v>
      </c>
      <c r="E3589" s="2">
        <v>42763</v>
      </c>
      <c r="F3589" s="6">
        <v>316.71718333095339</v>
      </c>
    </row>
    <row r="3590" spans="1:6">
      <c r="A3590" s="1">
        <v>9132064</v>
      </c>
      <c r="B3590">
        <v>0.10042207178576712</v>
      </c>
      <c r="C3590" s="1">
        <v>237</v>
      </c>
      <c r="D3590" s="1">
        <v>243</v>
      </c>
      <c r="E3590" s="2">
        <v>43032</v>
      </c>
      <c r="F3590" s="6">
        <v>84.773302586655035</v>
      </c>
    </row>
    <row r="3591" spans="1:6">
      <c r="A3591" s="1">
        <v>9132067</v>
      </c>
      <c r="B3591">
        <v>0.33900878476073681</v>
      </c>
      <c r="C3591" s="1">
        <v>259</v>
      </c>
      <c r="D3591" s="1">
        <v>163</v>
      </c>
      <c r="E3591" s="2">
        <v>43429</v>
      </c>
      <c r="F3591" s="6">
        <v>53.242232625628027</v>
      </c>
    </row>
    <row r="3592" spans="1:6">
      <c r="A3592" s="1">
        <v>9132070</v>
      </c>
      <c r="B3592">
        <v>0.90274702554405217</v>
      </c>
      <c r="C3592" s="1">
        <v>8</v>
      </c>
      <c r="D3592" s="1">
        <v>40</v>
      </c>
      <c r="E3592" s="2">
        <v>43287</v>
      </c>
      <c r="F3592" s="6">
        <v>84.6618438709435</v>
      </c>
    </row>
    <row r="3593" spans="1:6">
      <c r="A3593" s="1">
        <v>9132073</v>
      </c>
      <c r="B3593">
        <v>0.54227075264519586</v>
      </c>
      <c r="C3593" s="1">
        <v>152</v>
      </c>
      <c r="D3593" s="1">
        <v>431</v>
      </c>
      <c r="E3593" s="2">
        <v>43003</v>
      </c>
      <c r="F3593" s="6">
        <v>81.661696482867072</v>
      </c>
    </row>
    <row r="3594" spans="1:6">
      <c r="A3594" s="1">
        <v>9132076</v>
      </c>
      <c r="B3594">
        <v>0.71806015572686721</v>
      </c>
      <c r="C3594" s="1">
        <v>46</v>
      </c>
      <c r="D3594" s="1">
        <v>115</v>
      </c>
      <c r="E3594" s="2">
        <v>42961</v>
      </c>
      <c r="F3594" s="6">
        <v>7.5759809838197754</v>
      </c>
    </row>
    <row r="3595" spans="1:6">
      <c r="A3595" s="1">
        <v>9132079</v>
      </c>
      <c r="B3595">
        <v>0.7809740074567989</v>
      </c>
      <c r="C3595" s="1">
        <v>13</v>
      </c>
      <c r="D3595" s="1">
        <v>575</v>
      </c>
      <c r="E3595" s="2">
        <v>42859</v>
      </c>
      <c r="F3595" s="6">
        <v>4.6318108842195445</v>
      </c>
    </row>
    <row r="3596" spans="1:6">
      <c r="A3596" s="1">
        <v>9132082</v>
      </c>
      <c r="B3596">
        <v>0.62887786128449197</v>
      </c>
      <c r="C3596" s="1">
        <v>7</v>
      </c>
      <c r="D3596" s="1">
        <v>296</v>
      </c>
      <c r="E3596" s="2">
        <v>43305</v>
      </c>
      <c r="F3596" s="6">
        <v>6.6816901261006656</v>
      </c>
    </row>
    <row r="3597" spans="1:6">
      <c r="A3597" s="1">
        <v>9132085</v>
      </c>
      <c r="B3597">
        <v>0.31498729702352302</v>
      </c>
      <c r="C3597" s="1">
        <v>7</v>
      </c>
      <c r="D3597" s="1">
        <v>145</v>
      </c>
      <c r="E3597" s="2">
        <v>43423</v>
      </c>
      <c r="F3597" s="6">
        <v>77.782868753146587</v>
      </c>
    </row>
    <row r="3598" spans="1:6">
      <c r="A3598" s="1">
        <v>9132088</v>
      </c>
      <c r="B3598">
        <v>0.1130775850012663</v>
      </c>
      <c r="C3598" s="1">
        <v>31</v>
      </c>
      <c r="D3598" s="1">
        <v>329</v>
      </c>
      <c r="E3598" s="2">
        <v>42878</v>
      </c>
      <c r="F3598" s="6">
        <v>62.514455869200468</v>
      </c>
    </row>
    <row r="3599" spans="1:6">
      <c r="A3599" s="1">
        <v>9132091</v>
      </c>
      <c r="B3599">
        <v>0.28282790575594685</v>
      </c>
      <c r="C3599" s="1">
        <v>100</v>
      </c>
      <c r="D3599" s="1">
        <v>564</v>
      </c>
      <c r="E3599" s="2">
        <v>43286</v>
      </c>
      <c r="F3599" s="6">
        <v>20.785319960428922</v>
      </c>
    </row>
    <row r="3600" spans="1:6">
      <c r="A3600" s="1">
        <v>9132094</v>
      </c>
      <c r="B3600">
        <v>0.82425669733877449</v>
      </c>
      <c r="C3600" s="1">
        <v>4</v>
      </c>
      <c r="D3600" s="1">
        <v>176</v>
      </c>
      <c r="E3600" s="2">
        <v>42957</v>
      </c>
      <c r="F3600" s="6">
        <v>159.61062887822433</v>
      </c>
    </row>
    <row r="3601" spans="1:6">
      <c r="A3601" s="1">
        <v>9132097</v>
      </c>
      <c r="B3601">
        <v>0.7215188737586028</v>
      </c>
      <c r="C3601" s="1">
        <v>23</v>
      </c>
      <c r="D3601" s="1">
        <v>572</v>
      </c>
      <c r="E3601" s="2">
        <v>43029</v>
      </c>
      <c r="F3601" s="6">
        <v>32.850071496163693</v>
      </c>
    </row>
    <row r="3602" spans="1:6">
      <c r="A3602" s="1">
        <v>9132100</v>
      </c>
      <c r="B3602">
        <v>4.6703671568482319E-2</v>
      </c>
      <c r="C3602" s="1">
        <v>7</v>
      </c>
      <c r="D3602" s="1">
        <v>146</v>
      </c>
      <c r="E3602" s="2">
        <v>42980</v>
      </c>
      <c r="F3602" s="6">
        <v>18.781354758423497</v>
      </c>
    </row>
    <row r="3603" spans="1:6">
      <c r="A3603" s="1">
        <v>9132103</v>
      </c>
      <c r="B3603">
        <v>0.32907972570767485</v>
      </c>
      <c r="C3603" s="1">
        <v>3</v>
      </c>
      <c r="D3603" s="1">
        <v>155</v>
      </c>
      <c r="E3603" s="2">
        <v>43159</v>
      </c>
      <c r="F3603" s="6">
        <v>127.91465066495337</v>
      </c>
    </row>
    <row r="3604" spans="1:6">
      <c r="A3604" s="1">
        <v>9132106</v>
      </c>
      <c r="B3604">
        <v>0.29778451388352878</v>
      </c>
      <c r="C3604" s="1">
        <v>2</v>
      </c>
      <c r="D3604" s="1">
        <v>176</v>
      </c>
      <c r="E3604" s="2">
        <v>42991</v>
      </c>
      <c r="F3604" s="6">
        <v>3.2114374702210231</v>
      </c>
    </row>
    <row r="3605" spans="1:6">
      <c r="A3605" s="1">
        <v>9132109</v>
      </c>
      <c r="B3605">
        <v>0.22574394114788465</v>
      </c>
      <c r="C3605" s="1">
        <v>21</v>
      </c>
      <c r="D3605" s="1">
        <v>430</v>
      </c>
      <c r="E3605" s="2">
        <v>43084</v>
      </c>
      <c r="F3605" s="6">
        <v>23.56022858046304</v>
      </c>
    </row>
    <row r="3606" spans="1:6">
      <c r="A3606" s="1">
        <v>9132112</v>
      </c>
      <c r="B3606">
        <v>3.7804370434705858E-2</v>
      </c>
      <c r="C3606" s="1">
        <v>3</v>
      </c>
      <c r="D3606" s="1">
        <v>564</v>
      </c>
      <c r="E3606" s="2">
        <v>42992</v>
      </c>
      <c r="F3606" s="6">
        <v>3.0268060785972883</v>
      </c>
    </row>
    <row r="3607" spans="1:6">
      <c r="A3607" s="1">
        <v>9132115</v>
      </c>
      <c r="B3607">
        <v>0.35451934536820218</v>
      </c>
      <c r="C3607" s="1">
        <v>84</v>
      </c>
      <c r="D3607" s="1">
        <v>592</v>
      </c>
      <c r="E3607" s="2">
        <v>43433</v>
      </c>
      <c r="F3607" s="6">
        <v>3.8709713402130541</v>
      </c>
    </row>
    <row r="3608" spans="1:6">
      <c r="A3608" s="1">
        <v>9132118</v>
      </c>
      <c r="B3608">
        <v>0.58993282732858565</v>
      </c>
      <c r="C3608" s="1">
        <v>78</v>
      </c>
      <c r="D3608" s="1">
        <v>391</v>
      </c>
      <c r="E3608" s="2">
        <v>42966</v>
      </c>
      <c r="F3608" s="6">
        <v>71.348565127058649</v>
      </c>
    </row>
    <row r="3609" spans="1:6">
      <c r="A3609" s="1">
        <v>9132121</v>
      </c>
      <c r="B3609">
        <v>0.24197196227716811</v>
      </c>
      <c r="C3609" s="1">
        <v>4</v>
      </c>
      <c r="D3609" s="1">
        <v>169</v>
      </c>
      <c r="E3609" s="2">
        <v>42982</v>
      </c>
      <c r="F3609" s="6">
        <v>35.626229053899081</v>
      </c>
    </row>
    <row r="3610" spans="1:6">
      <c r="A3610" s="1">
        <v>9132124</v>
      </c>
      <c r="B3610">
        <v>0.62214669073411066</v>
      </c>
      <c r="C3610" s="1">
        <v>10</v>
      </c>
      <c r="D3610" s="1">
        <v>44</v>
      </c>
      <c r="E3610" s="2">
        <v>43318</v>
      </c>
      <c r="F3610" s="6">
        <v>21.336088679997758</v>
      </c>
    </row>
    <row r="3611" spans="1:6">
      <c r="A3611" s="1">
        <v>9132127</v>
      </c>
      <c r="B3611">
        <v>0.30656991320420546</v>
      </c>
      <c r="C3611" s="1">
        <v>48</v>
      </c>
      <c r="D3611" s="1">
        <v>492</v>
      </c>
      <c r="E3611" s="2">
        <v>43252</v>
      </c>
      <c r="F3611" s="6">
        <v>4.9645302643659912</v>
      </c>
    </row>
    <row r="3612" spans="1:6">
      <c r="A3612" s="1">
        <v>9132130</v>
      </c>
      <c r="B3612">
        <v>4.7459481277739579E-3</v>
      </c>
      <c r="C3612" s="1">
        <v>47</v>
      </c>
      <c r="D3612" s="1">
        <v>293</v>
      </c>
      <c r="E3612" s="2">
        <v>43186</v>
      </c>
      <c r="F3612" s="6">
        <v>99.062844119430139</v>
      </c>
    </row>
    <row r="3613" spans="1:6">
      <c r="A3613" s="1">
        <v>9132133</v>
      </c>
      <c r="B3613">
        <v>0.2202451138933913</v>
      </c>
      <c r="C3613" s="1">
        <v>33</v>
      </c>
      <c r="D3613" s="1">
        <v>541</v>
      </c>
      <c r="E3613" s="2">
        <v>43235</v>
      </c>
      <c r="F3613" s="6">
        <v>17.024002388314543</v>
      </c>
    </row>
    <row r="3614" spans="1:6">
      <c r="A3614" s="1">
        <v>9132136</v>
      </c>
      <c r="B3614">
        <v>3.6796258467505005E-2</v>
      </c>
      <c r="C3614" s="1">
        <v>46</v>
      </c>
      <c r="D3614" s="1">
        <v>88</v>
      </c>
      <c r="E3614" s="2">
        <v>42736</v>
      </c>
      <c r="F3614" s="6">
        <v>70.714109585586755</v>
      </c>
    </row>
    <row r="3615" spans="1:6">
      <c r="A3615" s="1">
        <v>9132139</v>
      </c>
      <c r="B3615">
        <v>0.56230837055858662</v>
      </c>
      <c r="C3615" s="1">
        <v>17</v>
      </c>
      <c r="D3615" s="1">
        <v>510</v>
      </c>
      <c r="E3615" s="2">
        <v>43228</v>
      </c>
      <c r="F3615" s="6">
        <v>78.51495412262102</v>
      </c>
    </row>
    <row r="3616" spans="1:6">
      <c r="A3616" s="1">
        <v>9132142</v>
      </c>
      <c r="B3616">
        <v>0.27212342554079705</v>
      </c>
      <c r="C3616" s="1">
        <v>3</v>
      </c>
      <c r="D3616" s="1">
        <v>474</v>
      </c>
      <c r="E3616" s="2">
        <v>43112</v>
      </c>
      <c r="F3616" s="6">
        <v>24.452958674227098</v>
      </c>
    </row>
    <row r="3617" spans="1:6">
      <c r="A3617" s="1">
        <v>9132145</v>
      </c>
      <c r="B3617">
        <v>0.92466433813830629</v>
      </c>
      <c r="C3617" s="1">
        <v>73</v>
      </c>
      <c r="D3617" s="1">
        <v>510</v>
      </c>
      <c r="E3617" s="2">
        <v>42765</v>
      </c>
      <c r="F3617" s="6">
        <v>172.35586315909131</v>
      </c>
    </row>
    <row r="3618" spans="1:6">
      <c r="A3618" s="1">
        <v>9132148</v>
      </c>
      <c r="B3618">
        <v>0.1234362864117835</v>
      </c>
      <c r="C3618" s="1">
        <v>2</v>
      </c>
      <c r="D3618" s="1">
        <v>318</v>
      </c>
      <c r="E3618" s="2">
        <v>42983</v>
      </c>
      <c r="F3618" s="6">
        <v>84.467223695611096</v>
      </c>
    </row>
    <row r="3619" spans="1:6">
      <c r="A3619" s="1">
        <v>9132151</v>
      </c>
      <c r="B3619">
        <v>0.55737904190553045</v>
      </c>
      <c r="C3619" s="1">
        <v>25</v>
      </c>
      <c r="D3619" s="1">
        <v>149</v>
      </c>
      <c r="E3619" s="2">
        <v>43485</v>
      </c>
      <c r="F3619" s="6">
        <v>21.564702404820778</v>
      </c>
    </row>
    <row r="3620" spans="1:6">
      <c r="A3620" s="1">
        <v>9132154</v>
      </c>
      <c r="B3620">
        <v>0.51980856570907341</v>
      </c>
      <c r="C3620" s="1">
        <v>194</v>
      </c>
      <c r="D3620" s="1">
        <v>460</v>
      </c>
      <c r="E3620" s="2">
        <v>43018</v>
      </c>
      <c r="F3620" s="6">
        <v>191.81003974146242</v>
      </c>
    </row>
    <row r="3621" spans="1:6">
      <c r="A3621" s="1">
        <v>9132157</v>
      </c>
      <c r="B3621">
        <v>0.81786454842093004</v>
      </c>
      <c r="C3621" s="1">
        <v>4</v>
      </c>
      <c r="D3621" s="1">
        <v>572</v>
      </c>
      <c r="E3621" s="2">
        <v>43239</v>
      </c>
      <c r="F3621" s="6">
        <v>11.908215696686092</v>
      </c>
    </row>
    <row r="3622" spans="1:6">
      <c r="A3622" s="1">
        <v>9132160</v>
      </c>
      <c r="B3622">
        <v>0.62968498568731501</v>
      </c>
      <c r="C3622" s="1">
        <v>2</v>
      </c>
      <c r="D3622" s="1">
        <v>176</v>
      </c>
      <c r="E3622" s="2">
        <v>43329</v>
      </c>
      <c r="F3622" s="6">
        <v>14.132566173993155</v>
      </c>
    </row>
    <row r="3623" spans="1:6">
      <c r="A3623" s="1">
        <v>9132163</v>
      </c>
      <c r="B3623">
        <v>0.35736784476343264</v>
      </c>
      <c r="C3623" s="1">
        <v>2</v>
      </c>
      <c r="D3623" s="1">
        <v>458</v>
      </c>
      <c r="E3623" s="2">
        <v>43038</v>
      </c>
      <c r="F3623" s="6">
        <v>29.962952064310734</v>
      </c>
    </row>
    <row r="3624" spans="1:6">
      <c r="A3624" s="1">
        <v>9132166</v>
      </c>
      <c r="B3624">
        <v>0.96195303870266935</v>
      </c>
      <c r="C3624" s="1">
        <v>29</v>
      </c>
      <c r="D3624" s="1">
        <v>41</v>
      </c>
      <c r="E3624" s="2">
        <v>42897</v>
      </c>
      <c r="F3624" s="6">
        <v>12.073648979667713</v>
      </c>
    </row>
    <row r="3625" spans="1:6">
      <c r="A3625" s="1">
        <v>9132169</v>
      </c>
      <c r="B3625">
        <v>0.23587782655580813</v>
      </c>
      <c r="C3625" s="1">
        <v>78</v>
      </c>
      <c r="D3625" s="1">
        <v>468</v>
      </c>
      <c r="E3625" s="2">
        <v>43293</v>
      </c>
      <c r="F3625" s="6">
        <v>86.316167904450964</v>
      </c>
    </row>
    <row r="3626" spans="1:6">
      <c r="A3626" s="1">
        <v>9132172</v>
      </c>
      <c r="B3626">
        <v>0.95880675142976957</v>
      </c>
      <c r="C3626" s="1">
        <v>2</v>
      </c>
      <c r="D3626" s="1">
        <v>90</v>
      </c>
      <c r="E3626" s="2">
        <v>43403</v>
      </c>
      <c r="F3626" s="6">
        <v>3.6194996379678663</v>
      </c>
    </row>
    <row r="3627" spans="1:6">
      <c r="A3627" s="1">
        <v>9132175</v>
      </c>
      <c r="B3627">
        <v>0.87004020712435215</v>
      </c>
      <c r="C3627" s="1">
        <v>103</v>
      </c>
      <c r="D3627" s="1">
        <v>176</v>
      </c>
      <c r="E3627" s="2">
        <v>42908</v>
      </c>
      <c r="F3627" s="6">
        <v>45.58033428466269</v>
      </c>
    </row>
    <row r="3628" spans="1:6">
      <c r="A3628" s="1">
        <v>9132178</v>
      </c>
      <c r="B3628">
        <v>7.5928824202157186E-2</v>
      </c>
      <c r="C3628" s="1">
        <v>73</v>
      </c>
      <c r="D3628" s="1">
        <v>38</v>
      </c>
      <c r="E3628" s="2">
        <v>43317</v>
      </c>
      <c r="F3628" s="6">
        <v>127.91147659493049</v>
      </c>
    </row>
    <row r="3629" spans="1:6">
      <c r="A3629" s="1">
        <v>9132181</v>
      </c>
      <c r="B3629">
        <v>0.85418559377506231</v>
      </c>
      <c r="C3629" s="1">
        <v>46</v>
      </c>
      <c r="D3629" s="1">
        <v>233</v>
      </c>
      <c r="E3629" s="2">
        <v>42807</v>
      </c>
      <c r="F3629" s="6">
        <v>9.262609101036114</v>
      </c>
    </row>
    <row r="3630" spans="1:6">
      <c r="A3630" s="1">
        <v>9132184</v>
      </c>
      <c r="B3630">
        <v>0.79085226148516008</v>
      </c>
      <c r="C3630" s="1">
        <v>11</v>
      </c>
      <c r="D3630" s="1">
        <v>551</v>
      </c>
      <c r="E3630" s="2">
        <v>43063</v>
      </c>
      <c r="F3630" s="6">
        <v>54.613593867069966</v>
      </c>
    </row>
    <row r="3631" spans="1:6">
      <c r="A3631" s="1">
        <v>9132187</v>
      </c>
      <c r="B3631">
        <v>0.70041125734600995</v>
      </c>
      <c r="C3631" s="1">
        <v>12</v>
      </c>
      <c r="D3631" s="1">
        <v>146</v>
      </c>
      <c r="E3631" s="2">
        <v>43424</v>
      </c>
      <c r="F3631" s="6">
        <v>296.69495467527383</v>
      </c>
    </row>
    <row r="3632" spans="1:6">
      <c r="A3632" s="1">
        <v>9132190</v>
      </c>
      <c r="B3632">
        <v>0.61836533693618212</v>
      </c>
      <c r="C3632" s="1">
        <v>4</v>
      </c>
      <c r="D3632" s="1">
        <v>546</v>
      </c>
      <c r="E3632" s="2">
        <v>43122</v>
      </c>
      <c r="F3632" s="6">
        <v>85.528159765393738</v>
      </c>
    </row>
    <row r="3633" spans="1:6">
      <c r="A3633" s="1">
        <v>9132193</v>
      </c>
      <c r="B3633">
        <v>0.3479435247678021</v>
      </c>
      <c r="C3633" s="1">
        <v>4</v>
      </c>
      <c r="D3633" s="1">
        <v>366</v>
      </c>
      <c r="E3633" s="2">
        <v>42764</v>
      </c>
      <c r="F3633" s="6">
        <v>99.949413901629683</v>
      </c>
    </row>
    <row r="3634" spans="1:6">
      <c r="A3634" s="1">
        <v>9132196</v>
      </c>
      <c r="B3634">
        <v>0.50420115015373879</v>
      </c>
      <c r="C3634" s="1">
        <v>14</v>
      </c>
      <c r="D3634" s="1">
        <v>176</v>
      </c>
      <c r="E3634" s="2">
        <v>43059</v>
      </c>
      <c r="F3634" s="6">
        <v>8.0527825511644409</v>
      </c>
    </row>
    <row r="3635" spans="1:6">
      <c r="A3635" s="1">
        <v>9132199</v>
      </c>
      <c r="B3635">
        <v>0.26330693631237589</v>
      </c>
      <c r="C3635" s="1">
        <v>39</v>
      </c>
      <c r="D3635" s="1">
        <v>564</v>
      </c>
      <c r="E3635" s="2">
        <v>43014</v>
      </c>
      <c r="F3635" s="6">
        <v>165.16414820880141</v>
      </c>
    </row>
    <row r="3636" spans="1:6">
      <c r="A3636" s="1">
        <v>9132202</v>
      </c>
      <c r="B3636">
        <v>0.77626501895975941</v>
      </c>
      <c r="C3636" s="1">
        <v>5</v>
      </c>
      <c r="D3636" s="1">
        <v>485</v>
      </c>
      <c r="E3636" s="2">
        <v>42880</v>
      </c>
      <c r="F3636" s="6">
        <v>118.7521487093498</v>
      </c>
    </row>
    <row r="3637" spans="1:6">
      <c r="A3637" s="1">
        <v>9132205</v>
      </c>
      <c r="B3637">
        <v>0.25810568407500722</v>
      </c>
      <c r="C3637" s="1">
        <v>133</v>
      </c>
      <c r="D3637" s="1">
        <v>182</v>
      </c>
      <c r="E3637" s="2">
        <v>42964</v>
      </c>
      <c r="F3637" s="6">
        <v>39.279799654243966</v>
      </c>
    </row>
    <row r="3638" spans="1:6">
      <c r="A3638" s="1">
        <v>9132208</v>
      </c>
      <c r="B3638">
        <v>0.84388607125736792</v>
      </c>
      <c r="C3638" s="1">
        <v>88</v>
      </c>
      <c r="D3638" s="1">
        <v>44</v>
      </c>
      <c r="E3638" s="2">
        <v>43263</v>
      </c>
      <c r="F3638" s="6">
        <v>63.060309588266215</v>
      </c>
    </row>
    <row r="3639" spans="1:6">
      <c r="A3639" s="1">
        <v>9132211</v>
      </c>
      <c r="B3639">
        <v>0.92212325595381595</v>
      </c>
      <c r="C3639" s="1">
        <v>14</v>
      </c>
      <c r="D3639" s="1">
        <v>564</v>
      </c>
      <c r="E3639" s="2">
        <v>43434</v>
      </c>
      <c r="F3639" s="6">
        <v>21.047517134833829</v>
      </c>
    </row>
    <row r="3640" spans="1:6">
      <c r="A3640" s="1">
        <v>9132214</v>
      </c>
      <c r="B3640">
        <v>0.6776775809044937</v>
      </c>
      <c r="C3640" s="1">
        <v>27</v>
      </c>
      <c r="D3640" s="1">
        <v>176</v>
      </c>
      <c r="E3640" s="2">
        <v>42870</v>
      </c>
      <c r="F3640" s="6">
        <v>77.613796073703625</v>
      </c>
    </row>
    <row r="3641" spans="1:6">
      <c r="A3641" s="1">
        <v>9132217</v>
      </c>
      <c r="B3641">
        <v>0.11050738817731232</v>
      </c>
      <c r="C3641" s="1">
        <v>2</v>
      </c>
      <c r="D3641" s="1">
        <v>592</v>
      </c>
      <c r="E3641" s="2">
        <v>42948</v>
      </c>
      <c r="F3641" s="6">
        <v>16.844524260196721</v>
      </c>
    </row>
    <row r="3642" spans="1:6">
      <c r="A3642" s="1">
        <v>9132220</v>
      </c>
      <c r="B3642">
        <v>0.21906596936381195</v>
      </c>
      <c r="C3642" s="1">
        <v>155</v>
      </c>
      <c r="D3642" s="1">
        <v>485</v>
      </c>
      <c r="E3642" s="2">
        <v>43235</v>
      </c>
      <c r="F3642" s="6">
        <v>10.963347292955476</v>
      </c>
    </row>
    <row r="3643" spans="1:6">
      <c r="A3643" s="1">
        <v>9132223</v>
      </c>
      <c r="B3643">
        <v>3.4042123093832366E-2</v>
      </c>
      <c r="C3643" s="1">
        <v>2</v>
      </c>
      <c r="D3643" s="1">
        <v>510</v>
      </c>
      <c r="E3643" s="2">
        <v>43069</v>
      </c>
      <c r="F3643" s="6">
        <v>6.6638491632782531</v>
      </c>
    </row>
    <row r="3644" spans="1:6">
      <c r="A3644" s="1">
        <v>9132226</v>
      </c>
      <c r="B3644">
        <v>0.91151967149299018</v>
      </c>
      <c r="C3644" s="1">
        <v>27</v>
      </c>
      <c r="D3644" s="1">
        <v>495</v>
      </c>
      <c r="E3644" s="2">
        <v>43233</v>
      </c>
      <c r="F3644" s="6">
        <v>3.0391825724948349</v>
      </c>
    </row>
    <row r="3645" spans="1:6">
      <c r="A3645" s="1">
        <v>9132229</v>
      </c>
      <c r="B3645">
        <v>0.81518004486122997</v>
      </c>
      <c r="C3645" s="1">
        <v>58</v>
      </c>
      <c r="D3645" s="1">
        <v>348</v>
      </c>
      <c r="E3645" s="2">
        <v>42868</v>
      </c>
      <c r="F3645" s="6">
        <v>24.477036797317801</v>
      </c>
    </row>
    <row r="3646" spans="1:6">
      <c r="A3646" s="1">
        <v>9132232</v>
      </c>
      <c r="B3646">
        <v>0.93732296274292715</v>
      </c>
      <c r="C3646" s="1">
        <v>242</v>
      </c>
      <c r="D3646" s="1">
        <v>377</v>
      </c>
      <c r="E3646" s="2">
        <v>43033</v>
      </c>
      <c r="F3646" s="6">
        <v>49.724163995348952</v>
      </c>
    </row>
    <row r="3647" spans="1:6">
      <c r="A3647" s="1">
        <v>9132235</v>
      </c>
      <c r="B3647">
        <v>0.35868377311761324</v>
      </c>
      <c r="C3647" s="1">
        <v>26</v>
      </c>
      <c r="D3647" s="1">
        <v>532</v>
      </c>
      <c r="E3647" s="2">
        <v>43405</v>
      </c>
      <c r="F3647" s="6">
        <v>4.1148187116197406</v>
      </c>
    </row>
    <row r="3648" spans="1:6">
      <c r="A3648" s="1">
        <v>9132238</v>
      </c>
      <c r="B3648">
        <v>0.70620784043650942</v>
      </c>
      <c r="C3648" s="1">
        <v>54</v>
      </c>
      <c r="D3648" s="1">
        <v>592</v>
      </c>
      <c r="E3648" s="2">
        <v>43181</v>
      </c>
      <c r="F3648" s="6">
        <v>130.47698660929098</v>
      </c>
    </row>
    <row r="3649" spans="1:6">
      <c r="A3649" s="1">
        <v>9132241</v>
      </c>
      <c r="B3649">
        <v>0.66292990255564654</v>
      </c>
      <c r="C3649" s="1">
        <v>67</v>
      </c>
      <c r="D3649" s="1">
        <v>592</v>
      </c>
      <c r="E3649" s="2">
        <v>43140</v>
      </c>
      <c r="F3649" s="6">
        <v>352.16063845091281</v>
      </c>
    </row>
    <row r="3650" spans="1:6">
      <c r="A3650" s="1">
        <v>9132244</v>
      </c>
      <c r="B3650">
        <v>0.64766257325445586</v>
      </c>
      <c r="C3650" s="1">
        <v>7</v>
      </c>
      <c r="D3650" s="1">
        <v>510</v>
      </c>
      <c r="E3650" s="2">
        <v>42913</v>
      </c>
      <c r="F3650" s="6">
        <v>36.107787638774141</v>
      </c>
    </row>
    <row r="3651" spans="1:6">
      <c r="A3651" s="1">
        <v>9132247</v>
      </c>
      <c r="B3651">
        <v>6.5012462558161399E-2</v>
      </c>
      <c r="C3651" s="1">
        <v>26</v>
      </c>
      <c r="D3651" s="1">
        <v>348</v>
      </c>
      <c r="E3651" s="2">
        <v>43065</v>
      </c>
      <c r="F3651" s="6">
        <v>8.7896157531215486</v>
      </c>
    </row>
    <row r="3652" spans="1:6">
      <c r="A3652" s="1">
        <v>9132250</v>
      </c>
      <c r="B3652">
        <v>0.13547770096508926</v>
      </c>
      <c r="C3652" s="1">
        <v>58</v>
      </c>
      <c r="D3652" s="1">
        <v>383</v>
      </c>
      <c r="E3652" s="2">
        <v>42838</v>
      </c>
      <c r="F3652" s="6">
        <v>76.66119479536917</v>
      </c>
    </row>
    <row r="3653" spans="1:6">
      <c r="A3653" s="1">
        <v>9132253</v>
      </c>
      <c r="B3653">
        <v>0.88991352398824874</v>
      </c>
      <c r="C3653" s="1">
        <v>44</v>
      </c>
      <c r="D3653" s="1">
        <v>149</v>
      </c>
      <c r="E3653" s="2">
        <v>43257</v>
      </c>
      <c r="F3653" s="6">
        <v>52.946554074756371</v>
      </c>
    </row>
    <row r="3654" spans="1:6">
      <c r="A3654" s="1">
        <v>9132256</v>
      </c>
      <c r="B3654">
        <v>0.99647824672563656</v>
      </c>
      <c r="C3654" s="1">
        <v>43</v>
      </c>
      <c r="D3654" s="1">
        <v>492</v>
      </c>
      <c r="E3654" s="2">
        <v>43319</v>
      </c>
      <c r="F3654" s="6">
        <v>117.58749083986535</v>
      </c>
    </row>
    <row r="3655" spans="1:6">
      <c r="A3655" s="1">
        <v>9132259</v>
      </c>
      <c r="B3655">
        <v>0.23830519687098495</v>
      </c>
      <c r="C3655" s="1">
        <v>177</v>
      </c>
      <c r="D3655" s="1">
        <v>510</v>
      </c>
      <c r="E3655" s="2">
        <v>43466</v>
      </c>
      <c r="F3655" s="6">
        <v>75.495170194898733</v>
      </c>
    </row>
    <row r="3656" spans="1:6">
      <c r="A3656" s="1">
        <v>9132262</v>
      </c>
      <c r="B3656">
        <v>0.78982018403110688</v>
      </c>
      <c r="C3656" s="1">
        <v>17</v>
      </c>
      <c r="D3656" s="1">
        <v>176</v>
      </c>
      <c r="E3656" s="2">
        <v>42772</v>
      </c>
      <c r="F3656" s="6">
        <v>67.99424543318267</v>
      </c>
    </row>
    <row r="3657" spans="1:6">
      <c r="A3657" s="1">
        <v>9132265</v>
      </c>
      <c r="B3657">
        <v>0.57252103438896151</v>
      </c>
      <c r="C3657" s="1">
        <v>9</v>
      </c>
      <c r="D3657" s="1">
        <v>541</v>
      </c>
      <c r="E3657" s="2">
        <v>42839</v>
      </c>
      <c r="F3657" s="6">
        <v>65.874408299529051</v>
      </c>
    </row>
    <row r="3658" spans="1:6">
      <c r="A3658" s="1">
        <v>9132268</v>
      </c>
      <c r="B3658">
        <v>0.28549276468215423</v>
      </c>
      <c r="C3658" s="1">
        <v>1</v>
      </c>
      <c r="D3658" s="1">
        <v>38</v>
      </c>
      <c r="E3658" s="2">
        <v>43104</v>
      </c>
      <c r="F3658" s="6">
        <v>31.543407049364401</v>
      </c>
    </row>
    <row r="3659" spans="1:6">
      <c r="A3659" s="1">
        <v>9132271</v>
      </c>
      <c r="B3659">
        <v>0.27202463446237957</v>
      </c>
      <c r="C3659" s="1">
        <v>6</v>
      </c>
      <c r="D3659" s="1">
        <v>146</v>
      </c>
      <c r="E3659" s="2">
        <v>43293</v>
      </c>
      <c r="F3659" s="6">
        <v>236.93827993892361</v>
      </c>
    </row>
    <row r="3660" spans="1:6">
      <c r="A3660" s="1">
        <v>9132274</v>
      </c>
      <c r="B3660">
        <v>0.19005922295946609</v>
      </c>
      <c r="C3660" s="1">
        <v>112</v>
      </c>
      <c r="D3660" s="1">
        <v>176</v>
      </c>
      <c r="E3660" s="2">
        <v>43177</v>
      </c>
      <c r="F3660" s="6">
        <v>77.885711009155912</v>
      </c>
    </row>
    <row r="3661" spans="1:6">
      <c r="A3661" s="1">
        <v>9132277</v>
      </c>
      <c r="B3661">
        <v>0.13010584754735122</v>
      </c>
      <c r="C3661" s="1">
        <v>1</v>
      </c>
      <c r="D3661" s="1">
        <v>38</v>
      </c>
      <c r="E3661" s="2">
        <v>42797</v>
      </c>
      <c r="F3661" s="6">
        <v>15.665168429627061</v>
      </c>
    </row>
    <row r="3662" spans="1:6">
      <c r="A3662" s="1">
        <v>9132280</v>
      </c>
      <c r="B3662">
        <v>0.9600115358458351</v>
      </c>
      <c r="C3662" s="1">
        <v>153</v>
      </c>
      <c r="D3662" s="1">
        <v>348</v>
      </c>
      <c r="E3662" s="2">
        <v>43209</v>
      </c>
      <c r="F3662" s="6">
        <v>213.5548088378336</v>
      </c>
    </row>
    <row r="3663" spans="1:6">
      <c r="A3663" s="1">
        <v>9132283</v>
      </c>
      <c r="B3663">
        <v>0.21752317453263703</v>
      </c>
      <c r="C3663" s="1">
        <v>20</v>
      </c>
      <c r="D3663" s="1">
        <v>22</v>
      </c>
      <c r="E3663" s="2">
        <v>43136</v>
      </c>
      <c r="F3663" s="6">
        <v>22.470992687576604</v>
      </c>
    </row>
    <row r="3664" spans="1:6">
      <c r="A3664" s="1">
        <v>9132286</v>
      </c>
      <c r="B3664">
        <v>0.58343058980643581</v>
      </c>
      <c r="C3664" s="1">
        <v>9</v>
      </c>
      <c r="D3664" s="1">
        <v>47</v>
      </c>
      <c r="E3664" s="2">
        <v>43332</v>
      </c>
      <c r="F3664" s="6">
        <v>4.9295399133677913</v>
      </c>
    </row>
    <row r="3665" spans="1:6">
      <c r="A3665" s="1">
        <v>9132289</v>
      </c>
      <c r="B3665">
        <v>0.55264144914645785</v>
      </c>
      <c r="C3665" s="1">
        <v>123</v>
      </c>
      <c r="D3665" s="1">
        <v>259</v>
      </c>
      <c r="E3665" s="2">
        <v>43362</v>
      </c>
      <c r="F3665" s="6">
        <v>21.464515914939835</v>
      </c>
    </row>
    <row r="3666" spans="1:6">
      <c r="A3666" s="1">
        <v>9132292</v>
      </c>
      <c r="B3666">
        <v>0.49149093272790101</v>
      </c>
      <c r="C3666" s="1">
        <v>9</v>
      </c>
      <c r="D3666" s="1">
        <v>468</v>
      </c>
      <c r="E3666" s="2">
        <v>43077</v>
      </c>
      <c r="F3666" s="6">
        <v>8.6950657388518167</v>
      </c>
    </row>
    <row r="3667" spans="1:6">
      <c r="A3667" s="1">
        <v>9132295</v>
      </c>
      <c r="B3667">
        <v>0.76704573267182863</v>
      </c>
      <c r="C3667" s="1">
        <v>18</v>
      </c>
      <c r="D3667" s="1">
        <v>592</v>
      </c>
      <c r="E3667" s="2">
        <v>42742</v>
      </c>
      <c r="F3667" s="6">
        <v>107.95218308065917</v>
      </c>
    </row>
    <row r="3668" spans="1:6">
      <c r="A3668" s="1">
        <v>9132298</v>
      </c>
      <c r="B3668">
        <v>0.93116394097041244</v>
      </c>
      <c r="C3668" s="1">
        <v>158</v>
      </c>
      <c r="D3668" s="1">
        <v>88</v>
      </c>
      <c r="E3668" s="2">
        <v>43408</v>
      </c>
      <c r="F3668" s="6">
        <v>11.269023134788693</v>
      </c>
    </row>
    <row r="3669" spans="1:6">
      <c r="A3669" s="1">
        <v>9132301</v>
      </c>
      <c r="B3669">
        <v>0.87334352754683153</v>
      </c>
      <c r="C3669" s="1">
        <v>65</v>
      </c>
      <c r="D3669" s="1">
        <v>116</v>
      </c>
      <c r="E3669" s="2">
        <v>43461</v>
      </c>
      <c r="F3669" s="6">
        <v>20.317259293208846</v>
      </c>
    </row>
    <row r="3670" spans="1:6">
      <c r="A3670" s="1">
        <v>9132304</v>
      </c>
      <c r="B3670">
        <v>0.93259198360885798</v>
      </c>
      <c r="C3670" s="1">
        <v>186</v>
      </c>
      <c r="D3670" s="1">
        <v>272</v>
      </c>
      <c r="E3670" s="2">
        <v>43364</v>
      </c>
      <c r="F3670" s="6">
        <v>64.385898231803822</v>
      </c>
    </row>
    <row r="3671" spans="1:6">
      <c r="A3671" s="1">
        <v>9132307</v>
      </c>
      <c r="B3671">
        <v>0.41897054047278426</v>
      </c>
      <c r="C3671" s="1">
        <v>19</v>
      </c>
      <c r="D3671" s="1">
        <v>176</v>
      </c>
      <c r="E3671" s="2">
        <v>43299</v>
      </c>
      <c r="F3671" s="6">
        <v>66.73259599658472</v>
      </c>
    </row>
    <row r="3672" spans="1:6">
      <c r="A3672" s="1">
        <v>9132310</v>
      </c>
      <c r="B3672">
        <v>0.18094893364919962</v>
      </c>
      <c r="C3672" s="1">
        <v>14</v>
      </c>
      <c r="D3672" s="1">
        <v>176</v>
      </c>
      <c r="E3672" s="2">
        <v>43246</v>
      </c>
      <c r="F3672" s="6">
        <v>135.37035027599464</v>
      </c>
    </row>
    <row r="3673" spans="1:6">
      <c r="A3673" s="1">
        <v>9132313</v>
      </c>
      <c r="B3673">
        <v>0.30853658831830444</v>
      </c>
      <c r="C3673" s="1">
        <v>3</v>
      </c>
      <c r="D3673" s="1">
        <v>575</v>
      </c>
      <c r="E3673" s="2">
        <v>42905</v>
      </c>
      <c r="F3673" s="6">
        <v>36.303142642093249</v>
      </c>
    </row>
    <row r="3674" spans="1:6">
      <c r="A3674" s="1">
        <v>9132316</v>
      </c>
      <c r="B3674">
        <v>0.52976487616649492</v>
      </c>
      <c r="C3674" s="1">
        <v>99</v>
      </c>
      <c r="D3674" s="1">
        <v>577</v>
      </c>
      <c r="E3674" s="2">
        <v>42827</v>
      </c>
      <c r="F3674" s="6">
        <v>188.27461148542855</v>
      </c>
    </row>
    <row r="3675" spans="1:6">
      <c r="A3675" s="1">
        <v>9132319</v>
      </c>
      <c r="B3675">
        <v>0.9426152132668556</v>
      </c>
      <c r="C3675" s="1">
        <v>31</v>
      </c>
      <c r="D3675" s="1">
        <v>153</v>
      </c>
      <c r="E3675" s="2">
        <v>43203</v>
      </c>
      <c r="F3675" s="6">
        <v>13.949822093389162</v>
      </c>
    </row>
    <row r="3676" spans="1:6">
      <c r="A3676" s="1">
        <v>9132322</v>
      </c>
      <c r="B3676">
        <v>0.7862098262006102</v>
      </c>
      <c r="C3676" s="1">
        <v>25</v>
      </c>
      <c r="D3676" s="1">
        <v>98</v>
      </c>
      <c r="E3676" s="2">
        <v>42783</v>
      </c>
      <c r="F3676" s="6">
        <v>56.885765185585953</v>
      </c>
    </row>
    <row r="3677" spans="1:6">
      <c r="A3677" s="1">
        <v>9132325</v>
      </c>
      <c r="B3677">
        <v>0.98480860200040576</v>
      </c>
      <c r="C3677" s="1">
        <v>14</v>
      </c>
      <c r="D3677" s="1">
        <v>514</v>
      </c>
      <c r="E3677" s="2">
        <v>43437</v>
      </c>
      <c r="F3677" s="6">
        <v>64.83124355431292</v>
      </c>
    </row>
    <row r="3678" spans="1:6">
      <c r="A3678" s="1">
        <v>9132328</v>
      </c>
      <c r="B3678">
        <v>8.9359994388395481E-2</v>
      </c>
      <c r="C3678" s="1">
        <v>10</v>
      </c>
      <c r="D3678" s="1">
        <v>526</v>
      </c>
      <c r="E3678" s="2">
        <v>43058</v>
      </c>
      <c r="F3678" s="6">
        <v>179.95909871169627</v>
      </c>
    </row>
    <row r="3679" spans="1:6">
      <c r="A3679" s="1">
        <v>9132331</v>
      </c>
      <c r="B3679">
        <v>0.61148242297692801</v>
      </c>
      <c r="C3679" s="1">
        <v>61</v>
      </c>
      <c r="D3679" s="1">
        <v>510</v>
      </c>
      <c r="E3679" s="2">
        <v>43050</v>
      </c>
      <c r="F3679" s="6">
        <v>64.584136431398221</v>
      </c>
    </row>
    <row r="3680" spans="1:6">
      <c r="A3680" s="1">
        <v>9132334</v>
      </c>
      <c r="B3680">
        <v>0.30270709501271587</v>
      </c>
      <c r="C3680" s="1">
        <v>221</v>
      </c>
      <c r="D3680" s="1">
        <v>176</v>
      </c>
      <c r="E3680" s="2">
        <v>43272</v>
      </c>
      <c r="F3680" s="6">
        <v>396.07417851249522</v>
      </c>
    </row>
    <row r="3681" spans="1:6">
      <c r="A3681" s="1">
        <v>9132337</v>
      </c>
      <c r="B3681">
        <v>0.47545235341904546</v>
      </c>
      <c r="C3681" s="1">
        <v>1</v>
      </c>
      <c r="D3681" s="1">
        <v>84</v>
      </c>
      <c r="E3681" s="2">
        <v>42822</v>
      </c>
      <c r="F3681" s="6">
        <v>61.138396552869608</v>
      </c>
    </row>
    <row r="3682" spans="1:6">
      <c r="A3682" s="1">
        <v>9132340</v>
      </c>
      <c r="B3682">
        <v>0.13234067605918776</v>
      </c>
      <c r="C3682" s="1">
        <v>5</v>
      </c>
      <c r="D3682" s="1">
        <v>38</v>
      </c>
      <c r="E3682" s="2">
        <v>43341</v>
      </c>
      <c r="F3682" s="6">
        <v>38.540318362239738</v>
      </c>
    </row>
    <row r="3683" spans="1:6">
      <c r="A3683" s="1">
        <v>9132343</v>
      </c>
      <c r="B3683">
        <v>0.7612613757818999</v>
      </c>
      <c r="C3683" s="1">
        <v>64</v>
      </c>
      <c r="D3683" s="1">
        <v>510</v>
      </c>
      <c r="E3683" s="2">
        <v>43119</v>
      </c>
      <c r="F3683" s="6">
        <v>41.911005584320748</v>
      </c>
    </row>
    <row r="3684" spans="1:6">
      <c r="A3684" s="1">
        <v>9132346</v>
      </c>
      <c r="B3684">
        <v>0.59442966523453877</v>
      </c>
      <c r="C3684" s="1">
        <v>1</v>
      </c>
      <c r="D3684" s="1">
        <v>258</v>
      </c>
      <c r="E3684" s="2">
        <v>43042</v>
      </c>
      <c r="F3684" s="6">
        <v>52.038581969634627</v>
      </c>
    </row>
    <row r="3685" spans="1:6">
      <c r="A3685" s="1">
        <v>9132349</v>
      </c>
      <c r="B3685">
        <v>0.98357360669879579</v>
      </c>
      <c r="C3685" s="1">
        <v>201</v>
      </c>
      <c r="D3685" s="1">
        <v>197</v>
      </c>
      <c r="E3685" s="2">
        <v>43379</v>
      </c>
      <c r="F3685" s="6">
        <v>148.26427965804521</v>
      </c>
    </row>
    <row r="3686" spans="1:6">
      <c r="A3686" s="1">
        <v>9132352</v>
      </c>
      <c r="B3686">
        <v>0.2478532623988311</v>
      </c>
      <c r="C3686" s="1">
        <v>57</v>
      </c>
      <c r="D3686" s="1">
        <v>258</v>
      </c>
      <c r="E3686" s="2">
        <v>42934</v>
      </c>
      <c r="F3686" s="6">
        <v>37.344545065601672</v>
      </c>
    </row>
    <row r="3687" spans="1:6">
      <c r="A3687" s="1">
        <v>9132355</v>
      </c>
      <c r="B3687">
        <v>0.88596356213287464</v>
      </c>
      <c r="C3687" s="1">
        <v>258</v>
      </c>
      <c r="D3687" s="1">
        <v>22</v>
      </c>
      <c r="E3687" s="2">
        <v>42868</v>
      </c>
      <c r="F3687" s="6">
        <v>98.472514889022705</v>
      </c>
    </row>
    <row r="3688" spans="1:6">
      <c r="A3688" s="1">
        <v>9132358</v>
      </c>
      <c r="B3688">
        <v>0.82836639308536308</v>
      </c>
      <c r="C3688" s="1">
        <v>114</v>
      </c>
      <c r="D3688" s="1">
        <v>495</v>
      </c>
      <c r="E3688" s="2">
        <v>43281</v>
      </c>
      <c r="F3688" s="6">
        <v>89.177334388250287</v>
      </c>
    </row>
    <row r="3689" spans="1:6">
      <c r="A3689" s="1">
        <v>9132361</v>
      </c>
      <c r="B3689">
        <v>0.78810842897534306</v>
      </c>
      <c r="C3689" s="1">
        <v>9</v>
      </c>
      <c r="D3689" s="1">
        <v>22</v>
      </c>
      <c r="E3689" s="2">
        <v>43296</v>
      </c>
      <c r="F3689" s="6">
        <v>17.59127672565678</v>
      </c>
    </row>
    <row r="3690" spans="1:6">
      <c r="A3690" s="1">
        <v>9132364</v>
      </c>
      <c r="B3690">
        <v>0.46966599117654417</v>
      </c>
      <c r="C3690" s="1">
        <v>21</v>
      </c>
      <c r="D3690" s="1">
        <v>293</v>
      </c>
      <c r="E3690" s="2">
        <v>43323</v>
      </c>
      <c r="F3690" s="6">
        <v>314.50436910895985</v>
      </c>
    </row>
    <row r="3691" spans="1:6">
      <c r="A3691" s="1">
        <v>9132367</v>
      </c>
      <c r="B3691">
        <v>0.44841932244281002</v>
      </c>
      <c r="C3691" s="1">
        <v>1</v>
      </c>
      <c r="D3691" s="1">
        <v>589</v>
      </c>
      <c r="E3691" s="2">
        <v>43135</v>
      </c>
      <c r="F3691" s="6">
        <v>17.034611537143917</v>
      </c>
    </row>
    <row r="3692" spans="1:6">
      <c r="A3692" s="1">
        <v>9132370</v>
      </c>
      <c r="B3692">
        <v>0.7171566128061222</v>
      </c>
      <c r="C3692" s="1">
        <v>124</v>
      </c>
      <c r="D3692" s="1">
        <v>359</v>
      </c>
      <c r="E3692" s="2">
        <v>43115</v>
      </c>
      <c r="F3692" s="6">
        <v>33.264431231549644</v>
      </c>
    </row>
    <row r="3693" spans="1:6">
      <c r="A3693" s="1">
        <v>9132373</v>
      </c>
      <c r="B3693">
        <v>2.300949634556293E-2</v>
      </c>
      <c r="C3693" s="1">
        <v>11</v>
      </c>
      <c r="D3693" s="1">
        <v>458</v>
      </c>
      <c r="E3693" s="2">
        <v>42807</v>
      </c>
      <c r="F3693" s="6">
        <v>17.008550559390549</v>
      </c>
    </row>
    <row r="3694" spans="1:6">
      <c r="A3694" s="1">
        <v>9132376</v>
      </c>
      <c r="B3694">
        <v>0.12189704941989987</v>
      </c>
      <c r="C3694" s="1">
        <v>2</v>
      </c>
      <c r="D3694" s="1">
        <v>267</v>
      </c>
      <c r="E3694" s="2">
        <v>42891</v>
      </c>
      <c r="F3694" s="6">
        <v>71.293143154309703</v>
      </c>
    </row>
    <row r="3695" spans="1:6">
      <c r="A3695" s="1">
        <v>9132379</v>
      </c>
      <c r="B3695">
        <v>4.2878117792606085E-2</v>
      </c>
      <c r="C3695" s="1">
        <v>31</v>
      </c>
      <c r="D3695" s="1">
        <v>45</v>
      </c>
      <c r="E3695" s="2">
        <v>43271</v>
      </c>
      <c r="F3695" s="6">
        <v>4.1047839815777021</v>
      </c>
    </row>
    <row r="3696" spans="1:6">
      <c r="A3696" s="1">
        <v>9132382</v>
      </c>
      <c r="B3696">
        <v>0.21673959740343929</v>
      </c>
      <c r="C3696" s="1">
        <v>4</v>
      </c>
      <c r="D3696" s="1">
        <v>169</v>
      </c>
      <c r="E3696" s="2">
        <v>42987</v>
      </c>
      <c r="F3696" s="6">
        <v>232.66134361893356</v>
      </c>
    </row>
    <row r="3697" spans="1:6">
      <c r="A3697" s="1">
        <v>9132385</v>
      </c>
      <c r="B3697">
        <v>0.75424660291591417</v>
      </c>
      <c r="C3697" s="1">
        <v>141</v>
      </c>
      <c r="D3697" s="1">
        <v>31</v>
      </c>
      <c r="E3697" s="2">
        <v>43301</v>
      </c>
      <c r="F3697" s="6">
        <v>20.796260739137381</v>
      </c>
    </row>
    <row r="3698" spans="1:6">
      <c r="A3698" s="1">
        <v>9132388</v>
      </c>
      <c r="B3698">
        <v>0.57273884761921767</v>
      </c>
      <c r="C3698" s="1">
        <v>10</v>
      </c>
      <c r="D3698" s="1">
        <v>258</v>
      </c>
      <c r="E3698" s="2">
        <v>42745</v>
      </c>
      <c r="F3698" s="6">
        <v>53.539609239374215</v>
      </c>
    </row>
    <row r="3699" spans="1:6">
      <c r="A3699" s="1">
        <v>9132391</v>
      </c>
      <c r="B3699">
        <v>0.7505628383796803</v>
      </c>
      <c r="C3699" s="1">
        <v>7</v>
      </c>
      <c r="D3699" s="1">
        <v>146</v>
      </c>
      <c r="E3699" s="2">
        <v>43436</v>
      </c>
      <c r="F3699" s="6">
        <v>3.6039417953597441</v>
      </c>
    </row>
    <row r="3700" spans="1:6">
      <c r="A3700" s="1">
        <v>9132394</v>
      </c>
      <c r="B3700">
        <v>0.8581164104306801</v>
      </c>
      <c r="C3700" s="1">
        <v>14</v>
      </c>
      <c r="D3700" s="1">
        <v>492</v>
      </c>
      <c r="E3700" s="2">
        <v>43215</v>
      </c>
      <c r="F3700" s="6">
        <v>17.161095295090625</v>
      </c>
    </row>
    <row r="3701" spans="1:6">
      <c r="A3701" s="1">
        <v>9132397</v>
      </c>
      <c r="B3701">
        <v>0.85985591512948167</v>
      </c>
      <c r="C3701" s="1">
        <v>4</v>
      </c>
      <c r="D3701" s="1">
        <v>258</v>
      </c>
      <c r="E3701" s="2">
        <v>42923</v>
      </c>
      <c r="F3701" s="6">
        <v>21.473007015750429</v>
      </c>
    </row>
    <row r="3702" spans="1:6">
      <c r="A3702" s="1">
        <v>9132400</v>
      </c>
      <c r="B3702">
        <v>0.25636015897300302</v>
      </c>
      <c r="C3702" s="1">
        <v>257</v>
      </c>
      <c r="D3702" s="1">
        <v>438</v>
      </c>
      <c r="E3702" s="2">
        <v>43397</v>
      </c>
      <c r="F3702" s="6">
        <v>4.0203073954852542</v>
      </c>
    </row>
    <row r="3703" spans="1:6">
      <c r="A3703" s="1">
        <v>9132403</v>
      </c>
      <c r="B3703">
        <v>8.3057485962876765E-2</v>
      </c>
      <c r="C3703" s="1">
        <v>3</v>
      </c>
      <c r="D3703" s="1">
        <v>211</v>
      </c>
      <c r="E3703" s="2">
        <v>43425</v>
      </c>
      <c r="F3703" s="6">
        <v>52.474806936033296</v>
      </c>
    </row>
    <row r="3704" spans="1:6">
      <c r="A3704" s="1">
        <v>9132406</v>
      </c>
      <c r="B3704">
        <v>0.55865606756904773</v>
      </c>
      <c r="C3704" s="1">
        <v>20</v>
      </c>
      <c r="D3704" s="1">
        <v>564</v>
      </c>
      <c r="E3704" s="2">
        <v>42827</v>
      </c>
      <c r="F3704" s="6">
        <v>3.0852539231743861</v>
      </c>
    </row>
    <row r="3705" spans="1:6">
      <c r="A3705" s="1">
        <v>9132409</v>
      </c>
      <c r="B3705">
        <v>0.90320316379990007</v>
      </c>
      <c r="C3705" s="1">
        <v>13</v>
      </c>
      <c r="D3705" s="1">
        <v>585</v>
      </c>
      <c r="E3705" s="2">
        <v>42939</v>
      </c>
      <c r="F3705" s="6">
        <v>35.155564041399913</v>
      </c>
    </row>
    <row r="3706" spans="1:6">
      <c r="A3706" s="1">
        <v>9132412</v>
      </c>
      <c r="B3706">
        <v>5.0940629788117642E-3</v>
      </c>
      <c r="C3706" s="1">
        <v>12</v>
      </c>
      <c r="D3706" s="1">
        <v>359</v>
      </c>
      <c r="E3706" s="2">
        <v>43052</v>
      </c>
      <c r="F3706" s="6">
        <v>6.5753785012140966</v>
      </c>
    </row>
    <row r="3707" spans="1:6">
      <c r="A3707" s="1">
        <v>9132415</v>
      </c>
      <c r="B3707">
        <v>0.90139278292187675</v>
      </c>
      <c r="C3707" s="1">
        <v>88</v>
      </c>
      <c r="D3707" s="1">
        <v>67</v>
      </c>
      <c r="E3707" s="2">
        <v>43379</v>
      </c>
      <c r="F3707" s="6">
        <v>79.093356661252102</v>
      </c>
    </row>
    <row r="3708" spans="1:6">
      <c r="A3708" s="1">
        <v>9132418</v>
      </c>
      <c r="B3708">
        <v>0.90448573290639545</v>
      </c>
      <c r="C3708" s="1">
        <v>5</v>
      </c>
      <c r="D3708" s="1">
        <v>116</v>
      </c>
      <c r="E3708" s="2">
        <v>43349</v>
      </c>
      <c r="F3708" s="6">
        <v>11.593089742138174</v>
      </c>
    </row>
    <row r="3709" spans="1:6">
      <c r="A3709" s="1">
        <v>9132421</v>
      </c>
      <c r="B3709">
        <v>0.67337209405415366</v>
      </c>
      <c r="C3709" s="1">
        <v>8</v>
      </c>
      <c r="D3709" s="1">
        <v>146</v>
      </c>
      <c r="E3709" s="2">
        <v>43191</v>
      </c>
      <c r="F3709" s="6">
        <v>105.83273166546441</v>
      </c>
    </row>
    <row r="3710" spans="1:6">
      <c r="A3710" s="1">
        <v>9132424</v>
      </c>
      <c r="B3710">
        <v>0.60107963450401236</v>
      </c>
      <c r="C3710" s="1">
        <v>6</v>
      </c>
      <c r="D3710" s="1">
        <v>564</v>
      </c>
      <c r="E3710" s="2">
        <v>42758</v>
      </c>
      <c r="F3710" s="6">
        <v>108.59317588663126</v>
      </c>
    </row>
    <row r="3711" spans="1:6">
      <c r="A3711" s="1">
        <v>9132427</v>
      </c>
      <c r="B3711">
        <v>0.21240605820770342</v>
      </c>
      <c r="C3711" s="1">
        <v>167</v>
      </c>
      <c r="D3711" s="1">
        <v>103</v>
      </c>
      <c r="E3711" s="2">
        <v>43065</v>
      </c>
      <c r="F3711" s="6">
        <v>4.5887678206762779</v>
      </c>
    </row>
    <row r="3712" spans="1:6">
      <c r="A3712" s="1">
        <v>9132430</v>
      </c>
      <c r="B3712">
        <v>0.6851750331874541</v>
      </c>
      <c r="C3712" s="1">
        <v>54</v>
      </c>
      <c r="D3712" s="1">
        <v>510</v>
      </c>
      <c r="E3712" s="2">
        <v>42937</v>
      </c>
      <c r="F3712" s="6">
        <v>70.078718091323026</v>
      </c>
    </row>
    <row r="3713" spans="1:6">
      <c r="A3713" s="1">
        <v>9132433</v>
      </c>
      <c r="B3713">
        <v>0.70938306512721205</v>
      </c>
      <c r="C3713" s="1">
        <v>484</v>
      </c>
      <c r="D3713" s="1">
        <v>102</v>
      </c>
      <c r="E3713" s="2">
        <v>43001</v>
      </c>
      <c r="F3713" s="6">
        <v>45.3604203474031</v>
      </c>
    </row>
    <row r="3714" spans="1:6">
      <c r="A3714" s="1">
        <v>9132436</v>
      </c>
      <c r="B3714">
        <v>0.47580816180091345</v>
      </c>
      <c r="C3714" s="1">
        <v>91</v>
      </c>
      <c r="D3714" s="1">
        <v>145</v>
      </c>
      <c r="E3714" s="2">
        <v>43267</v>
      </c>
      <c r="F3714" s="6">
        <v>138.22690633092063</v>
      </c>
    </row>
    <row r="3715" spans="1:6">
      <c r="A3715" s="1">
        <v>9132439</v>
      </c>
      <c r="B3715">
        <v>0.2498136290569678</v>
      </c>
      <c r="C3715" s="1">
        <v>1</v>
      </c>
      <c r="D3715" s="1">
        <v>369</v>
      </c>
      <c r="E3715" s="2">
        <v>43437</v>
      </c>
      <c r="F3715" s="6">
        <v>23.867790053522778</v>
      </c>
    </row>
    <row r="3716" spans="1:6">
      <c r="A3716" s="1">
        <v>9132442</v>
      </c>
      <c r="B3716">
        <v>0.25997106025956351</v>
      </c>
      <c r="C3716" s="1">
        <v>13</v>
      </c>
      <c r="D3716" s="1">
        <v>512</v>
      </c>
      <c r="E3716" s="2">
        <v>43380</v>
      </c>
      <c r="F3716" s="6">
        <v>232.64796367391779</v>
      </c>
    </row>
    <row r="3717" spans="1:6">
      <c r="A3717" s="1">
        <v>9132445</v>
      </c>
      <c r="B3717">
        <v>0.68498254502453992</v>
      </c>
      <c r="C3717" s="1">
        <v>15</v>
      </c>
      <c r="D3717" s="1">
        <v>78</v>
      </c>
      <c r="E3717" s="2">
        <v>43188</v>
      </c>
      <c r="F3717" s="6">
        <v>195.60601056054864</v>
      </c>
    </row>
    <row r="3718" spans="1:6">
      <c r="A3718" s="1">
        <v>9132448</v>
      </c>
      <c r="B3718">
        <v>0.30989678932221187</v>
      </c>
      <c r="C3718" s="1">
        <v>49</v>
      </c>
      <c r="D3718" s="1">
        <v>12</v>
      </c>
      <c r="E3718" s="2">
        <v>43265</v>
      </c>
      <c r="F3718" s="6">
        <v>3.1323327839312358</v>
      </c>
    </row>
    <row r="3719" spans="1:6">
      <c r="A3719" s="1">
        <v>9132451</v>
      </c>
      <c r="B3719">
        <v>0.29455024277495623</v>
      </c>
      <c r="C3719" s="1">
        <v>15</v>
      </c>
      <c r="D3719" s="1">
        <v>146</v>
      </c>
      <c r="E3719" s="2">
        <v>42890</v>
      </c>
      <c r="F3719" s="6">
        <v>106.94398091897183</v>
      </c>
    </row>
    <row r="3720" spans="1:6">
      <c r="A3720" s="1">
        <v>9132454</v>
      </c>
      <c r="B3720">
        <v>0.92415843497765493</v>
      </c>
      <c r="C3720" s="1">
        <v>80</v>
      </c>
      <c r="D3720" s="1">
        <v>510</v>
      </c>
      <c r="E3720" s="2">
        <v>42962</v>
      </c>
      <c r="F3720" s="6">
        <v>38.826023861039275</v>
      </c>
    </row>
    <row r="3721" spans="1:6">
      <c r="A3721" s="1">
        <v>9132457</v>
      </c>
      <c r="B3721">
        <v>0.71906582465626823</v>
      </c>
      <c r="C3721" s="1">
        <v>28</v>
      </c>
      <c r="D3721" s="1">
        <v>68</v>
      </c>
      <c r="E3721" s="2">
        <v>42780</v>
      </c>
      <c r="F3721" s="6">
        <v>205.48195053973816</v>
      </c>
    </row>
    <row r="3722" spans="1:6">
      <c r="A3722" s="1">
        <v>9132460</v>
      </c>
      <c r="B3722">
        <v>0.96502308761853894</v>
      </c>
      <c r="C3722" s="1">
        <v>9</v>
      </c>
      <c r="D3722" s="1">
        <v>154</v>
      </c>
      <c r="E3722" s="2">
        <v>42972</v>
      </c>
      <c r="F3722" s="6">
        <v>41.143816709027185</v>
      </c>
    </row>
    <row r="3723" spans="1:6">
      <c r="A3723" s="1">
        <v>9132463</v>
      </c>
      <c r="B3723">
        <v>0.94931531692547899</v>
      </c>
      <c r="C3723" s="1">
        <v>1</v>
      </c>
      <c r="D3723" s="1">
        <v>38</v>
      </c>
      <c r="E3723" s="2">
        <v>43038</v>
      </c>
      <c r="F3723" s="6">
        <v>15.61956588898269</v>
      </c>
    </row>
    <row r="3724" spans="1:6">
      <c r="A3724" s="1">
        <v>9132466</v>
      </c>
      <c r="B3724">
        <v>0.74930754041939163</v>
      </c>
      <c r="C3724" s="1">
        <v>60</v>
      </c>
      <c r="D3724" s="1">
        <v>329</v>
      </c>
      <c r="E3724" s="2">
        <v>43136</v>
      </c>
      <c r="F3724" s="6">
        <v>56.323049776172191</v>
      </c>
    </row>
    <row r="3725" spans="1:6">
      <c r="A3725" s="1">
        <v>9132469</v>
      </c>
      <c r="B3725">
        <v>0.51218764864504418</v>
      </c>
      <c r="C3725" s="1">
        <v>84</v>
      </c>
      <c r="D3725" s="1">
        <v>564</v>
      </c>
      <c r="E3725" s="2">
        <v>43479</v>
      </c>
      <c r="F3725" s="6">
        <v>8.7811652332304604</v>
      </c>
    </row>
    <row r="3726" spans="1:6">
      <c r="A3726" s="1">
        <v>9132472</v>
      </c>
      <c r="B3726">
        <v>4.9996517660551021E-2</v>
      </c>
      <c r="C3726" s="1">
        <v>6</v>
      </c>
      <c r="D3726" s="1">
        <v>258</v>
      </c>
      <c r="E3726" s="2">
        <v>43206</v>
      </c>
      <c r="F3726" s="6">
        <v>114.21769055814109</v>
      </c>
    </row>
    <row r="3727" spans="1:6">
      <c r="A3727" s="1">
        <v>9132475</v>
      </c>
      <c r="B3727">
        <v>0.6689933918555504</v>
      </c>
      <c r="C3727" s="1">
        <v>84</v>
      </c>
      <c r="D3727" s="1">
        <v>592</v>
      </c>
      <c r="E3727" s="2">
        <v>43005</v>
      </c>
      <c r="F3727" s="6">
        <v>80.032717919786748</v>
      </c>
    </row>
    <row r="3728" spans="1:6">
      <c r="A3728" s="1">
        <v>9132478</v>
      </c>
      <c r="B3728">
        <v>0.13297497557800519</v>
      </c>
      <c r="C3728" s="1">
        <v>358</v>
      </c>
      <c r="D3728" s="1">
        <v>38</v>
      </c>
      <c r="E3728" s="2">
        <v>42983</v>
      </c>
      <c r="F3728" s="6">
        <v>53.276503763061861</v>
      </c>
    </row>
    <row r="3729" spans="1:6">
      <c r="A3729" s="1">
        <v>9132481</v>
      </c>
      <c r="B3729">
        <v>0.9269268985755561</v>
      </c>
      <c r="C3729" s="1">
        <v>1</v>
      </c>
      <c r="D3729" s="1">
        <v>564</v>
      </c>
      <c r="E3729" s="2">
        <v>43451</v>
      </c>
      <c r="F3729" s="6">
        <v>28.373764536580023</v>
      </c>
    </row>
    <row r="3730" spans="1:6">
      <c r="A3730" s="1">
        <v>9132484</v>
      </c>
      <c r="B3730">
        <v>7.8526441722982954E-2</v>
      </c>
      <c r="C3730" s="1">
        <v>44</v>
      </c>
      <c r="D3730" s="1">
        <v>495</v>
      </c>
      <c r="E3730" s="2">
        <v>43444</v>
      </c>
      <c r="F3730" s="6">
        <v>121.81739778405614</v>
      </c>
    </row>
    <row r="3731" spans="1:6">
      <c r="A3731" s="1">
        <v>9132487</v>
      </c>
      <c r="B3731">
        <v>0.60204983677757584</v>
      </c>
      <c r="C3731" s="1">
        <v>78</v>
      </c>
      <c r="D3731" s="1">
        <v>115</v>
      </c>
      <c r="E3731" s="2">
        <v>42943</v>
      </c>
      <c r="F3731" s="6">
        <v>312.77333943555004</v>
      </c>
    </row>
    <row r="3732" spans="1:6">
      <c r="A3732" s="1">
        <v>9132490</v>
      </c>
      <c r="B3732">
        <v>0.37599599519849281</v>
      </c>
      <c r="C3732" s="1">
        <v>3</v>
      </c>
      <c r="D3732" s="1">
        <v>27</v>
      </c>
      <c r="E3732" s="2">
        <v>42952</v>
      </c>
      <c r="F3732" s="6">
        <v>128.08152180777191</v>
      </c>
    </row>
    <row r="3733" spans="1:6">
      <c r="A3733" s="1">
        <v>9132493</v>
      </c>
      <c r="B3733">
        <v>0.70588904981227207</v>
      </c>
      <c r="C3733" s="1">
        <v>1</v>
      </c>
      <c r="D3733" s="1">
        <v>510</v>
      </c>
      <c r="E3733" s="2">
        <v>43287</v>
      </c>
      <c r="F3733" s="6">
        <v>4.5445963871285748</v>
      </c>
    </row>
    <row r="3734" spans="1:6">
      <c r="A3734" s="1">
        <v>9132496</v>
      </c>
      <c r="B3734">
        <v>0.50586843639341639</v>
      </c>
      <c r="C3734" s="1">
        <v>13</v>
      </c>
      <c r="D3734" s="1">
        <v>420</v>
      </c>
      <c r="E3734" s="2">
        <v>43052</v>
      </c>
      <c r="F3734" s="6">
        <v>58.532537234219518</v>
      </c>
    </row>
    <row r="3735" spans="1:6">
      <c r="A3735" s="1">
        <v>9132499</v>
      </c>
      <c r="B3735">
        <v>0.11959952537123442</v>
      </c>
      <c r="C3735" s="1">
        <v>42</v>
      </c>
      <c r="D3735" s="1">
        <v>289</v>
      </c>
      <c r="E3735" s="2">
        <v>43353</v>
      </c>
      <c r="F3735" s="6">
        <v>456.97495622934497</v>
      </c>
    </row>
    <row r="3736" spans="1:6">
      <c r="A3736" s="1">
        <v>9132502</v>
      </c>
      <c r="B3736">
        <v>0.68608195308897646</v>
      </c>
      <c r="C3736" s="1">
        <v>15</v>
      </c>
      <c r="D3736" s="1">
        <v>575</v>
      </c>
      <c r="E3736" s="2">
        <v>42954</v>
      </c>
      <c r="F3736" s="6">
        <v>91.050178394123208</v>
      </c>
    </row>
    <row r="3737" spans="1:6">
      <c r="A3737" s="1">
        <v>9132505</v>
      </c>
      <c r="B3737">
        <v>0.67008331256759535</v>
      </c>
      <c r="C3737" s="1">
        <v>63</v>
      </c>
      <c r="D3737" s="1">
        <v>599</v>
      </c>
      <c r="E3737" s="2">
        <v>43100</v>
      </c>
      <c r="F3737" s="6">
        <v>18.481672717199068</v>
      </c>
    </row>
    <row r="3738" spans="1:6">
      <c r="A3738" s="1">
        <v>9132508</v>
      </c>
      <c r="B3738">
        <v>0.73959210228945715</v>
      </c>
      <c r="C3738" s="1">
        <v>40</v>
      </c>
      <c r="D3738" s="1">
        <v>178</v>
      </c>
      <c r="E3738" s="2">
        <v>42781</v>
      </c>
      <c r="F3738" s="6">
        <v>22.101655773243511</v>
      </c>
    </row>
    <row r="3739" spans="1:6">
      <c r="A3739" s="1">
        <v>9132511</v>
      </c>
      <c r="B3739">
        <v>0.67821384287230524</v>
      </c>
      <c r="C3739" s="1">
        <v>6</v>
      </c>
      <c r="D3739" s="1">
        <v>532</v>
      </c>
      <c r="E3739" s="2">
        <v>42968</v>
      </c>
      <c r="F3739" s="6">
        <v>20.183776656147533</v>
      </c>
    </row>
    <row r="3740" spans="1:6">
      <c r="A3740" s="1">
        <v>9132514</v>
      </c>
      <c r="B3740">
        <v>0.94377591563752872</v>
      </c>
      <c r="C3740" s="1">
        <v>6</v>
      </c>
      <c r="D3740" s="1">
        <v>592</v>
      </c>
      <c r="E3740" s="2">
        <v>43290</v>
      </c>
      <c r="F3740" s="6">
        <v>65.39871861171865</v>
      </c>
    </row>
    <row r="3741" spans="1:6">
      <c r="A3741" s="1">
        <v>9132517</v>
      </c>
      <c r="B3741">
        <v>0.60572245805433922</v>
      </c>
      <c r="C3741" s="1">
        <v>49</v>
      </c>
      <c r="D3741" s="1">
        <v>485</v>
      </c>
      <c r="E3741" s="2">
        <v>43033</v>
      </c>
      <c r="F3741" s="6">
        <v>6.3493297783954041</v>
      </c>
    </row>
    <row r="3742" spans="1:6">
      <c r="A3742" s="1">
        <v>9132520</v>
      </c>
      <c r="B3742">
        <v>0.81416909113212699</v>
      </c>
      <c r="C3742" s="1">
        <v>46</v>
      </c>
      <c r="D3742" s="1">
        <v>176</v>
      </c>
      <c r="E3742" s="2">
        <v>42874</v>
      </c>
      <c r="F3742" s="6">
        <v>65.77218494651494</v>
      </c>
    </row>
    <row r="3743" spans="1:6">
      <c r="A3743" s="1">
        <v>9132523</v>
      </c>
      <c r="B3743">
        <v>0.15877046911075365</v>
      </c>
      <c r="C3743" s="1">
        <v>60</v>
      </c>
      <c r="D3743" s="1">
        <v>575</v>
      </c>
      <c r="E3743" s="2">
        <v>42755</v>
      </c>
      <c r="F3743" s="6">
        <v>87.033708546035911</v>
      </c>
    </row>
    <row r="3744" spans="1:6">
      <c r="A3744" s="1">
        <v>9132526</v>
      </c>
      <c r="B3744">
        <v>0.8709904501658412</v>
      </c>
      <c r="C3744" s="1">
        <v>47</v>
      </c>
      <c r="D3744" s="1">
        <v>88</v>
      </c>
      <c r="E3744" s="2">
        <v>42888</v>
      </c>
      <c r="F3744" s="6">
        <v>14.236097937639776</v>
      </c>
    </row>
    <row r="3745" spans="1:6">
      <c r="A3745" s="1">
        <v>9132529</v>
      </c>
      <c r="B3745">
        <v>0.46229084128071896</v>
      </c>
      <c r="C3745" s="1">
        <v>9</v>
      </c>
      <c r="D3745" s="1">
        <v>495</v>
      </c>
      <c r="E3745" s="2">
        <v>42876</v>
      </c>
      <c r="F3745" s="6">
        <v>7.2434102387594841</v>
      </c>
    </row>
    <row r="3746" spans="1:6">
      <c r="A3746" s="1">
        <v>9132532</v>
      </c>
      <c r="B3746">
        <v>8.0939645998720167E-2</v>
      </c>
      <c r="C3746" s="1">
        <v>53</v>
      </c>
      <c r="D3746" s="1">
        <v>551</v>
      </c>
      <c r="E3746" s="2">
        <v>43054</v>
      </c>
      <c r="F3746" s="6">
        <v>68.924030767485135</v>
      </c>
    </row>
    <row r="3747" spans="1:6">
      <c r="A3747" s="1">
        <v>9132535</v>
      </c>
      <c r="B3747">
        <v>0.30824546305105549</v>
      </c>
      <c r="C3747" s="1">
        <v>47</v>
      </c>
      <c r="D3747" s="1">
        <v>329</v>
      </c>
      <c r="E3747" s="2">
        <v>43427</v>
      </c>
      <c r="F3747" s="6">
        <v>5.8434308253680314</v>
      </c>
    </row>
    <row r="3748" spans="1:6">
      <c r="A3748" s="1">
        <v>9132538</v>
      </c>
      <c r="B3748">
        <v>0.942653839915506</v>
      </c>
      <c r="C3748" s="1">
        <v>44</v>
      </c>
      <c r="D3748" s="1">
        <v>564</v>
      </c>
      <c r="E3748" s="2">
        <v>43129</v>
      </c>
      <c r="F3748" s="6">
        <v>11.392914003390709</v>
      </c>
    </row>
    <row r="3749" spans="1:6">
      <c r="A3749" s="1">
        <v>9132541</v>
      </c>
      <c r="B3749">
        <v>0.74345925185411699</v>
      </c>
      <c r="C3749" s="1">
        <v>1</v>
      </c>
      <c r="D3749" s="1">
        <v>588</v>
      </c>
      <c r="E3749" s="2">
        <v>42810</v>
      </c>
      <c r="F3749" s="6">
        <v>70.054147751072406</v>
      </c>
    </row>
    <row r="3750" spans="1:6">
      <c r="A3750" s="1">
        <v>9132544</v>
      </c>
      <c r="B3750">
        <v>0.63082316636033153</v>
      </c>
      <c r="C3750" s="1">
        <v>2</v>
      </c>
      <c r="D3750" s="1">
        <v>138</v>
      </c>
      <c r="E3750" s="2">
        <v>43403</v>
      </c>
      <c r="F3750" s="6">
        <v>17.333561499502466</v>
      </c>
    </row>
    <row r="3751" spans="1:6">
      <c r="A3751" s="1">
        <v>9132547</v>
      </c>
      <c r="B3751">
        <v>0.60992242983257405</v>
      </c>
      <c r="C3751" s="1">
        <v>49</v>
      </c>
      <c r="D3751" s="1">
        <v>577</v>
      </c>
      <c r="E3751" s="2">
        <v>43240</v>
      </c>
      <c r="F3751" s="6">
        <v>12.772540791710952</v>
      </c>
    </row>
    <row r="3752" spans="1:6">
      <c r="A3752" s="1">
        <v>9132550</v>
      </c>
      <c r="B3752">
        <v>7.8233463158987493E-2</v>
      </c>
      <c r="C3752" s="1">
        <v>37</v>
      </c>
      <c r="D3752" s="1">
        <v>474</v>
      </c>
      <c r="E3752" s="2">
        <v>43200</v>
      </c>
      <c r="F3752" s="6">
        <v>11.359892498912867</v>
      </c>
    </row>
    <row r="3753" spans="1:6">
      <c r="A3753" s="1">
        <v>9132553</v>
      </c>
      <c r="B3753">
        <v>0.60551256267945297</v>
      </c>
      <c r="C3753" s="1">
        <v>7</v>
      </c>
      <c r="D3753" s="1">
        <v>564</v>
      </c>
      <c r="E3753" s="2">
        <v>42935</v>
      </c>
      <c r="F3753" s="6">
        <v>83.313463438414786</v>
      </c>
    </row>
    <row r="3754" spans="1:6">
      <c r="A3754" s="1">
        <v>9132556</v>
      </c>
      <c r="B3754">
        <v>0.68129549234477715</v>
      </c>
      <c r="C3754" s="1">
        <v>101</v>
      </c>
      <c r="D3754" s="1">
        <v>492</v>
      </c>
      <c r="E3754" s="2">
        <v>42946</v>
      </c>
      <c r="F3754" s="6">
        <v>53.331904684136241</v>
      </c>
    </row>
    <row r="3755" spans="1:6">
      <c r="A3755" s="1">
        <v>9132559</v>
      </c>
      <c r="B3755">
        <v>0.89161353531999221</v>
      </c>
      <c r="C3755" s="1">
        <v>89</v>
      </c>
      <c r="D3755" s="1">
        <v>104</v>
      </c>
      <c r="E3755" s="2">
        <v>42742</v>
      </c>
      <c r="F3755" s="6">
        <v>22.699345115271335</v>
      </c>
    </row>
    <row r="3756" spans="1:6">
      <c r="A3756" s="1">
        <v>9132562</v>
      </c>
      <c r="B3756">
        <v>0.13968530070588325</v>
      </c>
      <c r="C3756" s="1">
        <v>83</v>
      </c>
      <c r="D3756" s="1">
        <v>564</v>
      </c>
      <c r="E3756" s="2">
        <v>42799</v>
      </c>
      <c r="F3756" s="6">
        <v>161.93816010765744</v>
      </c>
    </row>
    <row r="3757" spans="1:6">
      <c r="A3757" s="1">
        <v>9132565</v>
      </c>
      <c r="B3757">
        <v>0.67858324256573177</v>
      </c>
      <c r="C3757" s="1">
        <v>3</v>
      </c>
      <c r="D3757" s="1">
        <v>176</v>
      </c>
      <c r="E3757" s="2">
        <v>42747</v>
      </c>
      <c r="F3757" s="6">
        <v>81.285061904046103</v>
      </c>
    </row>
    <row r="3758" spans="1:6">
      <c r="A3758" s="1">
        <v>9132568</v>
      </c>
      <c r="B3758">
        <v>0.93328400502616493</v>
      </c>
      <c r="C3758" s="1">
        <v>10</v>
      </c>
      <c r="D3758" s="1">
        <v>451</v>
      </c>
      <c r="E3758" s="2">
        <v>43134</v>
      </c>
      <c r="F3758" s="6">
        <v>23.119369293349703</v>
      </c>
    </row>
    <row r="3759" spans="1:6">
      <c r="A3759" s="1">
        <v>9132571</v>
      </c>
      <c r="B3759">
        <v>0.89945963391858041</v>
      </c>
      <c r="C3759" s="1">
        <v>3</v>
      </c>
      <c r="D3759" s="1">
        <v>510</v>
      </c>
      <c r="E3759" s="2">
        <v>43153</v>
      </c>
      <c r="F3759" s="6">
        <v>92.617202074128315</v>
      </c>
    </row>
    <row r="3760" spans="1:6">
      <c r="A3760" s="1">
        <v>9132574</v>
      </c>
      <c r="B3760">
        <v>2.0977738054494988E-2</v>
      </c>
      <c r="C3760" s="1">
        <v>100</v>
      </c>
      <c r="D3760" s="1">
        <v>146</v>
      </c>
      <c r="E3760" s="2">
        <v>43177</v>
      </c>
      <c r="F3760" s="6">
        <v>14.55227361797046</v>
      </c>
    </row>
    <row r="3761" spans="1:6">
      <c r="A3761" s="1">
        <v>9132577</v>
      </c>
      <c r="B3761">
        <v>0.84020395982816876</v>
      </c>
      <c r="C3761" s="1">
        <v>2</v>
      </c>
      <c r="D3761" s="1">
        <v>592</v>
      </c>
      <c r="E3761" s="2">
        <v>43458</v>
      </c>
      <c r="F3761" s="6">
        <v>101.22243720173233</v>
      </c>
    </row>
    <row r="3762" spans="1:6">
      <c r="A3762" s="1">
        <v>9132580</v>
      </c>
      <c r="B3762">
        <v>0.27515440800802782</v>
      </c>
      <c r="C3762" s="1">
        <v>20</v>
      </c>
      <c r="D3762" s="1">
        <v>458</v>
      </c>
      <c r="E3762" s="2">
        <v>42937</v>
      </c>
      <c r="F3762" s="6">
        <v>6.0730976843407642</v>
      </c>
    </row>
    <row r="3763" spans="1:6">
      <c r="A3763" s="1">
        <v>9132583</v>
      </c>
      <c r="B3763">
        <v>0.41934985468623465</v>
      </c>
      <c r="C3763" s="1">
        <v>3</v>
      </c>
      <c r="D3763" s="1">
        <v>22</v>
      </c>
      <c r="E3763" s="2">
        <v>43300</v>
      </c>
      <c r="F3763" s="6">
        <v>63.977369013698905</v>
      </c>
    </row>
    <row r="3764" spans="1:6">
      <c r="A3764" s="1">
        <v>9132586</v>
      </c>
      <c r="B3764">
        <v>0.14764315419210217</v>
      </c>
      <c r="C3764" s="1">
        <v>120</v>
      </c>
      <c r="D3764" s="1">
        <v>90</v>
      </c>
      <c r="E3764" s="2">
        <v>43447</v>
      </c>
      <c r="F3764" s="6">
        <v>81.104500621283336</v>
      </c>
    </row>
    <row r="3765" spans="1:6">
      <c r="A3765" s="1">
        <v>9132589</v>
      </c>
      <c r="B3765">
        <v>4.4936068819945274E-2</v>
      </c>
      <c r="C3765" s="1">
        <v>3</v>
      </c>
      <c r="D3765" s="1">
        <v>176</v>
      </c>
      <c r="E3765" s="2">
        <v>43477</v>
      </c>
      <c r="F3765" s="6">
        <v>95.705488124292359</v>
      </c>
    </row>
    <row r="3766" spans="1:6">
      <c r="A3766" s="1">
        <v>9132592</v>
      </c>
      <c r="B3766">
        <v>0.94308733308913784</v>
      </c>
      <c r="C3766" s="1">
        <v>148</v>
      </c>
      <c r="D3766" s="1">
        <v>67</v>
      </c>
      <c r="E3766" s="2">
        <v>43443</v>
      </c>
      <c r="F3766" s="6">
        <v>52.985350470146521</v>
      </c>
    </row>
    <row r="3767" spans="1:6">
      <c r="A3767" s="1">
        <v>9132595</v>
      </c>
      <c r="B3767">
        <v>0.34505298917859617</v>
      </c>
      <c r="C3767" s="1">
        <v>2</v>
      </c>
      <c r="D3767" s="1">
        <v>510</v>
      </c>
      <c r="E3767" s="2">
        <v>43300</v>
      </c>
      <c r="F3767" s="6">
        <v>7.8740629568067426</v>
      </c>
    </row>
    <row r="3768" spans="1:6">
      <c r="A3768" s="1">
        <v>9132598</v>
      </c>
      <c r="B3768">
        <v>0.75235444801767482</v>
      </c>
      <c r="C3768" s="1">
        <v>43</v>
      </c>
      <c r="D3768" s="1">
        <v>597</v>
      </c>
      <c r="E3768" s="2">
        <v>42939</v>
      </c>
      <c r="F3768" s="6">
        <v>17.620279893527695</v>
      </c>
    </row>
    <row r="3769" spans="1:6">
      <c r="A3769" s="1">
        <v>9132601</v>
      </c>
      <c r="B3769">
        <v>0.17320255108388027</v>
      </c>
      <c r="C3769" s="1">
        <v>10</v>
      </c>
      <c r="D3769" s="1">
        <v>326</v>
      </c>
      <c r="E3769" s="2">
        <v>43169</v>
      </c>
      <c r="F3769" s="6">
        <v>74.089445809317112</v>
      </c>
    </row>
    <row r="3770" spans="1:6">
      <c r="A3770" s="1">
        <v>9132604</v>
      </c>
      <c r="B3770">
        <v>0.68389109965856254</v>
      </c>
      <c r="C3770" s="1">
        <v>45</v>
      </c>
      <c r="D3770" s="1">
        <v>9</v>
      </c>
      <c r="E3770" s="2">
        <v>42777</v>
      </c>
      <c r="F3770" s="6">
        <v>44.019766086782141</v>
      </c>
    </row>
    <row r="3771" spans="1:6">
      <c r="A3771" s="1">
        <v>9132607</v>
      </c>
      <c r="B3771">
        <v>0.2277936323693398</v>
      </c>
      <c r="C3771" s="1">
        <v>88</v>
      </c>
      <c r="D3771" s="1">
        <v>438</v>
      </c>
      <c r="E3771" s="2">
        <v>43376</v>
      </c>
      <c r="F3771" s="6">
        <v>102.23207097602868</v>
      </c>
    </row>
    <row r="3772" spans="1:6">
      <c r="A3772" s="1">
        <v>9132610</v>
      </c>
      <c r="B3772">
        <v>0.56647255756638615</v>
      </c>
      <c r="C3772" s="1">
        <v>75</v>
      </c>
      <c r="D3772" s="1">
        <v>358</v>
      </c>
      <c r="E3772" s="2">
        <v>43424</v>
      </c>
      <c r="F3772" s="6">
        <v>72.606342782562066</v>
      </c>
    </row>
    <row r="3773" spans="1:6">
      <c r="A3773" s="1">
        <v>9132613</v>
      </c>
      <c r="B3773">
        <v>0.84733982247480599</v>
      </c>
      <c r="C3773" s="1">
        <v>3</v>
      </c>
      <c r="D3773" s="1">
        <v>462</v>
      </c>
      <c r="E3773" s="2">
        <v>43082</v>
      </c>
      <c r="F3773" s="6">
        <v>60.415492532331278</v>
      </c>
    </row>
    <row r="3774" spans="1:6">
      <c r="A3774" s="1">
        <v>9132616</v>
      </c>
      <c r="B3774">
        <v>0.59612405700807025</v>
      </c>
      <c r="C3774" s="1">
        <v>13</v>
      </c>
      <c r="D3774" s="1">
        <v>176</v>
      </c>
      <c r="E3774" s="2">
        <v>43331</v>
      </c>
      <c r="F3774" s="6">
        <v>9.8211869482853178</v>
      </c>
    </row>
    <row r="3775" spans="1:6">
      <c r="A3775" s="1">
        <v>9132619</v>
      </c>
      <c r="B3775">
        <v>0.29954580034701217</v>
      </c>
      <c r="C3775" s="1">
        <v>74</v>
      </c>
      <c r="D3775" s="1">
        <v>47</v>
      </c>
      <c r="E3775" s="2">
        <v>42781</v>
      </c>
      <c r="F3775" s="6">
        <v>9.4534990615666672</v>
      </c>
    </row>
    <row r="3776" spans="1:6">
      <c r="A3776" s="1">
        <v>9132622</v>
      </c>
      <c r="B3776">
        <v>0.25932258985785783</v>
      </c>
      <c r="C3776" s="1">
        <v>2</v>
      </c>
      <c r="D3776" s="1">
        <v>512</v>
      </c>
      <c r="E3776" s="2">
        <v>43262</v>
      </c>
      <c r="F3776" s="6">
        <v>110.09042826203385</v>
      </c>
    </row>
    <row r="3777" spans="1:6">
      <c r="A3777" s="1">
        <v>9132625</v>
      </c>
      <c r="B3777">
        <v>0.81848817169467269</v>
      </c>
      <c r="C3777" s="1">
        <v>25</v>
      </c>
      <c r="D3777" s="1">
        <v>258</v>
      </c>
      <c r="E3777" s="2">
        <v>43481</v>
      </c>
      <c r="F3777" s="6">
        <v>48.657608900310436</v>
      </c>
    </row>
    <row r="3778" spans="1:6">
      <c r="A3778" s="1">
        <v>9132628</v>
      </c>
      <c r="B3778">
        <v>0.26524685855531316</v>
      </c>
      <c r="C3778" s="1">
        <v>2</v>
      </c>
      <c r="D3778" s="1">
        <v>348</v>
      </c>
      <c r="E3778" s="2">
        <v>43326</v>
      </c>
      <c r="F3778" s="6">
        <v>15.411297479181826</v>
      </c>
    </row>
    <row r="3779" spans="1:6">
      <c r="A3779" s="1">
        <v>9132631</v>
      </c>
      <c r="B3779">
        <v>0.66823653562751761</v>
      </c>
      <c r="C3779" s="1">
        <v>2</v>
      </c>
      <c r="D3779" s="1">
        <v>176</v>
      </c>
      <c r="E3779" s="2">
        <v>42792</v>
      </c>
      <c r="F3779" s="6">
        <v>26.507793315570957</v>
      </c>
    </row>
    <row r="3780" spans="1:6">
      <c r="A3780" s="1">
        <v>9132634</v>
      </c>
      <c r="B3780">
        <v>3.8624484161784656E-2</v>
      </c>
      <c r="C3780" s="1">
        <v>63</v>
      </c>
      <c r="D3780" s="1">
        <v>570</v>
      </c>
      <c r="E3780" s="2">
        <v>43019</v>
      </c>
      <c r="F3780" s="6">
        <v>9.5870281061330633</v>
      </c>
    </row>
    <row r="3781" spans="1:6">
      <c r="A3781" s="1">
        <v>9132637</v>
      </c>
      <c r="B3781">
        <v>6.7443951033255067E-2</v>
      </c>
      <c r="C3781" s="1">
        <v>11</v>
      </c>
      <c r="D3781" s="1">
        <v>258</v>
      </c>
      <c r="E3781" s="2">
        <v>43258</v>
      </c>
      <c r="F3781" s="6">
        <v>670.46581843511319</v>
      </c>
    </row>
    <row r="3782" spans="1:6">
      <c r="A3782" s="1">
        <v>9132640</v>
      </c>
      <c r="B3782">
        <v>0.81576881448929528</v>
      </c>
      <c r="C3782" s="1">
        <v>62</v>
      </c>
      <c r="D3782" s="1">
        <v>495</v>
      </c>
      <c r="E3782" s="2">
        <v>42781</v>
      </c>
      <c r="F3782" s="6">
        <v>72.773456247589934</v>
      </c>
    </row>
    <row r="3783" spans="1:6">
      <c r="A3783" s="1">
        <v>9132643</v>
      </c>
      <c r="B3783">
        <v>0.69299580427858776</v>
      </c>
      <c r="C3783" s="1">
        <v>5</v>
      </c>
      <c r="D3783" s="1">
        <v>326</v>
      </c>
      <c r="E3783" s="2">
        <v>43344</v>
      </c>
      <c r="F3783" s="6">
        <v>85.934955910626527</v>
      </c>
    </row>
    <row r="3784" spans="1:6">
      <c r="A3784" s="1">
        <v>9132646</v>
      </c>
      <c r="B3784">
        <v>0.21142132750695775</v>
      </c>
      <c r="C3784" s="1">
        <v>3</v>
      </c>
      <c r="D3784" s="1">
        <v>149</v>
      </c>
      <c r="E3784" s="2">
        <v>42820</v>
      </c>
      <c r="F3784" s="6">
        <v>3.086388995379699</v>
      </c>
    </row>
    <row r="3785" spans="1:6">
      <c r="A3785" s="1">
        <v>9132649</v>
      </c>
      <c r="B3785">
        <v>0.82562912013890444</v>
      </c>
      <c r="C3785" s="1">
        <v>16</v>
      </c>
      <c r="D3785" s="1">
        <v>231</v>
      </c>
      <c r="E3785" s="2">
        <v>43065</v>
      </c>
      <c r="F3785" s="6">
        <v>228.64753722596845</v>
      </c>
    </row>
    <row r="3786" spans="1:6">
      <c r="A3786" s="1">
        <v>9132652</v>
      </c>
      <c r="B3786">
        <v>0.75080797137797617</v>
      </c>
      <c r="C3786" s="1">
        <v>16</v>
      </c>
      <c r="D3786" s="1">
        <v>495</v>
      </c>
      <c r="E3786" s="2">
        <v>43108</v>
      </c>
      <c r="F3786" s="6">
        <v>9.3117839757158336</v>
      </c>
    </row>
    <row r="3787" spans="1:6">
      <c r="A3787" s="1">
        <v>9132655</v>
      </c>
      <c r="B3787">
        <v>0.74415867861279583</v>
      </c>
      <c r="C3787" s="1">
        <v>3</v>
      </c>
      <c r="D3787" s="1">
        <v>510</v>
      </c>
      <c r="E3787" s="2">
        <v>43350</v>
      </c>
      <c r="F3787" s="6">
        <v>31.612620465296146</v>
      </c>
    </row>
    <row r="3788" spans="1:6">
      <c r="A3788" s="1">
        <v>9132658</v>
      </c>
      <c r="B3788">
        <v>0.94419633041211148</v>
      </c>
      <c r="C3788" s="1">
        <v>268</v>
      </c>
      <c r="D3788" s="1">
        <v>541</v>
      </c>
      <c r="E3788" s="2">
        <v>43361</v>
      </c>
      <c r="F3788" s="6">
        <v>139.05156978573672</v>
      </c>
    </row>
    <row r="3789" spans="1:6">
      <c r="A3789" s="1">
        <v>9132661</v>
      </c>
      <c r="B3789">
        <v>0.21269145171721504</v>
      </c>
      <c r="C3789" s="1">
        <v>141</v>
      </c>
      <c r="D3789" s="1">
        <v>358</v>
      </c>
      <c r="E3789" s="2">
        <v>42816</v>
      </c>
      <c r="F3789" s="6">
        <v>84.334173797085057</v>
      </c>
    </row>
    <row r="3790" spans="1:6">
      <c r="A3790" s="1">
        <v>9132664</v>
      </c>
      <c r="B3790">
        <v>0.84652107074427674</v>
      </c>
      <c r="C3790" s="1">
        <v>81</v>
      </c>
      <c r="D3790" s="1">
        <v>12</v>
      </c>
      <c r="E3790" s="2">
        <v>43025</v>
      </c>
      <c r="F3790" s="6">
        <v>54.217782219433829</v>
      </c>
    </row>
    <row r="3791" spans="1:6">
      <c r="A3791" s="1">
        <v>9132667</v>
      </c>
      <c r="B3791">
        <v>0.19996387352884537</v>
      </c>
      <c r="C3791" s="1">
        <v>91</v>
      </c>
      <c r="D3791" s="1">
        <v>521</v>
      </c>
      <c r="E3791" s="2">
        <v>43419</v>
      </c>
      <c r="F3791" s="6">
        <v>6.9923902922357826</v>
      </c>
    </row>
    <row r="3792" spans="1:6">
      <c r="A3792" s="1">
        <v>9132670</v>
      </c>
      <c r="B3792">
        <v>0.35182963158708602</v>
      </c>
      <c r="C3792" s="1">
        <v>2</v>
      </c>
      <c r="D3792" s="1">
        <v>359</v>
      </c>
      <c r="E3792" s="2">
        <v>43370</v>
      </c>
      <c r="F3792" s="6">
        <v>43.786218904570482</v>
      </c>
    </row>
    <row r="3793" spans="1:6">
      <c r="A3793" s="1">
        <v>9132673</v>
      </c>
      <c r="B3793">
        <v>0.35873099542041365</v>
      </c>
      <c r="C3793" s="1">
        <v>26</v>
      </c>
      <c r="D3793" s="1">
        <v>510</v>
      </c>
      <c r="E3793" s="2">
        <v>42927</v>
      </c>
      <c r="F3793" s="6">
        <v>180.69354819972594</v>
      </c>
    </row>
    <row r="3794" spans="1:6">
      <c r="A3794" s="1">
        <v>9132676</v>
      </c>
      <c r="B3794">
        <v>0.63031457570217531</v>
      </c>
      <c r="C3794" s="1">
        <v>68</v>
      </c>
      <c r="D3794" s="1">
        <v>359</v>
      </c>
      <c r="E3794" s="2">
        <v>43337</v>
      </c>
      <c r="F3794" s="6">
        <v>57.623302857161057</v>
      </c>
    </row>
    <row r="3795" spans="1:6">
      <c r="A3795" s="1">
        <v>9132679</v>
      </c>
      <c r="B3795">
        <v>0.120680174448343</v>
      </c>
      <c r="C3795" s="1">
        <v>5</v>
      </c>
      <c r="D3795" s="1">
        <v>149</v>
      </c>
      <c r="E3795" s="2">
        <v>42970</v>
      </c>
      <c r="F3795" s="6">
        <v>34.150369515980046</v>
      </c>
    </row>
    <row r="3796" spans="1:6">
      <c r="A3796" s="1">
        <v>9132682</v>
      </c>
      <c r="B3796">
        <v>0.18742662874170013</v>
      </c>
      <c r="C3796" s="1">
        <v>7</v>
      </c>
      <c r="D3796" s="1">
        <v>221</v>
      </c>
      <c r="E3796" s="2">
        <v>43384</v>
      </c>
      <c r="F3796" s="6">
        <v>14.452127262775281</v>
      </c>
    </row>
    <row r="3797" spans="1:6">
      <c r="A3797" s="1">
        <v>9132685</v>
      </c>
      <c r="B3797">
        <v>9.488653582836537E-2</v>
      </c>
      <c r="C3797" s="1">
        <v>69</v>
      </c>
      <c r="D3797" s="1">
        <v>510</v>
      </c>
      <c r="E3797" s="2">
        <v>43298</v>
      </c>
      <c r="F3797" s="6">
        <v>4.4829277687862641</v>
      </c>
    </row>
    <row r="3798" spans="1:6">
      <c r="A3798" s="1">
        <v>9132688</v>
      </c>
      <c r="B3798">
        <v>4.2126867813593871E-2</v>
      </c>
      <c r="C3798" s="1">
        <v>62</v>
      </c>
      <c r="D3798" s="1">
        <v>592</v>
      </c>
      <c r="E3798" s="2">
        <v>43359</v>
      </c>
      <c r="F3798" s="6">
        <v>103.56784364018738</v>
      </c>
    </row>
    <row r="3799" spans="1:6">
      <c r="A3799" s="1">
        <v>9132691</v>
      </c>
      <c r="B3799">
        <v>0.96137914415370507</v>
      </c>
      <c r="C3799" s="1">
        <v>21</v>
      </c>
      <c r="D3799" s="1">
        <v>299</v>
      </c>
      <c r="E3799" s="2">
        <v>43127</v>
      </c>
      <c r="F3799" s="6">
        <v>4.4299424891935404</v>
      </c>
    </row>
    <row r="3800" spans="1:6">
      <c r="A3800" s="1">
        <v>9132694</v>
      </c>
      <c r="B3800">
        <v>8.6084670527688534E-3</v>
      </c>
      <c r="C3800" s="1">
        <v>126</v>
      </c>
      <c r="D3800" s="1">
        <v>263</v>
      </c>
      <c r="E3800" s="2">
        <v>42980</v>
      </c>
      <c r="F3800" s="6">
        <v>26.385914685871224</v>
      </c>
    </row>
    <row r="3801" spans="1:6">
      <c r="A3801" s="1">
        <v>9132697</v>
      </c>
      <c r="B3801">
        <v>0.58740361821811626</v>
      </c>
      <c r="C3801" s="1">
        <v>131</v>
      </c>
      <c r="D3801" s="1">
        <v>153</v>
      </c>
      <c r="E3801" s="2">
        <v>43494</v>
      </c>
      <c r="F3801" s="6">
        <v>221.73850752609889</v>
      </c>
    </row>
    <row r="3802" spans="1:6">
      <c r="A3802" s="1">
        <v>9132700</v>
      </c>
      <c r="B3802">
        <v>0.20440573506724669</v>
      </c>
      <c r="C3802" s="1">
        <v>2</v>
      </c>
      <c r="D3802" s="1">
        <v>146</v>
      </c>
      <c r="E3802" s="2">
        <v>43304</v>
      </c>
      <c r="F3802" s="6">
        <v>5.8797511976779875</v>
      </c>
    </row>
    <row r="3803" spans="1:6">
      <c r="A3803" s="1">
        <v>9132703</v>
      </c>
      <c r="B3803">
        <v>0.11680633263044937</v>
      </c>
      <c r="C3803" s="1">
        <v>30</v>
      </c>
      <c r="D3803" s="1">
        <v>495</v>
      </c>
      <c r="E3803" s="2">
        <v>42982</v>
      </c>
      <c r="F3803" s="6">
        <v>11.939912753962677</v>
      </c>
    </row>
    <row r="3804" spans="1:6">
      <c r="A3804" s="1">
        <v>9132706</v>
      </c>
      <c r="B3804">
        <v>0.46021031475884722</v>
      </c>
      <c r="C3804" s="1">
        <v>125</v>
      </c>
      <c r="D3804" s="1">
        <v>146</v>
      </c>
      <c r="E3804" s="2">
        <v>43158</v>
      </c>
      <c r="F3804" s="6">
        <v>167.02202658103934</v>
      </c>
    </row>
    <row r="3805" spans="1:6">
      <c r="A3805" s="1">
        <v>9132709</v>
      </c>
      <c r="B3805">
        <v>0.65337567493552262</v>
      </c>
      <c r="C3805" s="1">
        <v>1</v>
      </c>
      <c r="D3805" s="1">
        <v>551</v>
      </c>
      <c r="E3805" s="2">
        <v>42869</v>
      </c>
      <c r="F3805" s="6">
        <v>56.441346718718464</v>
      </c>
    </row>
    <row r="3806" spans="1:6">
      <c r="A3806" s="1">
        <v>9132712</v>
      </c>
      <c r="B3806">
        <v>6.6276650399765713E-2</v>
      </c>
      <c r="C3806" s="1">
        <v>5</v>
      </c>
      <c r="D3806" s="1">
        <v>176</v>
      </c>
      <c r="E3806" s="2">
        <v>42986</v>
      </c>
      <c r="F3806" s="6">
        <v>301.91065581182443</v>
      </c>
    </row>
    <row r="3807" spans="1:6">
      <c r="A3807" s="1">
        <v>9132715</v>
      </c>
      <c r="B3807">
        <v>0.78544589463133185</v>
      </c>
      <c r="C3807" s="1">
        <v>15</v>
      </c>
      <c r="D3807" s="1">
        <v>564</v>
      </c>
      <c r="E3807" s="2">
        <v>43489</v>
      </c>
      <c r="F3807" s="6">
        <v>113.06571675984647</v>
      </c>
    </row>
    <row r="3808" spans="1:6">
      <c r="A3808" s="1">
        <v>9132718</v>
      </c>
      <c r="B3808">
        <v>0.64911038451888559</v>
      </c>
      <c r="C3808" s="1">
        <v>11</v>
      </c>
      <c r="D3808" s="1">
        <v>413</v>
      </c>
      <c r="E3808" s="2">
        <v>43112</v>
      </c>
      <c r="F3808" s="6">
        <v>41.910583798377836</v>
      </c>
    </row>
    <row r="3809" spans="1:6">
      <c r="A3809" s="1">
        <v>9132721</v>
      </c>
      <c r="B3809">
        <v>0.71764693696913595</v>
      </c>
      <c r="C3809" s="1">
        <v>83</v>
      </c>
      <c r="D3809" s="1">
        <v>510</v>
      </c>
      <c r="E3809" s="2">
        <v>43343</v>
      </c>
      <c r="F3809" s="6">
        <v>16.595221931691896</v>
      </c>
    </row>
    <row r="3810" spans="1:6">
      <c r="A3810" s="1">
        <v>9132724</v>
      </c>
      <c r="B3810">
        <v>0.24724480452636954</v>
      </c>
      <c r="C3810" s="1">
        <v>188</v>
      </c>
      <c r="D3810" s="1">
        <v>12</v>
      </c>
      <c r="E3810" s="2">
        <v>43114</v>
      </c>
      <c r="F3810" s="6">
        <v>14.582691416163764</v>
      </c>
    </row>
    <row r="3811" spans="1:6">
      <c r="A3811" s="1">
        <v>9132727</v>
      </c>
      <c r="B3811">
        <v>0.25452944456329052</v>
      </c>
      <c r="C3811" s="1">
        <v>93</v>
      </c>
      <c r="D3811" s="1">
        <v>564</v>
      </c>
      <c r="E3811" s="2">
        <v>43469</v>
      </c>
      <c r="F3811" s="6">
        <v>78.019704498945103</v>
      </c>
    </row>
    <row r="3812" spans="1:6">
      <c r="A3812" s="1">
        <v>9132730</v>
      </c>
      <c r="B3812">
        <v>2.7523838307030868E-4</v>
      </c>
      <c r="C3812" s="1">
        <v>3</v>
      </c>
      <c r="D3812" s="1">
        <v>495</v>
      </c>
      <c r="E3812" s="2">
        <v>42762</v>
      </c>
      <c r="F3812" s="6">
        <v>8.9153670537643066</v>
      </c>
    </row>
    <row r="3813" spans="1:6">
      <c r="A3813" s="1">
        <v>9132733</v>
      </c>
      <c r="B3813">
        <v>0.40663212107533742</v>
      </c>
      <c r="C3813" s="1">
        <v>1</v>
      </c>
      <c r="D3813" s="1">
        <v>541</v>
      </c>
      <c r="E3813" s="2">
        <v>43136</v>
      </c>
      <c r="F3813" s="6">
        <v>36.848645524573342</v>
      </c>
    </row>
    <row r="3814" spans="1:6">
      <c r="A3814" s="1">
        <v>9132736</v>
      </c>
      <c r="B3814">
        <v>0.63695557119796609</v>
      </c>
      <c r="C3814" s="1">
        <v>3</v>
      </c>
      <c r="D3814" s="1">
        <v>13</v>
      </c>
      <c r="E3814" s="2">
        <v>42739</v>
      </c>
      <c r="F3814" s="6">
        <v>37.075697403853262</v>
      </c>
    </row>
    <row r="3815" spans="1:6">
      <c r="A3815" s="1">
        <v>9132739</v>
      </c>
      <c r="B3815">
        <v>0.52195784443691218</v>
      </c>
      <c r="C3815" s="1">
        <v>82</v>
      </c>
      <c r="D3815" s="1">
        <v>453</v>
      </c>
      <c r="E3815" s="2">
        <v>43355</v>
      </c>
      <c r="F3815" s="6">
        <v>27.98738806522244</v>
      </c>
    </row>
    <row r="3816" spans="1:6">
      <c r="A3816" s="1">
        <v>9132742</v>
      </c>
      <c r="B3816">
        <v>0.92503865132205876</v>
      </c>
      <c r="C3816" s="1">
        <v>61</v>
      </c>
      <c r="D3816" s="1">
        <v>320</v>
      </c>
      <c r="E3816" s="2">
        <v>43479</v>
      </c>
      <c r="F3816" s="6">
        <v>71.227739625911099</v>
      </c>
    </row>
    <row r="3817" spans="1:6">
      <c r="A3817" s="1">
        <v>9132745</v>
      </c>
      <c r="B3817">
        <v>0.51453790244548547</v>
      </c>
      <c r="C3817" s="1">
        <v>1</v>
      </c>
      <c r="D3817" s="1">
        <v>115</v>
      </c>
      <c r="E3817" s="2">
        <v>42894</v>
      </c>
      <c r="F3817" s="6">
        <v>486.46306729495973</v>
      </c>
    </row>
    <row r="3818" spans="1:6">
      <c r="A3818" s="1">
        <v>9132748</v>
      </c>
      <c r="B3818">
        <v>0.48147870259106917</v>
      </c>
      <c r="C3818" s="1">
        <v>53</v>
      </c>
      <c r="D3818" s="1">
        <v>176</v>
      </c>
      <c r="E3818" s="2">
        <v>43310</v>
      </c>
      <c r="F3818" s="6">
        <v>58.590731338257285</v>
      </c>
    </row>
    <row r="3819" spans="1:6">
      <c r="A3819" s="1">
        <v>9132751</v>
      </c>
      <c r="B3819">
        <v>0.72319531212785726</v>
      </c>
      <c r="C3819" s="1">
        <v>1</v>
      </c>
      <c r="D3819" s="1">
        <v>139</v>
      </c>
      <c r="E3819" s="2">
        <v>42932</v>
      </c>
      <c r="F3819" s="6">
        <v>3.374478811909837</v>
      </c>
    </row>
    <row r="3820" spans="1:6">
      <c r="A3820" s="1">
        <v>9132754</v>
      </c>
      <c r="B3820">
        <v>0.45939600161501493</v>
      </c>
      <c r="C3820" s="1">
        <v>319</v>
      </c>
      <c r="D3820" s="1">
        <v>27</v>
      </c>
      <c r="E3820" s="2">
        <v>43464</v>
      </c>
      <c r="F3820" s="6">
        <v>177.87315844896284</v>
      </c>
    </row>
    <row r="3821" spans="1:6">
      <c r="A3821" s="1">
        <v>9132757</v>
      </c>
      <c r="B3821">
        <v>0.19792539707444068</v>
      </c>
      <c r="C3821" s="1">
        <v>172</v>
      </c>
      <c r="D3821" s="1">
        <v>258</v>
      </c>
      <c r="E3821" s="2">
        <v>42963</v>
      </c>
      <c r="F3821" s="6">
        <v>3.5528135247205963</v>
      </c>
    </row>
    <row r="3822" spans="1:6">
      <c r="A3822" s="1">
        <v>9132760</v>
      </c>
      <c r="B3822">
        <v>0.33935962419354226</v>
      </c>
      <c r="C3822" s="1">
        <v>193</v>
      </c>
      <c r="D3822" s="1">
        <v>393</v>
      </c>
      <c r="E3822" s="2">
        <v>43207</v>
      </c>
      <c r="F3822" s="6">
        <v>23.673855482900684</v>
      </c>
    </row>
    <row r="3823" spans="1:6">
      <c r="A3823" s="1">
        <v>9132763</v>
      </c>
      <c r="B3823">
        <v>0.10675890058029369</v>
      </c>
      <c r="C3823" s="1">
        <v>39</v>
      </c>
      <c r="D3823" s="1">
        <v>495</v>
      </c>
      <c r="E3823" s="2">
        <v>43185</v>
      </c>
      <c r="F3823" s="6">
        <v>44.114565429127289</v>
      </c>
    </row>
    <row r="3824" spans="1:6">
      <c r="A3824" s="1">
        <v>9132766</v>
      </c>
      <c r="B3824">
        <v>0.21613591014122024</v>
      </c>
      <c r="C3824" s="1">
        <v>19</v>
      </c>
      <c r="D3824" s="1">
        <v>258</v>
      </c>
      <c r="E3824" s="2">
        <v>42872</v>
      </c>
      <c r="F3824" s="6">
        <v>34.358949409877994</v>
      </c>
    </row>
    <row r="3825" spans="1:6">
      <c r="A3825" s="1">
        <v>9132769</v>
      </c>
      <c r="B3825">
        <v>0.58866433298391363</v>
      </c>
      <c r="C3825" s="1">
        <v>13</v>
      </c>
      <c r="D3825" s="1">
        <v>319</v>
      </c>
      <c r="E3825" s="2">
        <v>43290</v>
      </c>
      <c r="F3825" s="6">
        <v>13.027871616060963</v>
      </c>
    </row>
    <row r="3826" spans="1:6">
      <c r="A3826" s="1">
        <v>9132772</v>
      </c>
      <c r="B3826">
        <v>1.3931528273427807E-2</v>
      </c>
      <c r="C3826" s="1">
        <v>212</v>
      </c>
      <c r="D3826" s="1">
        <v>493</v>
      </c>
      <c r="E3826" s="2">
        <v>42757</v>
      </c>
      <c r="F3826" s="6">
        <v>94.248123898612405</v>
      </c>
    </row>
    <row r="3827" spans="1:6">
      <c r="A3827" s="1">
        <v>9132775</v>
      </c>
      <c r="B3827">
        <v>0.67982374518251987</v>
      </c>
      <c r="C3827" s="1">
        <v>57</v>
      </c>
      <c r="D3827" s="1">
        <v>90</v>
      </c>
      <c r="E3827" s="2">
        <v>42856</v>
      </c>
      <c r="F3827" s="6">
        <v>627.66171669834739</v>
      </c>
    </row>
    <row r="3828" spans="1:6">
      <c r="A3828" s="1">
        <v>9132778</v>
      </c>
      <c r="B3828">
        <v>0.433975346284452</v>
      </c>
      <c r="C3828" s="1">
        <v>48</v>
      </c>
      <c r="D3828" s="1">
        <v>88</v>
      </c>
      <c r="E3828" s="2">
        <v>42910</v>
      </c>
      <c r="F3828" s="6">
        <v>210.79988732270596</v>
      </c>
    </row>
    <row r="3829" spans="1:6">
      <c r="A3829" s="1">
        <v>9132781</v>
      </c>
      <c r="B3829">
        <v>6.8971862740765055E-2</v>
      </c>
      <c r="C3829" s="1">
        <v>37</v>
      </c>
      <c r="D3829" s="1">
        <v>359</v>
      </c>
      <c r="E3829" s="2">
        <v>43045</v>
      </c>
      <c r="F3829" s="6">
        <v>182.08580917731476</v>
      </c>
    </row>
    <row r="3830" spans="1:6">
      <c r="A3830" s="1">
        <v>9132784</v>
      </c>
      <c r="B3830">
        <v>0.23824635689602303</v>
      </c>
      <c r="C3830" s="1">
        <v>22</v>
      </c>
      <c r="D3830" s="1">
        <v>182</v>
      </c>
      <c r="E3830" s="2">
        <v>43136</v>
      </c>
      <c r="F3830" s="6">
        <v>32.098358825817769</v>
      </c>
    </row>
    <row r="3831" spans="1:6">
      <c r="A3831" s="1">
        <v>9132787</v>
      </c>
      <c r="B3831">
        <v>0.83889798044074315</v>
      </c>
      <c r="C3831" s="1">
        <v>78</v>
      </c>
      <c r="D3831" s="1">
        <v>266</v>
      </c>
      <c r="E3831" s="2">
        <v>43021</v>
      </c>
      <c r="F3831" s="6">
        <v>53.10951081872328</v>
      </c>
    </row>
    <row r="3832" spans="1:6">
      <c r="A3832" s="1">
        <v>9132790</v>
      </c>
      <c r="B3832">
        <v>0.10031119051256032</v>
      </c>
      <c r="C3832" s="1">
        <v>34</v>
      </c>
      <c r="D3832" s="1">
        <v>146</v>
      </c>
      <c r="E3832" s="2">
        <v>43116</v>
      </c>
      <c r="F3832" s="6">
        <v>41.720361818237073</v>
      </c>
    </row>
    <row r="3833" spans="1:6">
      <c r="A3833" s="1">
        <v>9132793</v>
      </c>
      <c r="B3833">
        <v>0.10011792486406867</v>
      </c>
      <c r="C3833" s="1">
        <v>49</v>
      </c>
      <c r="D3833" s="1">
        <v>182</v>
      </c>
      <c r="E3833" s="2">
        <v>43453</v>
      </c>
      <c r="F3833" s="6">
        <v>109.67736426408752</v>
      </c>
    </row>
    <row r="3834" spans="1:6">
      <c r="A3834" s="1">
        <v>9132796</v>
      </c>
      <c r="B3834">
        <v>0.63043815748124066</v>
      </c>
      <c r="C3834" s="1">
        <v>1</v>
      </c>
      <c r="D3834" s="1">
        <v>258</v>
      </c>
      <c r="E3834" s="2">
        <v>43345</v>
      </c>
      <c r="F3834" s="6">
        <v>9.1367562147110135</v>
      </c>
    </row>
    <row r="3835" spans="1:6">
      <c r="A3835" s="1">
        <v>9132799</v>
      </c>
      <c r="B3835">
        <v>0.8820078486549886</v>
      </c>
      <c r="C3835" s="1">
        <v>76</v>
      </c>
      <c r="D3835" s="1">
        <v>88</v>
      </c>
      <c r="E3835" s="2">
        <v>43391</v>
      </c>
      <c r="F3835" s="6">
        <v>49.481482346212047</v>
      </c>
    </row>
    <row r="3836" spans="1:6">
      <c r="A3836" s="1">
        <v>9132802</v>
      </c>
      <c r="B3836">
        <v>0.85751478829976457</v>
      </c>
      <c r="C3836" s="1">
        <v>73</v>
      </c>
      <c r="D3836" s="1">
        <v>485</v>
      </c>
      <c r="E3836" s="2">
        <v>43006</v>
      </c>
      <c r="F3836" s="6">
        <v>41.501228330685692</v>
      </c>
    </row>
    <row r="3837" spans="1:6">
      <c r="A3837" s="1">
        <v>9132805</v>
      </c>
      <c r="B3837">
        <v>0.69148121435714793</v>
      </c>
      <c r="C3837" s="1">
        <v>23</v>
      </c>
      <c r="D3837" s="1">
        <v>509</v>
      </c>
      <c r="E3837" s="2">
        <v>43453</v>
      </c>
      <c r="F3837" s="6">
        <v>13.690889280664416</v>
      </c>
    </row>
    <row r="3838" spans="1:6">
      <c r="A3838" s="1">
        <v>9132808</v>
      </c>
      <c r="B3838">
        <v>5.2570659193686753E-2</v>
      </c>
      <c r="C3838" s="1">
        <v>85</v>
      </c>
      <c r="D3838" s="1">
        <v>176</v>
      </c>
      <c r="E3838" s="2">
        <v>43185</v>
      </c>
      <c r="F3838" s="6">
        <v>140.50085237470276</v>
      </c>
    </row>
    <row r="3839" spans="1:6">
      <c r="A3839" s="1">
        <v>9132811</v>
      </c>
      <c r="B3839">
        <v>0.2952456179903058</v>
      </c>
      <c r="C3839" s="1">
        <v>201</v>
      </c>
      <c r="D3839" s="1">
        <v>176</v>
      </c>
      <c r="E3839" s="2">
        <v>43484</v>
      </c>
      <c r="F3839" s="6">
        <v>10.10737912973123</v>
      </c>
    </row>
    <row r="3840" spans="1:6">
      <c r="A3840" s="1">
        <v>9132814</v>
      </c>
      <c r="B3840">
        <v>0.32320637256652418</v>
      </c>
      <c r="C3840" s="1">
        <v>8</v>
      </c>
      <c r="D3840" s="1">
        <v>28</v>
      </c>
      <c r="E3840" s="2">
        <v>43136</v>
      </c>
      <c r="F3840" s="6">
        <v>67.279428046063444</v>
      </c>
    </row>
    <row r="3841" spans="1:6">
      <c r="A3841" s="1">
        <v>9132817</v>
      </c>
      <c r="B3841">
        <v>0.74998862031666746</v>
      </c>
      <c r="C3841" s="1">
        <v>122</v>
      </c>
      <c r="D3841" s="1">
        <v>573</v>
      </c>
      <c r="E3841" s="2">
        <v>43220</v>
      </c>
      <c r="F3841" s="6">
        <v>20.914325460270039</v>
      </c>
    </row>
    <row r="3842" spans="1:6">
      <c r="A3842" s="1">
        <v>9132820</v>
      </c>
      <c r="B3842">
        <v>0.5248052012002512</v>
      </c>
      <c r="C3842" s="1">
        <v>234</v>
      </c>
      <c r="D3842" s="1">
        <v>197</v>
      </c>
      <c r="E3842" s="2">
        <v>42765</v>
      </c>
      <c r="F3842" s="6">
        <v>21.267140988019783</v>
      </c>
    </row>
    <row r="3843" spans="1:6">
      <c r="A3843" s="1">
        <v>9132823</v>
      </c>
      <c r="B3843">
        <v>7.8700499109239708E-2</v>
      </c>
      <c r="C3843" s="1">
        <v>10</v>
      </c>
      <c r="D3843" s="1">
        <v>510</v>
      </c>
      <c r="E3843" s="2">
        <v>43433</v>
      </c>
      <c r="F3843" s="6">
        <v>91.017333993316043</v>
      </c>
    </row>
    <row r="3844" spans="1:6">
      <c r="A3844" s="1">
        <v>9132826</v>
      </c>
      <c r="B3844">
        <v>0.84914207784983153</v>
      </c>
      <c r="C3844" s="1">
        <v>1</v>
      </c>
      <c r="D3844" s="1">
        <v>599</v>
      </c>
      <c r="E3844" s="2">
        <v>43430</v>
      </c>
      <c r="F3844" s="6">
        <v>166.86942847638119</v>
      </c>
    </row>
    <row r="3845" spans="1:6">
      <c r="A3845" s="1">
        <v>9132829</v>
      </c>
      <c r="B3845">
        <v>0.9981832956520108</v>
      </c>
      <c r="C3845" s="1">
        <v>15</v>
      </c>
      <c r="D3845" s="1">
        <v>430</v>
      </c>
      <c r="E3845" s="2">
        <v>42788</v>
      </c>
      <c r="F3845" s="6">
        <v>22.133245966235897</v>
      </c>
    </row>
    <row r="3846" spans="1:6">
      <c r="A3846" s="1">
        <v>9132832</v>
      </c>
      <c r="B3846">
        <v>0.67497229460666974</v>
      </c>
      <c r="C3846" s="1">
        <v>22</v>
      </c>
      <c r="D3846" s="1">
        <v>493</v>
      </c>
      <c r="E3846" s="2">
        <v>43146</v>
      </c>
      <c r="F3846" s="6">
        <v>87.441580692251378</v>
      </c>
    </row>
    <row r="3847" spans="1:6">
      <c r="A3847" s="1">
        <v>9132835</v>
      </c>
      <c r="B3847">
        <v>0.94050829214068676</v>
      </c>
      <c r="C3847" s="1">
        <v>1</v>
      </c>
      <c r="D3847" s="1">
        <v>458</v>
      </c>
      <c r="E3847" s="2">
        <v>42936</v>
      </c>
      <c r="F3847" s="6">
        <v>27.102932499903513</v>
      </c>
    </row>
    <row r="3848" spans="1:6">
      <c r="A3848" s="1">
        <v>9132838</v>
      </c>
      <c r="B3848">
        <v>0.75238053159333451</v>
      </c>
      <c r="C3848" s="1">
        <v>6</v>
      </c>
      <c r="D3848" s="1">
        <v>79</v>
      </c>
      <c r="E3848" s="2">
        <v>43155</v>
      </c>
      <c r="F3848" s="6">
        <v>107.26974875369753</v>
      </c>
    </row>
    <row r="3849" spans="1:6">
      <c r="A3849" s="1">
        <v>9132841</v>
      </c>
      <c r="B3849">
        <v>3.9592419414772539E-2</v>
      </c>
      <c r="C3849" s="1">
        <v>37</v>
      </c>
      <c r="D3849" s="1">
        <v>14</v>
      </c>
      <c r="E3849" s="2">
        <v>43250</v>
      </c>
      <c r="F3849" s="6">
        <v>7.0237151166988356</v>
      </c>
    </row>
    <row r="3850" spans="1:6">
      <c r="A3850" s="1">
        <v>9132844</v>
      </c>
      <c r="B3850">
        <v>0.24834399742730051</v>
      </c>
      <c r="C3850" s="1">
        <v>29</v>
      </c>
      <c r="D3850" s="1">
        <v>149</v>
      </c>
      <c r="E3850" s="2">
        <v>43405</v>
      </c>
      <c r="F3850" s="6">
        <v>36.261135906027043</v>
      </c>
    </row>
    <row r="3851" spans="1:6">
      <c r="A3851" s="1">
        <v>9132847</v>
      </c>
      <c r="B3851">
        <v>3.4963949349441692E-2</v>
      </c>
      <c r="C3851" s="1">
        <v>6</v>
      </c>
      <c r="D3851" s="1">
        <v>176</v>
      </c>
      <c r="E3851" s="2">
        <v>43229</v>
      </c>
      <c r="F3851" s="6">
        <v>27.049757128092818</v>
      </c>
    </row>
    <row r="3852" spans="1:6">
      <c r="A3852" s="1">
        <v>9132850</v>
      </c>
      <c r="B3852">
        <v>0.85997665424914316</v>
      </c>
      <c r="C3852" s="1">
        <v>42</v>
      </c>
      <c r="D3852" s="1">
        <v>146</v>
      </c>
      <c r="E3852" s="2">
        <v>42847</v>
      </c>
      <c r="F3852" s="6">
        <v>23.930302435440606</v>
      </c>
    </row>
    <row r="3853" spans="1:6">
      <c r="A3853" s="1">
        <v>9132853</v>
      </c>
      <c r="B3853">
        <v>0.17925429020442485</v>
      </c>
      <c r="C3853" s="1">
        <v>2</v>
      </c>
      <c r="D3853" s="1">
        <v>502</v>
      </c>
      <c r="E3853" s="2">
        <v>43457</v>
      </c>
      <c r="F3853" s="6">
        <v>17.19177698062483</v>
      </c>
    </row>
    <row r="3854" spans="1:6">
      <c r="A3854" s="1">
        <v>9132856</v>
      </c>
      <c r="B3854">
        <v>0.96970461262539664</v>
      </c>
      <c r="C3854" s="1">
        <v>8</v>
      </c>
      <c r="D3854" s="1">
        <v>514</v>
      </c>
      <c r="E3854" s="2">
        <v>43167</v>
      </c>
      <c r="F3854" s="6">
        <v>59.531734804733134</v>
      </c>
    </row>
    <row r="3855" spans="1:6">
      <c r="A3855" s="1">
        <v>9132859</v>
      </c>
      <c r="B3855">
        <v>0.26546416981847165</v>
      </c>
      <c r="C3855" s="1">
        <v>32</v>
      </c>
      <c r="D3855" s="1">
        <v>485</v>
      </c>
      <c r="E3855" s="2">
        <v>42743</v>
      </c>
      <c r="F3855" s="6">
        <v>5.3707756370953756</v>
      </c>
    </row>
    <row r="3856" spans="1:6">
      <c r="A3856" s="1">
        <v>9132862</v>
      </c>
      <c r="B3856">
        <v>0.40119904704910925</v>
      </c>
      <c r="C3856" s="1">
        <v>5</v>
      </c>
      <c r="D3856" s="1">
        <v>353</v>
      </c>
      <c r="E3856" s="2">
        <v>42862</v>
      </c>
      <c r="F3856" s="6">
        <v>187.46555334427853</v>
      </c>
    </row>
    <row r="3857" spans="1:6">
      <c r="A3857" s="1">
        <v>9132865</v>
      </c>
      <c r="B3857">
        <v>0.66518207905484139</v>
      </c>
      <c r="C3857" s="1">
        <v>10</v>
      </c>
      <c r="D3857" s="1">
        <v>326</v>
      </c>
      <c r="E3857" s="2">
        <v>43345</v>
      </c>
      <c r="F3857" s="6">
        <v>112.93399694683954</v>
      </c>
    </row>
    <row r="3858" spans="1:6">
      <c r="A3858" s="1">
        <v>9132868</v>
      </c>
      <c r="B3858">
        <v>0.83316043888606051</v>
      </c>
      <c r="C3858" s="1">
        <v>15</v>
      </c>
      <c r="D3858" s="1">
        <v>564</v>
      </c>
      <c r="E3858" s="2">
        <v>43105</v>
      </c>
      <c r="F3858" s="6">
        <v>14.246774705188521</v>
      </c>
    </row>
    <row r="3859" spans="1:6">
      <c r="A3859" s="1">
        <v>9132871</v>
      </c>
      <c r="B3859">
        <v>0.72053401732824518</v>
      </c>
      <c r="C3859" s="1">
        <v>52</v>
      </c>
      <c r="D3859" s="1">
        <v>592</v>
      </c>
      <c r="E3859" s="2">
        <v>42812</v>
      </c>
      <c r="F3859" s="6">
        <v>13.047053702189434</v>
      </c>
    </row>
    <row r="3860" spans="1:6">
      <c r="A3860" s="1">
        <v>9132874</v>
      </c>
      <c r="B3860">
        <v>4.7013028749812613E-2</v>
      </c>
      <c r="C3860" s="1">
        <v>1</v>
      </c>
      <c r="D3860" s="1">
        <v>548</v>
      </c>
      <c r="E3860" s="2">
        <v>43327</v>
      </c>
      <c r="F3860" s="6">
        <v>174.10818856622322</v>
      </c>
    </row>
    <row r="3861" spans="1:6">
      <c r="A3861" s="1">
        <v>9132877</v>
      </c>
      <c r="B3861">
        <v>0.21488788679948478</v>
      </c>
      <c r="C3861" s="1">
        <v>160</v>
      </c>
      <c r="D3861" s="1">
        <v>510</v>
      </c>
      <c r="E3861" s="2">
        <v>43149</v>
      </c>
      <c r="F3861" s="6">
        <v>107.12466575673078</v>
      </c>
    </row>
    <row r="3862" spans="1:6">
      <c r="A3862" s="1">
        <v>9132880</v>
      </c>
      <c r="B3862">
        <v>0.16321258088157509</v>
      </c>
      <c r="C3862" s="1">
        <v>71</v>
      </c>
      <c r="D3862" s="1">
        <v>248</v>
      </c>
      <c r="E3862" s="2">
        <v>43066</v>
      </c>
      <c r="F3862" s="6">
        <v>11.965767852259464</v>
      </c>
    </row>
    <row r="3863" spans="1:6">
      <c r="A3863" s="1">
        <v>9132883</v>
      </c>
      <c r="B3863">
        <v>0.1954738100803054</v>
      </c>
      <c r="C3863" s="1">
        <v>16</v>
      </c>
      <c r="D3863" s="1">
        <v>564</v>
      </c>
      <c r="E3863" s="2">
        <v>43460</v>
      </c>
      <c r="F3863" s="6">
        <v>136.63204933194666</v>
      </c>
    </row>
    <row r="3864" spans="1:6">
      <c r="A3864" s="1">
        <v>9132886</v>
      </c>
      <c r="B3864">
        <v>0.42387218531091431</v>
      </c>
      <c r="C3864" s="1">
        <v>12</v>
      </c>
      <c r="D3864" s="1">
        <v>235</v>
      </c>
      <c r="E3864" s="2">
        <v>42768</v>
      </c>
      <c r="F3864" s="6">
        <v>45.750511629365221</v>
      </c>
    </row>
    <row r="3865" spans="1:6">
      <c r="A3865" s="1">
        <v>9132889</v>
      </c>
      <c r="B3865">
        <v>0.15496469942868285</v>
      </c>
      <c r="C3865" s="1">
        <v>2</v>
      </c>
      <c r="D3865" s="1">
        <v>530</v>
      </c>
      <c r="E3865" s="2">
        <v>43340</v>
      </c>
      <c r="F3865" s="6">
        <v>5.5104870626616194</v>
      </c>
    </row>
    <row r="3866" spans="1:6">
      <c r="A3866" s="1">
        <v>9132892</v>
      </c>
      <c r="B3866">
        <v>0.67770693000235971</v>
      </c>
      <c r="C3866" s="1">
        <v>7</v>
      </c>
      <c r="D3866" s="1">
        <v>510</v>
      </c>
      <c r="E3866" s="2">
        <v>42878</v>
      </c>
      <c r="F3866" s="6">
        <v>12.717316198104413</v>
      </c>
    </row>
    <row r="3867" spans="1:6">
      <c r="A3867" s="1">
        <v>9132895</v>
      </c>
      <c r="B3867">
        <v>0.79197292315033474</v>
      </c>
      <c r="C3867" s="1">
        <v>2</v>
      </c>
      <c r="D3867" s="1">
        <v>319</v>
      </c>
      <c r="E3867" s="2">
        <v>42910</v>
      </c>
      <c r="F3867" s="6">
        <v>31.020568325663504</v>
      </c>
    </row>
    <row r="3868" spans="1:6">
      <c r="A3868" s="1">
        <v>9132898</v>
      </c>
      <c r="B3868">
        <v>0.42028786733636914</v>
      </c>
      <c r="C3868" s="1">
        <v>238</v>
      </c>
      <c r="D3868" s="1">
        <v>510</v>
      </c>
      <c r="E3868" s="2">
        <v>42931</v>
      </c>
      <c r="F3868" s="6">
        <v>201.18307924178652</v>
      </c>
    </row>
    <row r="3869" spans="1:6">
      <c r="A3869" s="1">
        <v>9132901</v>
      </c>
      <c r="B3869">
        <v>0.82574140017752307</v>
      </c>
      <c r="C3869" s="1">
        <v>57</v>
      </c>
      <c r="D3869" s="1">
        <v>348</v>
      </c>
      <c r="E3869" s="2">
        <v>43173</v>
      </c>
      <c r="F3869" s="6">
        <v>354.73218002604222</v>
      </c>
    </row>
    <row r="3870" spans="1:6">
      <c r="A3870" s="1">
        <v>9132904</v>
      </c>
      <c r="B3870">
        <v>0.16924285953565821</v>
      </c>
      <c r="C3870" s="1">
        <v>103</v>
      </c>
      <c r="D3870" s="1">
        <v>231</v>
      </c>
      <c r="E3870" s="2">
        <v>43177</v>
      </c>
      <c r="F3870" s="6">
        <v>28.970284810913384</v>
      </c>
    </row>
    <row r="3871" spans="1:6">
      <c r="A3871" s="1">
        <v>9132907</v>
      </c>
      <c r="B3871">
        <v>0.22432380609960512</v>
      </c>
      <c r="C3871" s="1">
        <v>3</v>
      </c>
      <c r="D3871" s="1">
        <v>592</v>
      </c>
      <c r="E3871" s="2">
        <v>43399</v>
      </c>
      <c r="F3871" s="6">
        <v>8.1999555646422024</v>
      </c>
    </row>
    <row r="3872" spans="1:6">
      <c r="A3872" s="1">
        <v>9132910</v>
      </c>
      <c r="B3872">
        <v>0.75719848422721836</v>
      </c>
      <c r="C3872" s="1">
        <v>37</v>
      </c>
      <c r="D3872" s="1">
        <v>47</v>
      </c>
      <c r="E3872" s="2">
        <v>43048</v>
      </c>
      <c r="F3872" s="6">
        <v>69.041553743378856</v>
      </c>
    </row>
    <row r="3873" spans="1:6">
      <c r="A3873" s="1">
        <v>9132913</v>
      </c>
      <c r="B3873">
        <v>0.85462226907294325</v>
      </c>
      <c r="C3873" s="1">
        <v>89</v>
      </c>
      <c r="D3873" s="1">
        <v>492</v>
      </c>
      <c r="E3873" s="2">
        <v>43085</v>
      </c>
      <c r="F3873" s="6">
        <v>58.368639010371226</v>
      </c>
    </row>
    <row r="3874" spans="1:6">
      <c r="A3874" s="1">
        <v>9132916</v>
      </c>
      <c r="B3874">
        <v>0.40917269372199283</v>
      </c>
      <c r="C3874" s="1">
        <v>142</v>
      </c>
      <c r="D3874" s="1">
        <v>176</v>
      </c>
      <c r="E3874" s="2">
        <v>42915</v>
      </c>
      <c r="F3874" s="6">
        <v>131.27236794021792</v>
      </c>
    </row>
    <row r="3875" spans="1:6">
      <c r="A3875" s="1">
        <v>9132919</v>
      </c>
      <c r="B3875">
        <v>0.49523775358648447</v>
      </c>
      <c r="C3875" s="1">
        <v>1</v>
      </c>
      <c r="D3875" s="1">
        <v>12</v>
      </c>
      <c r="E3875" s="2">
        <v>43002</v>
      </c>
      <c r="F3875" s="6">
        <v>171.95802463667039</v>
      </c>
    </row>
    <row r="3876" spans="1:6">
      <c r="A3876" s="1">
        <v>9132922</v>
      </c>
      <c r="B3876">
        <v>0.20921264976005238</v>
      </c>
      <c r="C3876" s="1">
        <v>9</v>
      </c>
      <c r="D3876" s="1">
        <v>492</v>
      </c>
      <c r="E3876" s="2">
        <v>42765</v>
      </c>
      <c r="F3876" s="6">
        <v>18.619722116367264</v>
      </c>
    </row>
    <row r="3877" spans="1:6">
      <c r="A3877" s="1">
        <v>9132925</v>
      </c>
      <c r="B3877">
        <v>0.24401442508054672</v>
      </c>
      <c r="C3877" s="1">
        <v>73</v>
      </c>
      <c r="D3877" s="1">
        <v>431</v>
      </c>
      <c r="E3877" s="2">
        <v>42769</v>
      </c>
      <c r="F3877" s="6">
        <v>150.27213231925782</v>
      </c>
    </row>
    <row r="3878" spans="1:6">
      <c r="A3878" s="1">
        <v>9132928</v>
      </c>
      <c r="B3878">
        <v>0.16748349990627953</v>
      </c>
      <c r="C3878" s="1">
        <v>6</v>
      </c>
      <c r="D3878" s="1">
        <v>592</v>
      </c>
      <c r="E3878" s="2">
        <v>43379</v>
      </c>
      <c r="F3878" s="6">
        <v>14.931706414217642</v>
      </c>
    </row>
    <row r="3879" spans="1:6">
      <c r="A3879" s="1">
        <v>9132931</v>
      </c>
      <c r="B3879">
        <v>0.14228683618777371</v>
      </c>
      <c r="C3879" s="1">
        <v>115</v>
      </c>
      <c r="D3879" s="1">
        <v>573</v>
      </c>
      <c r="E3879" s="2">
        <v>43474</v>
      </c>
      <c r="F3879" s="6">
        <v>18.155338228762382</v>
      </c>
    </row>
    <row r="3880" spans="1:6">
      <c r="A3880" s="1">
        <v>9132934</v>
      </c>
      <c r="B3880">
        <v>0.34519156643871263</v>
      </c>
      <c r="C3880" s="1">
        <v>19</v>
      </c>
      <c r="D3880" s="1">
        <v>253</v>
      </c>
      <c r="E3880" s="2">
        <v>43157</v>
      </c>
      <c r="F3880" s="6">
        <v>9.2168685571601152</v>
      </c>
    </row>
    <row r="3881" spans="1:6">
      <c r="A3881" s="1">
        <v>9132937</v>
      </c>
      <c r="B3881">
        <v>0.42686375662453591</v>
      </c>
      <c r="C3881" s="1">
        <v>127</v>
      </c>
      <c r="D3881" s="1">
        <v>258</v>
      </c>
      <c r="E3881" s="2">
        <v>43113</v>
      </c>
      <c r="F3881" s="6">
        <v>109.67932495432024</v>
      </c>
    </row>
    <row r="3882" spans="1:6">
      <c r="A3882" s="1">
        <v>9132940</v>
      </c>
      <c r="B3882">
        <v>0.85706397417159741</v>
      </c>
      <c r="C3882" s="1">
        <v>109</v>
      </c>
      <c r="D3882" s="1">
        <v>149</v>
      </c>
      <c r="E3882" s="2">
        <v>43053</v>
      </c>
      <c r="F3882" s="6">
        <v>110.39108389775073</v>
      </c>
    </row>
    <row r="3883" spans="1:6">
      <c r="A3883" s="1">
        <v>9132943</v>
      </c>
      <c r="B3883">
        <v>0.33338559308501725</v>
      </c>
      <c r="C3883" s="1">
        <v>24</v>
      </c>
      <c r="D3883" s="1">
        <v>79</v>
      </c>
      <c r="E3883" s="2">
        <v>43469</v>
      </c>
      <c r="F3883" s="6">
        <v>370.26935005374639</v>
      </c>
    </row>
    <row r="3884" spans="1:6">
      <c r="A3884" s="1">
        <v>9132946</v>
      </c>
      <c r="B3884">
        <v>0.16184603410413112</v>
      </c>
      <c r="C3884" s="1">
        <v>32</v>
      </c>
      <c r="D3884" s="1">
        <v>197</v>
      </c>
      <c r="E3884" s="2">
        <v>43064</v>
      </c>
      <c r="F3884" s="6">
        <v>79.629883344341494</v>
      </c>
    </row>
    <row r="3885" spans="1:6">
      <c r="A3885" s="1">
        <v>9132949</v>
      </c>
      <c r="B3885">
        <v>0.57101036989786014</v>
      </c>
      <c r="C3885" s="1">
        <v>47</v>
      </c>
      <c r="D3885" s="1">
        <v>195</v>
      </c>
      <c r="E3885" s="2">
        <v>43280</v>
      </c>
      <c r="F3885" s="6">
        <v>42.038573234440243</v>
      </c>
    </row>
    <row r="3886" spans="1:6">
      <c r="A3886" s="1">
        <v>9132952</v>
      </c>
      <c r="B3886">
        <v>0.957094997751467</v>
      </c>
      <c r="C3886" s="1">
        <v>33</v>
      </c>
      <c r="D3886" s="1">
        <v>431</v>
      </c>
      <c r="E3886" s="2">
        <v>42793</v>
      </c>
      <c r="F3886" s="6">
        <v>25.712775907817424</v>
      </c>
    </row>
    <row r="3887" spans="1:6">
      <c r="A3887" s="1">
        <v>9132955</v>
      </c>
      <c r="B3887">
        <v>0.35023356778620685</v>
      </c>
      <c r="C3887" s="1">
        <v>1</v>
      </c>
      <c r="D3887" s="1">
        <v>358</v>
      </c>
      <c r="E3887" s="2">
        <v>43143</v>
      </c>
      <c r="F3887" s="6">
        <v>147.55493958925965</v>
      </c>
    </row>
    <row r="3888" spans="1:6">
      <c r="A3888" s="1">
        <v>9132958</v>
      </c>
      <c r="B3888">
        <v>0.65386830285486919</v>
      </c>
      <c r="C3888" s="1">
        <v>12</v>
      </c>
      <c r="D3888" s="1">
        <v>139</v>
      </c>
      <c r="E3888" s="2">
        <v>43114</v>
      </c>
      <c r="F3888" s="6">
        <v>192.08857064133724</v>
      </c>
    </row>
    <row r="3889" spans="1:6">
      <c r="A3889" s="1">
        <v>9132961</v>
      </c>
      <c r="B3889">
        <v>0.90328312093109897</v>
      </c>
      <c r="C3889" s="1">
        <v>51</v>
      </c>
      <c r="D3889" s="1">
        <v>474</v>
      </c>
      <c r="E3889" s="2">
        <v>43247</v>
      </c>
      <c r="F3889" s="6">
        <v>31.122691228847618</v>
      </c>
    </row>
    <row r="3890" spans="1:6">
      <c r="A3890" s="1">
        <v>9132964</v>
      </c>
      <c r="B3890">
        <v>1.4829451018637196E-2</v>
      </c>
      <c r="C3890" s="1">
        <v>1</v>
      </c>
      <c r="D3890" s="1">
        <v>221</v>
      </c>
      <c r="E3890" s="2">
        <v>42899</v>
      </c>
      <c r="F3890" s="6">
        <v>53.728807455137904</v>
      </c>
    </row>
    <row r="3891" spans="1:6">
      <c r="A3891" s="1">
        <v>9132967</v>
      </c>
      <c r="B3891">
        <v>0.39654494725648726</v>
      </c>
      <c r="C3891" s="1">
        <v>94</v>
      </c>
      <c r="D3891" s="1">
        <v>358</v>
      </c>
      <c r="E3891" s="2">
        <v>42871</v>
      </c>
      <c r="F3891" s="6">
        <v>11.182352324845448</v>
      </c>
    </row>
    <row r="3892" spans="1:6">
      <c r="A3892" s="1">
        <v>9132970</v>
      </c>
      <c r="B3892">
        <v>9.7481649455844033E-2</v>
      </c>
      <c r="C3892" s="1">
        <v>24</v>
      </c>
      <c r="D3892" s="1">
        <v>391</v>
      </c>
      <c r="E3892" s="2">
        <v>43002</v>
      </c>
      <c r="F3892" s="6">
        <v>3.8412512386984212</v>
      </c>
    </row>
    <row r="3893" spans="1:6">
      <c r="A3893" s="1">
        <v>9132973</v>
      </c>
      <c r="B3893">
        <v>0.41400017792236277</v>
      </c>
      <c r="C3893" s="1">
        <v>95</v>
      </c>
      <c r="D3893" s="1">
        <v>510</v>
      </c>
      <c r="E3893" s="2">
        <v>42992</v>
      </c>
      <c r="F3893" s="6">
        <v>70.44310664388658</v>
      </c>
    </row>
    <row r="3894" spans="1:6">
      <c r="A3894" s="1">
        <v>9132976</v>
      </c>
      <c r="B3894">
        <v>0.47169419816331781</v>
      </c>
      <c r="C3894" s="1">
        <v>8</v>
      </c>
      <c r="D3894" s="1">
        <v>146</v>
      </c>
      <c r="E3894" s="2">
        <v>43034</v>
      </c>
      <c r="F3894" s="6">
        <v>51.306387491779077</v>
      </c>
    </row>
    <row r="3895" spans="1:6">
      <c r="A3895" s="1">
        <v>9132979</v>
      </c>
      <c r="B3895">
        <v>0.17893927056457126</v>
      </c>
      <c r="C3895" s="1">
        <v>9</v>
      </c>
      <c r="D3895" s="1">
        <v>510</v>
      </c>
      <c r="E3895" s="2">
        <v>43488</v>
      </c>
      <c r="F3895" s="6">
        <v>210.50767040156077</v>
      </c>
    </row>
    <row r="3896" spans="1:6">
      <c r="A3896" s="1">
        <v>9132982</v>
      </c>
      <c r="B3896">
        <v>0.9856665517212948</v>
      </c>
      <c r="C3896" s="1">
        <v>112</v>
      </c>
      <c r="D3896" s="1">
        <v>235</v>
      </c>
      <c r="E3896" s="2">
        <v>43238</v>
      </c>
      <c r="F3896" s="6">
        <v>6.6459212535275816</v>
      </c>
    </row>
    <row r="3897" spans="1:6">
      <c r="A3897" s="1">
        <v>9132985</v>
      </c>
      <c r="B3897">
        <v>0.44320282496726626</v>
      </c>
      <c r="C3897" s="1">
        <v>9</v>
      </c>
      <c r="D3897" s="1">
        <v>448</v>
      </c>
      <c r="E3897" s="2">
        <v>43299</v>
      </c>
      <c r="F3897" s="6">
        <v>93.140049253458059</v>
      </c>
    </row>
    <row r="3898" spans="1:6">
      <c r="A3898" s="1">
        <v>9132988</v>
      </c>
      <c r="B3898">
        <v>0.62071549591312603</v>
      </c>
      <c r="C3898" s="1">
        <v>4</v>
      </c>
      <c r="D3898" s="1">
        <v>391</v>
      </c>
      <c r="E3898" s="2">
        <v>43283</v>
      </c>
      <c r="F3898" s="6">
        <v>50.235288245756166</v>
      </c>
    </row>
    <row r="3899" spans="1:6">
      <c r="A3899" s="1">
        <v>9132991</v>
      </c>
      <c r="B3899">
        <v>0.64400402343376362</v>
      </c>
      <c r="C3899" s="1">
        <v>4</v>
      </c>
      <c r="D3899" s="1">
        <v>149</v>
      </c>
      <c r="E3899" s="2">
        <v>43169</v>
      </c>
      <c r="F3899" s="6">
        <v>53.169730777116818</v>
      </c>
    </row>
    <row r="3900" spans="1:6">
      <c r="A3900" s="1">
        <v>9132994</v>
      </c>
      <c r="B3900">
        <v>0.91703841773076467</v>
      </c>
      <c r="C3900" s="1">
        <v>122</v>
      </c>
      <c r="D3900" s="1">
        <v>510</v>
      </c>
      <c r="E3900" s="2">
        <v>43181</v>
      </c>
      <c r="F3900" s="6">
        <v>37.040602433190116</v>
      </c>
    </row>
    <row r="3901" spans="1:6">
      <c r="A3901" s="1">
        <v>9132997</v>
      </c>
      <c r="B3901">
        <v>0.29986520926537685</v>
      </c>
      <c r="C3901" s="1">
        <v>46</v>
      </c>
      <c r="D3901" s="1">
        <v>79</v>
      </c>
      <c r="E3901" s="2">
        <v>42878</v>
      </c>
      <c r="F3901" s="6">
        <v>30.639781677382942</v>
      </c>
    </row>
    <row r="3902" spans="1:6">
      <c r="A3902" s="1">
        <v>9133000</v>
      </c>
      <c r="B3902">
        <v>0.42133709074453873</v>
      </c>
      <c r="C3902" s="1">
        <v>242</v>
      </c>
      <c r="D3902" s="1">
        <v>273</v>
      </c>
      <c r="E3902" s="2">
        <v>43434</v>
      </c>
      <c r="F3902" s="6">
        <v>10.093371340874512</v>
      </c>
    </row>
    <row r="3903" spans="1:6">
      <c r="A3903" s="1">
        <v>9133003</v>
      </c>
      <c r="B3903">
        <v>4.7287561310860315E-4</v>
      </c>
      <c r="C3903" s="1">
        <v>22</v>
      </c>
      <c r="D3903" s="1">
        <v>197</v>
      </c>
      <c r="E3903" s="2">
        <v>43031</v>
      </c>
      <c r="F3903" s="6">
        <v>16.274528174109065</v>
      </c>
    </row>
    <row r="3904" spans="1:6">
      <c r="A3904" s="1">
        <v>9133006</v>
      </c>
      <c r="B3904">
        <v>4.735256512374264E-2</v>
      </c>
      <c r="C3904" s="1">
        <v>10</v>
      </c>
      <c r="D3904" s="1">
        <v>54</v>
      </c>
      <c r="E3904" s="2">
        <v>43390</v>
      </c>
      <c r="F3904" s="6">
        <v>53.376887806657365</v>
      </c>
    </row>
    <row r="3905" spans="1:6">
      <c r="A3905" s="1">
        <v>9133009</v>
      </c>
      <c r="B3905">
        <v>0.40281046563394307</v>
      </c>
      <c r="C3905" s="1">
        <v>2</v>
      </c>
      <c r="D3905" s="1">
        <v>551</v>
      </c>
      <c r="E3905" s="2">
        <v>43212</v>
      </c>
      <c r="F3905" s="6">
        <v>20.961921388395695</v>
      </c>
    </row>
    <row r="3906" spans="1:6">
      <c r="A3906" s="1">
        <v>9133012</v>
      </c>
      <c r="B3906">
        <v>0.11768463698782472</v>
      </c>
      <c r="C3906" s="1">
        <v>44</v>
      </c>
      <c r="D3906" s="1">
        <v>510</v>
      </c>
      <c r="E3906" s="2">
        <v>42945</v>
      </c>
      <c r="F3906" s="6">
        <v>3.2325054696914552</v>
      </c>
    </row>
    <row r="3907" spans="1:6">
      <c r="A3907" s="1">
        <v>9133015</v>
      </c>
      <c r="B3907">
        <v>0.93855326411342777</v>
      </c>
      <c r="C3907" s="1">
        <v>3</v>
      </c>
      <c r="D3907" s="1">
        <v>47</v>
      </c>
      <c r="E3907" s="2">
        <v>43299</v>
      </c>
      <c r="F3907" s="6">
        <v>78.487469604488808</v>
      </c>
    </row>
    <row r="3908" spans="1:6">
      <c r="A3908" s="1">
        <v>9133018</v>
      </c>
      <c r="B3908">
        <v>0.55292624804590063</v>
      </c>
      <c r="C3908" s="1">
        <v>2</v>
      </c>
      <c r="D3908" s="1">
        <v>116</v>
      </c>
      <c r="E3908" s="2">
        <v>43043</v>
      </c>
      <c r="F3908" s="6">
        <v>100.25941700064473</v>
      </c>
    </row>
    <row r="3909" spans="1:6">
      <c r="A3909" s="1">
        <v>9133021</v>
      </c>
      <c r="B3909">
        <v>0.91845778893668939</v>
      </c>
      <c r="C3909" s="1">
        <v>2</v>
      </c>
      <c r="D3909" s="1">
        <v>512</v>
      </c>
      <c r="E3909" s="2">
        <v>43018</v>
      </c>
      <c r="F3909" s="6">
        <v>15.501541594830615</v>
      </c>
    </row>
    <row r="3910" spans="1:6">
      <c r="A3910" s="1">
        <v>9133024</v>
      </c>
      <c r="B3910">
        <v>0.231769267062644</v>
      </c>
      <c r="C3910" s="1">
        <v>28</v>
      </c>
      <c r="D3910" s="1">
        <v>258</v>
      </c>
      <c r="E3910" s="2">
        <v>42804</v>
      </c>
      <c r="F3910" s="6">
        <v>70.136518887177928</v>
      </c>
    </row>
    <row r="3911" spans="1:6">
      <c r="A3911" s="1">
        <v>9133027</v>
      </c>
      <c r="B3911">
        <v>0.44963701766439135</v>
      </c>
      <c r="C3911" s="1">
        <v>8</v>
      </c>
      <c r="D3911" s="1">
        <v>182</v>
      </c>
      <c r="E3911" s="2">
        <v>42783</v>
      </c>
      <c r="F3911" s="6">
        <v>59.362573114365553</v>
      </c>
    </row>
    <row r="3912" spans="1:6">
      <c r="A3912" s="1">
        <v>9133030</v>
      </c>
      <c r="B3912">
        <v>0.56038118473918974</v>
      </c>
      <c r="C3912" s="1">
        <v>2</v>
      </c>
      <c r="D3912" s="1">
        <v>458</v>
      </c>
      <c r="E3912" s="2">
        <v>43121</v>
      </c>
      <c r="F3912" s="6">
        <v>45.275965491325515</v>
      </c>
    </row>
    <row r="3913" spans="1:6">
      <c r="A3913" s="1">
        <v>9133033</v>
      </c>
      <c r="B3913">
        <v>0.65984559142827837</v>
      </c>
      <c r="C3913" s="1">
        <v>59</v>
      </c>
      <c r="D3913" s="1">
        <v>176</v>
      </c>
      <c r="E3913" s="2">
        <v>43308</v>
      </c>
      <c r="F3913" s="6">
        <v>81.413343825551536</v>
      </c>
    </row>
    <row r="3914" spans="1:6">
      <c r="A3914" s="1">
        <v>9133036</v>
      </c>
      <c r="B3914">
        <v>0.73881564376080233</v>
      </c>
      <c r="C3914" s="1">
        <v>13</v>
      </c>
      <c r="D3914" s="1">
        <v>458</v>
      </c>
      <c r="E3914" s="2">
        <v>43333</v>
      </c>
      <c r="F3914" s="6">
        <v>29.097469469322405</v>
      </c>
    </row>
    <row r="3915" spans="1:6">
      <c r="A3915" s="1">
        <v>9133039</v>
      </c>
      <c r="B3915">
        <v>0.96383545593609266</v>
      </c>
      <c r="C3915" s="1">
        <v>6</v>
      </c>
      <c r="D3915" s="1">
        <v>79</v>
      </c>
      <c r="E3915" s="2">
        <v>43019</v>
      </c>
      <c r="F3915" s="6">
        <v>26.024500931361427</v>
      </c>
    </row>
    <row r="3916" spans="1:6">
      <c r="A3916" s="1">
        <v>9133042</v>
      </c>
      <c r="B3916">
        <v>0.2191505660773686</v>
      </c>
      <c r="C3916" s="1">
        <v>8</v>
      </c>
      <c r="D3916" s="1">
        <v>520</v>
      </c>
      <c r="E3916" s="2">
        <v>42870</v>
      </c>
      <c r="F3916" s="6">
        <v>120.62139512720131</v>
      </c>
    </row>
    <row r="3917" spans="1:6">
      <c r="A3917" s="1">
        <v>9133045</v>
      </c>
      <c r="B3917">
        <v>0.68640452028893439</v>
      </c>
      <c r="C3917" s="1">
        <v>7</v>
      </c>
      <c r="D3917" s="1">
        <v>592</v>
      </c>
      <c r="E3917" s="2">
        <v>42872</v>
      </c>
      <c r="F3917" s="6">
        <v>10.23031166724007</v>
      </c>
    </row>
    <row r="3918" spans="1:6">
      <c r="A3918" s="1">
        <v>9133048</v>
      </c>
      <c r="B3918">
        <v>0.64484150885170155</v>
      </c>
      <c r="C3918" s="1">
        <v>6</v>
      </c>
      <c r="D3918" s="1">
        <v>134</v>
      </c>
      <c r="E3918" s="2">
        <v>43440</v>
      </c>
      <c r="F3918" s="6">
        <v>19.963985394341165</v>
      </c>
    </row>
    <row r="3919" spans="1:6">
      <c r="A3919" s="1">
        <v>9133051</v>
      </c>
      <c r="B3919">
        <v>0.95262547539628661</v>
      </c>
      <c r="C3919" s="1">
        <v>30</v>
      </c>
      <c r="D3919" s="1">
        <v>146</v>
      </c>
      <c r="E3919" s="2">
        <v>43312</v>
      </c>
      <c r="F3919" s="6">
        <v>36.657358187957755</v>
      </c>
    </row>
    <row r="3920" spans="1:6">
      <c r="A3920" s="1">
        <v>9133054</v>
      </c>
      <c r="B3920">
        <v>0.41884355609474067</v>
      </c>
      <c r="C3920" s="1">
        <v>86</v>
      </c>
      <c r="D3920" s="1">
        <v>564</v>
      </c>
      <c r="E3920" s="2">
        <v>42775</v>
      </c>
      <c r="F3920" s="6">
        <v>101.00247720796852</v>
      </c>
    </row>
    <row r="3921" spans="1:6">
      <c r="A3921" s="1">
        <v>9133057</v>
      </c>
      <c r="B3921">
        <v>0.61409035293532788</v>
      </c>
      <c r="C3921" s="1">
        <v>3</v>
      </c>
      <c r="D3921" s="1">
        <v>221</v>
      </c>
      <c r="E3921" s="2">
        <v>43275</v>
      </c>
      <c r="F3921" s="6">
        <v>135.08290800355047</v>
      </c>
    </row>
    <row r="3922" spans="1:6">
      <c r="A3922" s="1">
        <v>9133060</v>
      </c>
      <c r="B3922">
        <v>0.14045129087439479</v>
      </c>
      <c r="C3922" s="1">
        <v>60</v>
      </c>
      <c r="D3922" s="1">
        <v>90</v>
      </c>
      <c r="E3922" s="2">
        <v>43292</v>
      </c>
      <c r="F3922" s="6">
        <v>91.39994170608837</v>
      </c>
    </row>
    <row r="3923" spans="1:6">
      <c r="A3923" s="1">
        <v>9133063</v>
      </c>
      <c r="B3923">
        <v>0.62238612736349419</v>
      </c>
      <c r="C3923" s="1">
        <v>107</v>
      </c>
      <c r="D3923" s="1">
        <v>146</v>
      </c>
      <c r="E3923" s="2">
        <v>42923</v>
      </c>
      <c r="F3923" s="6">
        <v>100.07786212446187</v>
      </c>
    </row>
    <row r="3924" spans="1:6">
      <c r="A3924" s="1">
        <v>9133066</v>
      </c>
      <c r="B3924">
        <v>0.8651416603392591</v>
      </c>
      <c r="C3924" s="1">
        <v>11</v>
      </c>
      <c r="D3924" s="1">
        <v>487</v>
      </c>
      <c r="E3924" s="2">
        <v>43139</v>
      </c>
      <c r="F3924" s="6">
        <v>26.012517578411963</v>
      </c>
    </row>
    <row r="3925" spans="1:6">
      <c r="A3925" s="1">
        <v>9133069</v>
      </c>
      <c r="B3925">
        <v>0.31778400073421353</v>
      </c>
      <c r="C3925" s="1">
        <v>160</v>
      </c>
      <c r="D3925" s="1">
        <v>79</v>
      </c>
      <c r="E3925" s="2">
        <v>43379</v>
      </c>
      <c r="F3925" s="6">
        <v>15.075971257730384</v>
      </c>
    </row>
    <row r="3926" spans="1:6">
      <c r="A3926" s="1">
        <v>9133072</v>
      </c>
      <c r="B3926">
        <v>0.28153754267601683</v>
      </c>
      <c r="C3926" s="1">
        <v>84</v>
      </c>
      <c r="D3926" s="1">
        <v>458</v>
      </c>
      <c r="E3926" s="2">
        <v>43020</v>
      </c>
      <c r="F3926" s="6">
        <v>385.22564079777658</v>
      </c>
    </row>
    <row r="3927" spans="1:6">
      <c r="A3927" s="1">
        <v>9133075</v>
      </c>
      <c r="B3927">
        <v>0.4243149989699504</v>
      </c>
      <c r="C3927" s="1">
        <v>34</v>
      </c>
      <c r="D3927" s="1">
        <v>358</v>
      </c>
      <c r="E3927" s="2">
        <v>42909</v>
      </c>
      <c r="F3927" s="6">
        <v>30.642678152020338</v>
      </c>
    </row>
    <row r="3928" spans="1:6">
      <c r="A3928" s="1">
        <v>9133078</v>
      </c>
      <c r="B3928">
        <v>0.79189336876959782</v>
      </c>
      <c r="C3928" s="1">
        <v>171</v>
      </c>
      <c r="D3928" s="1">
        <v>558</v>
      </c>
      <c r="E3928" s="2">
        <v>42978</v>
      </c>
      <c r="F3928" s="6">
        <v>15.882778005913678</v>
      </c>
    </row>
    <row r="3929" spans="1:6">
      <c r="A3929" s="1">
        <v>9133081</v>
      </c>
      <c r="B3929">
        <v>0.86254350360653731</v>
      </c>
      <c r="C3929" s="1">
        <v>158</v>
      </c>
      <c r="D3929" s="1">
        <v>164</v>
      </c>
      <c r="E3929" s="2">
        <v>42988</v>
      </c>
      <c r="F3929" s="6">
        <v>49.723336784252744</v>
      </c>
    </row>
    <row r="3930" spans="1:6">
      <c r="A3930" s="1">
        <v>9133084</v>
      </c>
      <c r="B3930">
        <v>0.91217087256455121</v>
      </c>
      <c r="C3930" s="1">
        <v>4</v>
      </c>
      <c r="D3930" s="1">
        <v>493</v>
      </c>
      <c r="E3930" s="2">
        <v>43411</v>
      </c>
      <c r="F3930" s="6">
        <v>20.841355043313182</v>
      </c>
    </row>
    <row r="3931" spans="1:6">
      <c r="A3931" s="1">
        <v>9133087</v>
      </c>
      <c r="B3931">
        <v>0.17396007210726916</v>
      </c>
      <c r="C3931" s="1">
        <v>167</v>
      </c>
      <c r="D3931" s="1">
        <v>176</v>
      </c>
      <c r="E3931" s="2">
        <v>43106</v>
      </c>
      <c r="F3931" s="6">
        <v>207.10146731774859</v>
      </c>
    </row>
    <row r="3932" spans="1:6">
      <c r="A3932" s="1">
        <v>9133090</v>
      </c>
      <c r="B3932">
        <v>0.93741177583615887</v>
      </c>
      <c r="C3932" s="1">
        <v>69</v>
      </c>
      <c r="D3932" s="1">
        <v>175</v>
      </c>
      <c r="E3932" s="2">
        <v>42883</v>
      </c>
      <c r="F3932" s="6">
        <v>144.3213453927134</v>
      </c>
    </row>
    <row r="3933" spans="1:6">
      <c r="A3933" s="1">
        <v>9133093</v>
      </c>
      <c r="B3933">
        <v>0.29396485665852878</v>
      </c>
      <c r="C3933" s="1">
        <v>189</v>
      </c>
      <c r="D3933" s="1">
        <v>575</v>
      </c>
      <c r="E3933" s="2">
        <v>42936</v>
      </c>
      <c r="F3933" s="6">
        <v>398.01839401543913</v>
      </c>
    </row>
    <row r="3934" spans="1:6">
      <c r="A3934" s="1">
        <v>9133096</v>
      </c>
      <c r="B3934">
        <v>4.805511988848199E-2</v>
      </c>
      <c r="C3934" s="1">
        <v>35</v>
      </c>
      <c r="D3934" s="1">
        <v>510</v>
      </c>
      <c r="E3934" s="2">
        <v>42999</v>
      </c>
      <c r="F3934" s="6">
        <v>30.999118558417518</v>
      </c>
    </row>
    <row r="3935" spans="1:6">
      <c r="A3935" s="1">
        <v>9133099</v>
      </c>
      <c r="B3935">
        <v>0.42740295372344217</v>
      </c>
      <c r="C3935" s="1">
        <v>20</v>
      </c>
      <c r="D3935" s="1">
        <v>458</v>
      </c>
      <c r="E3935" s="2">
        <v>43065</v>
      </c>
      <c r="F3935" s="6">
        <v>9.5287476071574524</v>
      </c>
    </row>
    <row r="3936" spans="1:6">
      <c r="A3936" s="1">
        <v>9133102</v>
      </c>
      <c r="B3936">
        <v>0.59516314500769785</v>
      </c>
      <c r="C3936" s="1">
        <v>174</v>
      </c>
      <c r="D3936" s="1">
        <v>509</v>
      </c>
      <c r="E3936" s="2">
        <v>42842</v>
      </c>
      <c r="F3936" s="6">
        <v>13.897355067688993</v>
      </c>
    </row>
    <row r="3937" spans="1:6">
      <c r="A3937" s="1">
        <v>9133105</v>
      </c>
      <c r="B3937">
        <v>0.72685960904749336</v>
      </c>
      <c r="C3937" s="1">
        <v>11</v>
      </c>
      <c r="D3937" s="1">
        <v>575</v>
      </c>
      <c r="E3937" s="2">
        <v>42804</v>
      </c>
      <c r="F3937" s="6">
        <v>60.34988375333787</v>
      </c>
    </row>
    <row r="3938" spans="1:6">
      <c r="A3938" s="1">
        <v>9133108</v>
      </c>
      <c r="B3938">
        <v>9.8192198121355045E-2</v>
      </c>
      <c r="C3938" s="1">
        <v>25</v>
      </c>
      <c r="D3938" s="1">
        <v>597</v>
      </c>
      <c r="E3938" s="2">
        <v>43132</v>
      </c>
      <c r="F3938" s="6">
        <v>38.269246462662046</v>
      </c>
    </row>
    <row r="3939" spans="1:6">
      <c r="A3939" s="1">
        <v>9133111</v>
      </c>
      <c r="B3939">
        <v>0.77440081428221241</v>
      </c>
      <c r="C3939" s="1">
        <v>44</v>
      </c>
      <c r="D3939" s="1">
        <v>510</v>
      </c>
      <c r="E3939" s="2">
        <v>43259</v>
      </c>
      <c r="F3939" s="6">
        <v>5.9314713586290999</v>
      </c>
    </row>
    <row r="3940" spans="1:6">
      <c r="A3940" s="1">
        <v>9133114</v>
      </c>
      <c r="B3940">
        <v>0.13830785525535472</v>
      </c>
      <c r="C3940" s="1">
        <v>77</v>
      </c>
      <c r="D3940" s="1">
        <v>146</v>
      </c>
      <c r="E3940" s="2">
        <v>42780</v>
      </c>
      <c r="F3940" s="6">
        <v>4.3454842656934529</v>
      </c>
    </row>
    <row r="3941" spans="1:6">
      <c r="A3941" s="1">
        <v>9133117</v>
      </c>
      <c r="B3941">
        <v>0.28372058666973388</v>
      </c>
      <c r="C3941" s="1">
        <v>185</v>
      </c>
      <c r="D3941" s="1">
        <v>426</v>
      </c>
      <c r="E3941" s="2">
        <v>43134</v>
      </c>
      <c r="F3941" s="6">
        <v>15.645661233412431</v>
      </c>
    </row>
    <row r="3942" spans="1:6">
      <c r="A3942" s="1">
        <v>9133120</v>
      </c>
      <c r="B3942">
        <v>0.5924528891789258</v>
      </c>
      <c r="C3942" s="1">
        <v>71</v>
      </c>
      <c r="D3942" s="1">
        <v>296</v>
      </c>
      <c r="E3942" s="2">
        <v>42820</v>
      </c>
      <c r="F3942" s="6">
        <v>47.308727645356164</v>
      </c>
    </row>
    <row r="3943" spans="1:6">
      <c r="A3943" s="1">
        <v>9133123</v>
      </c>
      <c r="B3943">
        <v>0.50572907395718436</v>
      </c>
      <c r="C3943" s="1">
        <v>1</v>
      </c>
      <c r="D3943" s="1">
        <v>22</v>
      </c>
      <c r="E3943" s="2">
        <v>42775</v>
      </c>
      <c r="F3943" s="6">
        <v>55.472158034697024</v>
      </c>
    </row>
    <row r="3944" spans="1:6">
      <c r="A3944" s="1">
        <v>9133126</v>
      </c>
      <c r="B3944">
        <v>0.39979230910795671</v>
      </c>
      <c r="C3944" s="1">
        <v>123</v>
      </c>
      <c r="D3944" s="1">
        <v>45</v>
      </c>
      <c r="E3944" s="2">
        <v>43396</v>
      </c>
      <c r="F3944" s="6">
        <v>88.411284505239863</v>
      </c>
    </row>
    <row r="3945" spans="1:6">
      <c r="A3945" s="1">
        <v>9133129</v>
      </c>
      <c r="B3945">
        <v>0.20166468936383486</v>
      </c>
      <c r="C3945" s="1">
        <v>65</v>
      </c>
      <c r="D3945" s="1">
        <v>390</v>
      </c>
      <c r="E3945" s="2">
        <v>42910</v>
      </c>
      <c r="F3945" s="6">
        <v>41.948181989103546</v>
      </c>
    </row>
    <row r="3946" spans="1:6">
      <c r="A3946" s="1">
        <v>9133132</v>
      </c>
      <c r="B3946">
        <v>0.77164241390974442</v>
      </c>
      <c r="C3946" s="1">
        <v>7</v>
      </c>
      <c r="D3946" s="1">
        <v>592</v>
      </c>
      <c r="E3946" s="2">
        <v>42849</v>
      </c>
      <c r="F3946" s="6">
        <v>8.770150623926158</v>
      </c>
    </row>
    <row r="3947" spans="1:6">
      <c r="A3947" s="1">
        <v>9133135</v>
      </c>
      <c r="B3947">
        <v>0.63246360490577613</v>
      </c>
      <c r="C3947" s="1">
        <v>11</v>
      </c>
      <c r="D3947" s="1">
        <v>551</v>
      </c>
      <c r="E3947" s="2">
        <v>43136</v>
      </c>
      <c r="F3947" s="6">
        <v>52.257513458726926</v>
      </c>
    </row>
    <row r="3948" spans="1:6">
      <c r="A3948" s="1">
        <v>9133138</v>
      </c>
      <c r="B3948">
        <v>0.18898409702954244</v>
      </c>
      <c r="C3948" s="1">
        <v>17</v>
      </c>
      <c r="D3948" s="1">
        <v>485</v>
      </c>
      <c r="E3948" s="2">
        <v>42860</v>
      </c>
      <c r="F3948" s="6">
        <v>3.4807129702261426</v>
      </c>
    </row>
    <row r="3949" spans="1:6">
      <c r="A3949" s="1">
        <v>9133141</v>
      </c>
      <c r="B3949">
        <v>0.18299008464732236</v>
      </c>
      <c r="C3949" s="1">
        <v>4</v>
      </c>
      <c r="D3949" s="1">
        <v>592</v>
      </c>
      <c r="E3949" s="2">
        <v>43276</v>
      </c>
      <c r="F3949" s="6">
        <v>70.085345627499237</v>
      </c>
    </row>
    <row r="3950" spans="1:6">
      <c r="A3950" s="1">
        <v>9133144</v>
      </c>
      <c r="B3950">
        <v>0.95760735814289977</v>
      </c>
      <c r="C3950" s="1">
        <v>85</v>
      </c>
      <c r="D3950" s="1">
        <v>451</v>
      </c>
      <c r="E3950" s="2">
        <v>43170</v>
      </c>
      <c r="F3950" s="6">
        <v>19.435924671739315</v>
      </c>
    </row>
    <row r="3951" spans="1:6">
      <c r="A3951" s="1">
        <v>9133147</v>
      </c>
      <c r="B3951">
        <v>0.49082871289163721</v>
      </c>
      <c r="C3951" s="1">
        <v>9</v>
      </c>
      <c r="D3951" s="1">
        <v>458</v>
      </c>
      <c r="E3951" s="2">
        <v>42952</v>
      </c>
      <c r="F3951" s="6">
        <v>6.3610322651367888</v>
      </c>
    </row>
    <row r="3952" spans="1:6">
      <c r="A3952" s="1">
        <v>9133150</v>
      </c>
      <c r="B3952">
        <v>6.1765158037017875E-2</v>
      </c>
      <c r="C3952" s="1">
        <v>30</v>
      </c>
      <c r="D3952" s="1">
        <v>115</v>
      </c>
      <c r="E3952" s="2">
        <v>43282</v>
      </c>
      <c r="F3952" s="6">
        <v>113.36248439293463</v>
      </c>
    </row>
    <row r="3953" spans="1:6">
      <c r="A3953" s="1">
        <v>9133153</v>
      </c>
      <c r="B3953">
        <v>5.8657242348229E-2</v>
      </c>
      <c r="C3953" s="1">
        <v>20</v>
      </c>
      <c r="D3953" s="1">
        <v>358</v>
      </c>
      <c r="E3953" s="2">
        <v>43334</v>
      </c>
      <c r="F3953" s="6">
        <v>25.683428690762909</v>
      </c>
    </row>
    <row r="3954" spans="1:6">
      <c r="A3954" s="1">
        <v>9133156</v>
      </c>
      <c r="B3954">
        <v>0.92170349120410489</v>
      </c>
      <c r="C3954" s="1">
        <v>109</v>
      </c>
      <c r="D3954" s="1">
        <v>260</v>
      </c>
      <c r="E3954" s="2">
        <v>42871</v>
      </c>
      <c r="F3954" s="6">
        <v>49.449944973476178</v>
      </c>
    </row>
    <row r="3955" spans="1:6">
      <c r="A3955" s="1">
        <v>9133159</v>
      </c>
      <c r="B3955">
        <v>0.42513186981108875</v>
      </c>
      <c r="C3955" s="1">
        <v>36</v>
      </c>
      <c r="D3955" s="1">
        <v>258</v>
      </c>
      <c r="E3955" s="2">
        <v>43392</v>
      </c>
      <c r="F3955" s="6">
        <v>55.963375916978237</v>
      </c>
    </row>
    <row r="3956" spans="1:6">
      <c r="A3956" s="1">
        <v>9133162</v>
      </c>
      <c r="B3956">
        <v>0.88768011378940537</v>
      </c>
      <c r="C3956" s="1">
        <v>9</v>
      </c>
      <c r="D3956" s="1">
        <v>67</v>
      </c>
      <c r="E3956" s="2">
        <v>43179</v>
      </c>
      <c r="F3956" s="6">
        <v>88.243153863363858</v>
      </c>
    </row>
    <row r="3957" spans="1:6">
      <c r="A3957" s="1">
        <v>9133165</v>
      </c>
      <c r="B3957">
        <v>0.2838779971265345</v>
      </c>
      <c r="C3957" s="1">
        <v>15</v>
      </c>
      <c r="D3957" s="1">
        <v>510</v>
      </c>
      <c r="E3957" s="2">
        <v>43385</v>
      </c>
      <c r="F3957" s="6">
        <v>106.0256143043965</v>
      </c>
    </row>
    <row r="3958" spans="1:6">
      <c r="A3958" s="1">
        <v>9133168</v>
      </c>
      <c r="B3958">
        <v>0.38589180239922882</v>
      </c>
      <c r="C3958" s="1">
        <v>68</v>
      </c>
      <c r="D3958" s="1">
        <v>597</v>
      </c>
      <c r="E3958" s="2">
        <v>43028</v>
      </c>
      <c r="F3958" s="6">
        <v>87.021208110042352</v>
      </c>
    </row>
    <row r="3959" spans="1:6">
      <c r="A3959" s="1">
        <v>9133171</v>
      </c>
      <c r="B3959">
        <v>0.66326169572992244</v>
      </c>
      <c r="C3959" s="1">
        <v>441</v>
      </c>
      <c r="D3959" s="1">
        <v>329</v>
      </c>
      <c r="E3959" s="2">
        <v>42797</v>
      </c>
      <c r="F3959" s="6">
        <v>9.9763179089079728</v>
      </c>
    </row>
    <row r="3960" spans="1:6">
      <c r="A3960" s="1">
        <v>9133174</v>
      </c>
      <c r="B3960">
        <v>0.11985263416772229</v>
      </c>
      <c r="C3960" s="1">
        <v>32</v>
      </c>
      <c r="D3960" s="1">
        <v>592</v>
      </c>
      <c r="E3960" s="2">
        <v>43269</v>
      </c>
      <c r="F3960" s="6">
        <v>128.87126287904363</v>
      </c>
    </row>
    <row r="3961" spans="1:6">
      <c r="A3961" s="1">
        <v>9133177</v>
      </c>
      <c r="B3961">
        <v>0.92741579833954657</v>
      </c>
      <c r="C3961" s="1">
        <v>28</v>
      </c>
      <c r="D3961" s="1">
        <v>597</v>
      </c>
      <c r="E3961" s="2">
        <v>43320</v>
      </c>
      <c r="F3961" s="6">
        <v>6.0494602485685691</v>
      </c>
    </row>
    <row r="3962" spans="1:6">
      <c r="A3962" s="1">
        <v>9133180</v>
      </c>
      <c r="B3962">
        <v>0.42099695431911166</v>
      </c>
      <c r="C3962" s="1">
        <v>89</v>
      </c>
      <c r="D3962" s="1">
        <v>190</v>
      </c>
      <c r="E3962" s="2">
        <v>43339</v>
      </c>
      <c r="F3962" s="6">
        <v>69.497834121679404</v>
      </c>
    </row>
    <row r="3963" spans="1:6">
      <c r="A3963" s="1">
        <v>9133183</v>
      </c>
      <c r="B3963">
        <v>0.55206257287072769</v>
      </c>
      <c r="C3963" s="1">
        <v>22</v>
      </c>
      <c r="D3963" s="1">
        <v>67</v>
      </c>
      <c r="E3963" s="2">
        <v>43195</v>
      </c>
      <c r="F3963" s="6">
        <v>321.3528563096109</v>
      </c>
    </row>
    <row r="3964" spans="1:6">
      <c r="A3964" s="1">
        <v>9133186</v>
      </c>
      <c r="B3964">
        <v>9.3767298770243257E-2</v>
      </c>
      <c r="C3964" s="1">
        <v>6</v>
      </c>
      <c r="D3964" s="1">
        <v>176</v>
      </c>
      <c r="E3964" s="2">
        <v>42953</v>
      </c>
      <c r="F3964" s="6">
        <v>109.06564489334298</v>
      </c>
    </row>
    <row r="3965" spans="1:6">
      <c r="A3965" s="1">
        <v>9133189</v>
      </c>
      <c r="B3965">
        <v>0.10257110265328095</v>
      </c>
      <c r="C3965" s="1">
        <v>101</v>
      </c>
      <c r="D3965" s="1">
        <v>176</v>
      </c>
      <c r="E3965" s="2">
        <v>43364</v>
      </c>
      <c r="F3965" s="6">
        <v>16.349927591080107</v>
      </c>
    </row>
    <row r="3966" spans="1:6">
      <c r="A3966" s="1">
        <v>9133192</v>
      </c>
      <c r="B3966">
        <v>0.59897998653809592</v>
      </c>
      <c r="C3966" s="1">
        <v>133</v>
      </c>
      <c r="D3966" s="1">
        <v>451</v>
      </c>
      <c r="E3966" s="2">
        <v>43087</v>
      </c>
      <c r="F3966" s="6">
        <v>62.84947092980503</v>
      </c>
    </row>
    <row r="3967" spans="1:6">
      <c r="A3967" s="1">
        <v>9133195</v>
      </c>
      <c r="B3967">
        <v>0.84926758312925121</v>
      </c>
      <c r="C3967" s="1">
        <v>16</v>
      </c>
      <c r="D3967" s="1">
        <v>458</v>
      </c>
      <c r="E3967" s="2">
        <v>43129</v>
      </c>
      <c r="F3967" s="6">
        <v>109.08998837096466</v>
      </c>
    </row>
    <row r="3968" spans="1:6">
      <c r="A3968" s="1">
        <v>9133198</v>
      </c>
      <c r="B3968">
        <v>0.16633981361951466</v>
      </c>
      <c r="C3968" s="1">
        <v>1</v>
      </c>
      <c r="D3968" s="1">
        <v>221</v>
      </c>
      <c r="E3968" s="2">
        <v>42866</v>
      </c>
      <c r="F3968" s="6">
        <v>166.0383723842391</v>
      </c>
    </row>
    <row r="3969" spans="1:6">
      <c r="A3969" s="1">
        <v>9133201</v>
      </c>
      <c r="B3969">
        <v>0.3622419127283848</v>
      </c>
      <c r="C3969" s="1">
        <v>8</v>
      </c>
      <c r="D3969" s="1">
        <v>510</v>
      </c>
      <c r="E3969" s="2">
        <v>43171</v>
      </c>
      <c r="F3969" s="6">
        <v>342.08642193199415</v>
      </c>
    </row>
    <row r="3970" spans="1:6">
      <c r="A3970" s="1">
        <v>9133204</v>
      </c>
      <c r="B3970">
        <v>0.24083180487824163</v>
      </c>
      <c r="C3970" s="1">
        <v>1</v>
      </c>
      <c r="D3970" s="1">
        <v>599</v>
      </c>
      <c r="E3970" s="2">
        <v>43203</v>
      </c>
      <c r="F3970" s="6">
        <v>29.016062154617931</v>
      </c>
    </row>
    <row r="3971" spans="1:6">
      <c r="A3971" s="1">
        <v>9133207</v>
      </c>
      <c r="B3971">
        <v>0.33537793942996919</v>
      </c>
      <c r="C3971" s="1">
        <v>19</v>
      </c>
      <c r="D3971" s="1">
        <v>102</v>
      </c>
      <c r="E3971" s="2">
        <v>42833</v>
      </c>
      <c r="F3971" s="6">
        <v>38.464251618772018</v>
      </c>
    </row>
    <row r="3972" spans="1:6">
      <c r="A3972" s="1">
        <v>9133210</v>
      </c>
      <c r="B3972">
        <v>0.31088458052477608</v>
      </c>
      <c r="C3972" s="1">
        <v>14</v>
      </c>
      <c r="D3972" s="1">
        <v>252</v>
      </c>
      <c r="E3972" s="2">
        <v>42799</v>
      </c>
      <c r="F3972" s="6">
        <v>10.701574780353887</v>
      </c>
    </row>
    <row r="3973" spans="1:6">
      <c r="A3973" s="1">
        <v>9133213</v>
      </c>
      <c r="B3973">
        <v>0.56095010977300008</v>
      </c>
      <c r="C3973" s="1">
        <v>57</v>
      </c>
      <c r="D3973" s="1">
        <v>510</v>
      </c>
      <c r="E3973" s="2">
        <v>43364</v>
      </c>
      <c r="F3973" s="6">
        <v>5.219402006801527</v>
      </c>
    </row>
    <row r="3974" spans="1:6">
      <c r="A3974" s="1">
        <v>9133216</v>
      </c>
      <c r="B3974">
        <v>0.72506375070896556</v>
      </c>
      <c r="C3974" s="1">
        <v>7</v>
      </c>
      <c r="D3974" s="1">
        <v>38</v>
      </c>
      <c r="E3974" s="2">
        <v>43117</v>
      </c>
      <c r="F3974" s="6">
        <v>102.58237434638649</v>
      </c>
    </row>
    <row r="3975" spans="1:6">
      <c r="A3975" s="1">
        <v>9133219</v>
      </c>
      <c r="B3975">
        <v>0.99260435789608126</v>
      </c>
      <c r="C3975" s="1">
        <v>28</v>
      </c>
      <c r="D3975" s="1">
        <v>510</v>
      </c>
      <c r="E3975" s="2">
        <v>42751</v>
      </c>
      <c r="F3975" s="6">
        <v>3.9973839339400481</v>
      </c>
    </row>
    <row r="3976" spans="1:6">
      <c r="A3976" s="1">
        <v>9133222</v>
      </c>
      <c r="B3976">
        <v>0.11085814656119397</v>
      </c>
      <c r="C3976" s="1">
        <v>3</v>
      </c>
      <c r="D3976" s="1" t="e">
        <v>#NUM!</v>
      </c>
      <c r="E3976" s="2">
        <v>43384</v>
      </c>
      <c r="F3976" s="6">
        <v>15.628539258902229</v>
      </c>
    </row>
    <row r="3977" spans="1:6">
      <c r="A3977" s="1">
        <v>9133225</v>
      </c>
      <c r="B3977">
        <v>8.3261258783787762E-2</v>
      </c>
      <c r="C3977" s="1">
        <v>36</v>
      </c>
      <c r="D3977" s="1">
        <v>420</v>
      </c>
      <c r="E3977" s="2">
        <v>43086</v>
      </c>
      <c r="F3977" s="6">
        <v>6.1338240885959454</v>
      </c>
    </row>
    <row r="3978" spans="1:6">
      <c r="A3978" s="1">
        <v>9133228</v>
      </c>
      <c r="B3978">
        <v>0.50519913912678005</v>
      </c>
      <c r="C3978" s="1">
        <v>148</v>
      </c>
      <c r="D3978" s="1">
        <v>551</v>
      </c>
      <c r="E3978" s="2">
        <v>43137</v>
      </c>
      <c r="F3978" s="6">
        <v>179.08184234940248</v>
      </c>
    </row>
    <row r="3979" spans="1:6">
      <c r="A3979" s="1">
        <v>9133231</v>
      </c>
      <c r="B3979">
        <v>0.59994694702265505</v>
      </c>
      <c r="C3979" s="1">
        <v>6</v>
      </c>
      <c r="D3979" s="1">
        <v>573</v>
      </c>
      <c r="E3979" s="2">
        <v>42945</v>
      </c>
      <c r="F3979" s="6">
        <v>73.529740851017635</v>
      </c>
    </row>
    <row r="3980" spans="1:6">
      <c r="A3980" s="1">
        <v>9133234</v>
      </c>
      <c r="B3980">
        <v>0.51357529541014113</v>
      </c>
      <c r="C3980" s="1">
        <v>94</v>
      </c>
      <c r="D3980" s="1">
        <v>391</v>
      </c>
      <c r="E3980" s="2">
        <v>43360</v>
      </c>
      <c r="F3980" s="6">
        <v>15.904206333588256</v>
      </c>
    </row>
    <row r="3981" spans="1:6">
      <c r="A3981" s="1">
        <v>9133237</v>
      </c>
      <c r="B3981">
        <v>0.35163289469673609</v>
      </c>
      <c r="C3981" s="1">
        <v>4</v>
      </c>
      <c r="D3981" s="1">
        <v>264</v>
      </c>
      <c r="E3981" s="2">
        <v>42950</v>
      </c>
      <c r="F3981" s="6">
        <v>18.512079180387655</v>
      </c>
    </row>
    <row r="3982" spans="1:6">
      <c r="A3982" s="1">
        <v>9133240</v>
      </c>
      <c r="B3982">
        <v>0.77458042472835764</v>
      </c>
      <c r="C3982" s="1">
        <v>2</v>
      </c>
      <c r="D3982" s="1">
        <v>599</v>
      </c>
      <c r="E3982" s="2">
        <v>43052</v>
      </c>
      <c r="F3982" s="6">
        <v>25.398399325621451</v>
      </c>
    </row>
    <row r="3983" spans="1:6">
      <c r="A3983" s="1">
        <v>9133243</v>
      </c>
      <c r="B3983">
        <v>0.63302953968919928</v>
      </c>
      <c r="C3983" s="1">
        <v>8</v>
      </c>
      <c r="D3983" s="1">
        <v>493</v>
      </c>
      <c r="E3983" s="2">
        <v>43432</v>
      </c>
      <c r="F3983" s="6">
        <v>204.93508827209868</v>
      </c>
    </row>
    <row r="3984" spans="1:6">
      <c r="A3984" s="1">
        <v>9133246</v>
      </c>
      <c r="B3984">
        <v>2.6466401474733114E-2</v>
      </c>
      <c r="C3984" s="1">
        <v>4</v>
      </c>
      <c r="D3984" s="1">
        <v>510</v>
      </c>
      <c r="E3984" s="2">
        <v>43157</v>
      </c>
      <c r="F3984" s="6">
        <v>66.064276355722882</v>
      </c>
    </row>
    <row r="3985" spans="1:6">
      <c r="A3985" s="1">
        <v>9133249</v>
      </c>
      <c r="B3985">
        <v>0.25824766962326284</v>
      </c>
      <c r="C3985" s="1">
        <v>52</v>
      </c>
      <c r="D3985" s="1">
        <v>575</v>
      </c>
      <c r="E3985" s="2">
        <v>43028</v>
      </c>
      <c r="F3985" s="6">
        <v>5.693002573667493</v>
      </c>
    </row>
    <row r="3986" spans="1:6">
      <c r="A3986" s="1">
        <v>9133252</v>
      </c>
      <c r="B3986">
        <v>0.25678382792918863</v>
      </c>
      <c r="C3986" s="1">
        <v>5</v>
      </c>
      <c r="D3986" s="1">
        <v>510</v>
      </c>
      <c r="E3986" s="2">
        <v>43370</v>
      </c>
      <c r="F3986" s="6">
        <v>107.52854501762229</v>
      </c>
    </row>
    <row r="3987" spans="1:6">
      <c r="A3987" s="1">
        <v>9133255</v>
      </c>
      <c r="B3987">
        <v>0.69586926034869478</v>
      </c>
      <c r="C3987" s="1">
        <v>1</v>
      </c>
      <c r="D3987" s="1">
        <v>431</v>
      </c>
      <c r="E3987" s="2">
        <v>42838</v>
      </c>
      <c r="F3987" s="6">
        <v>100.97684962261302</v>
      </c>
    </row>
    <row r="3988" spans="1:6">
      <c r="A3988" s="1">
        <v>9133258</v>
      </c>
      <c r="B3988">
        <v>0.69871510752712906</v>
      </c>
      <c r="C3988" s="1">
        <v>10</v>
      </c>
      <c r="D3988" s="1">
        <v>564</v>
      </c>
      <c r="E3988" s="2">
        <v>43465</v>
      </c>
      <c r="F3988" s="6">
        <v>117.50885105455571</v>
      </c>
    </row>
    <row r="3989" spans="1:6">
      <c r="A3989" s="1">
        <v>9133261</v>
      </c>
      <c r="B3989">
        <v>0.10005541198539147</v>
      </c>
      <c r="C3989" s="1">
        <v>25</v>
      </c>
      <c r="D3989" s="1">
        <v>221</v>
      </c>
      <c r="E3989" s="2">
        <v>42873</v>
      </c>
      <c r="F3989" s="6">
        <v>153.26602032835916</v>
      </c>
    </row>
    <row r="3990" spans="1:6">
      <c r="A3990" s="1">
        <v>9133264</v>
      </c>
      <c r="B3990">
        <v>0.46693906094677018</v>
      </c>
      <c r="C3990" s="1">
        <v>9</v>
      </c>
      <c r="D3990" s="1">
        <v>564</v>
      </c>
      <c r="E3990" s="2">
        <v>42815</v>
      </c>
      <c r="F3990" s="6">
        <v>38.798278494842364</v>
      </c>
    </row>
    <row r="3991" spans="1:6">
      <c r="A3991" s="1">
        <v>9133267</v>
      </c>
      <c r="B3991">
        <v>0.90632811223920995</v>
      </c>
      <c r="C3991" s="1">
        <v>4</v>
      </c>
      <c r="D3991" s="1">
        <v>146</v>
      </c>
      <c r="E3991" s="2">
        <v>43306</v>
      </c>
      <c r="F3991" s="6">
        <v>27.536852979909391</v>
      </c>
    </row>
    <row r="3992" spans="1:6">
      <c r="A3992" s="1">
        <v>9133270</v>
      </c>
      <c r="B3992">
        <v>0.40009058730017932</v>
      </c>
      <c r="C3992" s="1">
        <v>4</v>
      </c>
      <c r="D3992" s="1">
        <v>126</v>
      </c>
      <c r="E3992" s="2">
        <v>42801</v>
      </c>
      <c r="F3992" s="6">
        <v>4.2512409622747587</v>
      </c>
    </row>
    <row r="3993" spans="1:6">
      <c r="A3993" s="1">
        <v>9133273</v>
      </c>
      <c r="B3993">
        <v>0.54173088240646294</v>
      </c>
      <c r="C3993" s="1">
        <v>87</v>
      </c>
      <c r="D3993" s="1">
        <v>263</v>
      </c>
      <c r="E3993" s="2">
        <v>43115</v>
      </c>
      <c r="F3993" s="6">
        <v>15.285478553159219</v>
      </c>
    </row>
    <row r="3994" spans="1:6">
      <c r="A3994" s="1">
        <v>9133276</v>
      </c>
      <c r="B3994">
        <v>0.12251373868051163</v>
      </c>
      <c r="C3994" s="1">
        <v>1</v>
      </c>
      <c r="D3994" s="1">
        <v>38</v>
      </c>
      <c r="E3994" s="2">
        <v>42914</v>
      </c>
      <c r="F3994" s="6">
        <v>94.565169063782037</v>
      </c>
    </row>
    <row r="3995" spans="1:6">
      <c r="A3995" s="1">
        <v>9133279</v>
      </c>
      <c r="B3995">
        <v>0.55142656447438243</v>
      </c>
      <c r="C3995" s="1">
        <v>88</v>
      </c>
      <c r="D3995" s="1">
        <v>487</v>
      </c>
      <c r="E3995" s="2">
        <v>43371</v>
      </c>
      <c r="F3995" s="6">
        <v>31.02888669051211</v>
      </c>
    </row>
    <row r="3996" spans="1:6">
      <c r="A3996" s="1">
        <v>9133282</v>
      </c>
      <c r="B3996">
        <v>8.3122706993904227E-2</v>
      </c>
      <c r="C3996" s="1">
        <v>64</v>
      </c>
      <c r="D3996" s="1">
        <v>459</v>
      </c>
      <c r="E3996" s="2">
        <v>43182</v>
      </c>
      <c r="F3996" s="6">
        <v>108.28467622537308</v>
      </c>
    </row>
    <row r="3997" spans="1:6">
      <c r="A3997" s="1">
        <v>9133285</v>
      </c>
      <c r="B3997">
        <v>0.51408708855361729</v>
      </c>
      <c r="C3997" s="1">
        <v>70</v>
      </c>
      <c r="D3997" s="1">
        <v>103</v>
      </c>
      <c r="E3997" s="2">
        <v>43471</v>
      </c>
      <c r="F3997" s="6">
        <v>9.6415654486885458</v>
      </c>
    </row>
    <row r="3998" spans="1:6">
      <c r="A3998" s="1">
        <v>9133288</v>
      </c>
      <c r="B3998">
        <v>0.58710150391241434</v>
      </c>
      <c r="C3998" s="1">
        <v>8</v>
      </c>
      <c r="D3998" s="1">
        <v>438</v>
      </c>
      <c r="E3998" s="2">
        <v>43236</v>
      </c>
      <c r="F3998" s="6">
        <v>15.304407184970277</v>
      </c>
    </row>
    <row r="3999" spans="1:6">
      <c r="A3999" s="1">
        <v>9133291</v>
      </c>
      <c r="B3999">
        <v>0.63901402759738923</v>
      </c>
      <c r="C3999" s="1">
        <v>85</v>
      </c>
      <c r="D3999" s="1">
        <v>176</v>
      </c>
      <c r="E3999" s="2">
        <v>43460</v>
      </c>
      <c r="F3999" s="6">
        <v>22.939990709074245</v>
      </c>
    </row>
    <row r="4000" spans="1:6">
      <c r="A4000" s="1">
        <v>9133294</v>
      </c>
      <c r="B4000">
        <v>0.9018860158124189</v>
      </c>
      <c r="C4000" s="1">
        <v>1</v>
      </c>
      <c r="D4000" s="1">
        <v>176</v>
      </c>
      <c r="E4000" s="2">
        <v>43118</v>
      </c>
      <c r="F4000" s="6">
        <v>12.564471630865715</v>
      </c>
    </row>
  </sheetData>
  <mergeCells count="5">
    <mergeCell ref="I5:J5"/>
    <mergeCell ref="I4:J4"/>
    <mergeCell ref="I9:J9"/>
    <mergeCell ref="I10:J10"/>
    <mergeCell ref="H1:M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SimulateData">
                <anchor moveWithCells="1" sizeWithCells="1">
                  <from>
                    <xdr:col>11</xdr:col>
                    <xdr:colOff>7620</xdr:colOff>
                    <xdr:row>5</xdr:row>
                    <xdr:rowOff>99060</xdr:rowOff>
                  </from>
                  <to>
                    <xdr:col>11</xdr:col>
                    <xdr:colOff>1653540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FixData">
                <anchor moveWithCells="1" sizeWithCells="1">
                  <from>
                    <xdr:col>11</xdr:col>
                    <xdr:colOff>7620</xdr:colOff>
                    <xdr:row>8</xdr:row>
                    <xdr:rowOff>152400</xdr:rowOff>
                  </from>
                  <to>
                    <xdr:col>11</xdr:col>
                    <xdr:colOff>1661160</xdr:colOff>
                    <xdr:row>11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8ABD-4D2F-4147-865F-7671DA2C0A13}">
  <sheetPr codeName="Sheet3"/>
  <dimension ref="A1:N605"/>
  <sheetViews>
    <sheetView workbookViewId="0">
      <selection activeCell="J10" sqref="J10"/>
    </sheetView>
  </sheetViews>
  <sheetFormatPr defaultRowHeight="14.4"/>
  <cols>
    <col min="1" max="1" width="15.33203125" style="1" bestFit="1" customWidth="1"/>
    <col min="2" max="2" width="24.6640625" style="2" customWidth="1"/>
    <col min="3" max="3" width="8.88671875" style="1" hidden="1" customWidth="1"/>
    <col min="4" max="4" width="22.6640625" style="1" hidden="1" customWidth="1"/>
    <col min="5" max="5" width="13.77734375" style="1" bestFit="1" customWidth="1"/>
    <col min="6" max="6" width="14.44140625" style="1" customWidth="1"/>
    <col min="7" max="7" width="14.21875" style="1" bestFit="1" customWidth="1"/>
    <col min="8" max="8" width="20.5546875" style="1" customWidth="1"/>
    <col min="10" max="10" width="11.21875" bestFit="1" customWidth="1"/>
    <col min="11" max="11" width="10.6640625" bestFit="1" customWidth="1"/>
    <col min="12" max="12" width="9.33203125" bestFit="1" customWidth="1"/>
    <col min="13" max="13" width="18.33203125" bestFit="1" customWidth="1"/>
    <col min="15" max="15" width="16.44140625" bestFit="1" customWidth="1"/>
  </cols>
  <sheetData>
    <row r="1" spans="1:14" ht="15.6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</row>
    <row r="2" spans="1:14">
      <c r="A2" s="39" t="s">
        <v>27</v>
      </c>
      <c r="B2" s="39"/>
      <c r="C2" s="39"/>
      <c r="D2" s="39"/>
      <c r="E2" s="39"/>
      <c r="F2" s="39"/>
      <c r="G2" s="39"/>
      <c r="H2" s="39"/>
    </row>
    <row r="3" spans="1:14">
      <c r="A3" s="39" t="s">
        <v>28</v>
      </c>
      <c r="B3" s="39"/>
      <c r="C3" s="39"/>
      <c r="D3" s="39"/>
      <c r="E3" s="39"/>
      <c r="F3" s="39"/>
      <c r="G3" s="39"/>
      <c r="H3" s="39"/>
    </row>
    <row r="4" spans="1:14">
      <c r="A4" s="39" t="s">
        <v>29</v>
      </c>
      <c r="B4" s="39"/>
      <c r="C4" s="39"/>
      <c r="D4" s="39"/>
      <c r="E4" s="39"/>
      <c r="F4" s="39"/>
      <c r="G4" s="39"/>
      <c r="H4" s="39"/>
    </row>
    <row r="5" spans="1:14">
      <c r="A5" s="3" t="s">
        <v>0</v>
      </c>
      <c r="B5" s="4" t="s">
        <v>4</v>
      </c>
      <c r="C5" s="3" t="s">
        <v>13</v>
      </c>
      <c r="D5" s="3" t="s">
        <v>36</v>
      </c>
      <c r="E5" s="3" t="s">
        <v>6</v>
      </c>
      <c r="F5" s="3" t="s">
        <v>2</v>
      </c>
      <c r="G5" s="3" t="s">
        <v>5</v>
      </c>
      <c r="H5" s="3" t="s">
        <v>8</v>
      </c>
      <c r="J5" s="20" t="s">
        <v>10</v>
      </c>
      <c r="K5" s="21" t="s">
        <v>9</v>
      </c>
      <c r="M5" s="22" t="s">
        <v>11</v>
      </c>
    </row>
    <row r="6" spans="1:14">
      <c r="A6" s="1">
        <v>143</v>
      </c>
      <c r="B6" s="8">
        <f>_xlfn.MAXIFS(Transactions[Transaction Date], Transactions[CustomerID],A6)</f>
        <v>42988</v>
      </c>
      <c r="C6" s="1">
        <f>(MAX(DATEDIF(B6,"03/01/2019","ym"),1))</f>
        <v>5</v>
      </c>
      <c r="D6" s="1">
        <f>COUNTIF(Transactions[CustomerID],"="&amp;A6)</f>
        <v>1</v>
      </c>
      <c r="E6" s="9">
        <f>_xlfn.MAXIFS(Transactions[Transaction Amount], Transactions[CustomerID],A6)/'Customer Profiles'!$M$10</f>
        <v>0.53005042564943827</v>
      </c>
      <c r="F6" s="1">
        <f>ROUND(C6/$M$8,2)</f>
        <v>0.99</v>
      </c>
      <c r="G6" s="1">
        <f>ROUND(D6/$M$6,2)</f>
        <v>0.15</v>
      </c>
      <c r="H6" s="1">
        <f>ROUND(C6*$K$6+D6*$K$7+E6*$K$8,2)</f>
        <v>1.97</v>
      </c>
      <c r="J6" s="15" t="s">
        <v>2</v>
      </c>
      <c r="K6" s="14">
        <v>0.25</v>
      </c>
      <c r="M6" s="24">
        <f>ROUND(AVERAGE(D6:D605),2)</f>
        <v>6.66</v>
      </c>
    </row>
    <row r="7" spans="1:14">
      <c r="A7" s="1">
        <v>119</v>
      </c>
      <c r="B7" s="8">
        <f>_xlfn.MAXIFS(Transactions[Transaction Date], Transactions[CustomerID],A7)</f>
        <v>43397</v>
      </c>
      <c r="C7" s="1">
        <f>(MAX(DATEDIF(B7,"03/01/2019","ym"),1))</f>
        <v>4</v>
      </c>
      <c r="D7" s="1">
        <f>COUNTIF(Transactions[CustomerID],"="&amp;A7)</f>
        <v>1</v>
      </c>
      <c r="E7" s="9">
        <f>_xlfn.MAXIFS(Transactions[Transaction Amount], Transactions[CustomerID],A7)/'Customer Profiles'!$M$10</f>
        <v>0.47045158390888303</v>
      </c>
      <c r="F7" s="1">
        <f>ROUND(C7/$M$8,2)</f>
        <v>0.79</v>
      </c>
      <c r="G7" s="1">
        <f>ROUND(D7/$M$6,2)</f>
        <v>0.15</v>
      </c>
      <c r="H7" s="1">
        <f>ROUND(C7*$K$6+D7*$K$7+E7*$K$8,2)</f>
        <v>1.68</v>
      </c>
      <c r="J7" s="15" t="s">
        <v>5</v>
      </c>
      <c r="K7" s="14">
        <v>0.4</v>
      </c>
      <c r="M7" s="25" t="s">
        <v>12</v>
      </c>
    </row>
    <row r="8" spans="1:14">
      <c r="A8" s="1">
        <v>187</v>
      </c>
      <c r="B8" s="8">
        <f>_xlfn.MAXIFS(Transactions[Transaction Date], Transactions[CustomerID],A8)</f>
        <v>43260</v>
      </c>
      <c r="C8" s="1">
        <f>(MAX(DATEDIF(B8,"03/01/2019","ym"),1))</f>
        <v>8</v>
      </c>
      <c r="D8" s="1">
        <f>COUNTIF(Transactions[CustomerID],"="&amp;A8)</f>
        <v>1</v>
      </c>
      <c r="E8" s="9">
        <f>_xlfn.MAXIFS(Transactions[Transaction Amount], Transactions[CustomerID],A8)/'Customer Profiles'!$M$10</f>
        <v>3.6834549924603044</v>
      </c>
      <c r="F8" s="1">
        <f>ROUND(C8/$M$8,2)</f>
        <v>1.59</v>
      </c>
      <c r="G8" s="1">
        <f>ROUND(D8/$M$6,2)</f>
        <v>0.15</v>
      </c>
      <c r="H8" s="1">
        <f>ROUND(C8*$K$6+D8*$K$7+E8*$K$8,2)</f>
        <v>4.6100000000000003</v>
      </c>
      <c r="J8" s="16" t="s">
        <v>6</v>
      </c>
      <c r="K8" s="19">
        <v>0.6</v>
      </c>
      <c r="M8" s="24">
        <f>ROUND(AVERAGE(C6:C303),2)</f>
        <v>5.04</v>
      </c>
    </row>
    <row r="9" spans="1:14">
      <c r="A9" s="1">
        <v>547</v>
      </c>
      <c r="B9" s="8">
        <f>_xlfn.MAXIFS(Transactions[Transaction Date], Transactions[CustomerID],A9)</f>
        <v>43114</v>
      </c>
      <c r="C9" s="1">
        <f>(MAX(DATEDIF(B9,"03/01/2019","ym"),1))</f>
        <v>1</v>
      </c>
      <c r="D9" s="1">
        <f>COUNTIF(Transactions[CustomerID],"="&amp;A9)</f>
        <v>1</v>
      </c>
      <c r="E9" s="9">
        <f>_xlfn.MAXIFS(Transactions[Transaction Amount], Transactions[CustomerID],A9)/'Customer Profiles'!$M$10</f>
        <v>0.40198311473482912</v>
      </c>
      <c r="F9" s="1">
        <f>ROUND(C9/$M$8,2)</f>
        <v>0.2</v>
      </c>
      <c r="G9" s="1">
        <f>ROUND(D9/$M$6,2)</f>
        <v>0.15</v>
      </c>
      <c r="H9" s="1">
        <f>ROUND(C9*$K$6+D9*$K$7+E9*$K$8,2)</f>
        <v>0.89</v>
      </c>
      <c r="M9" s="25" t="s">
        <v>31</v>
      </c>
    </row>
    <row r="10" spans="1:14">
      <c r="A10" s="1">
        <v>498</v>
      </c>
      <c r="B10" s="8">
        <f>_xlfn.MAXIFS(Transactions[Transaction Date], Transactions[CustomerID],A10)</f>
        <v>43353</v>
      </c>
      <c r="C10" s="1">
        <f>(MAX(DATEDIF(B10,"03/01/2019","ym"),1))</f>
        <v>5</v>
      </c>
      <c r="D10" s="1">
        <f>COUNTIF(Transactions[CustomerID],"="&amp;A10)</f>
        <v>1</v>
      </c>
      <c r="E10" s="9">
        <f>_xlfn.MAXIFS(Transactions[Transaction Amount], Transactions[CustomerID],A10)/'Customer Profiles'!$M$10</f>
        <v>0.16281082266399541</v>
      </c>
      <c r="F10" s="1">
        <f>ROUND(C10/$M$8,2)</f>
        <v>0.99</v>
      </c>
      <c r="G10" s="1">
        <f>ROUND(D10/$M$6,2)</f>
        <v>0.15</v>
      </c>
      <c r="H10" s="1">
        <f>ROUND(C10*$K$6+D10*$K$7+E10*$K$8,2)</f>
        <v>1.75</v>
      </c>
      <c r="M10" s="23">
        <f>ROUND(AVERAGE(Transactions[Transaction Amount]),2)</f>
        <v>72.52</v>
      </c>
    </row>
    <row r="11" spans="1:14">
      <c r="A11" s="1">
        <v>496</v>
      </c>
      <c r="B11" s="8">
        <f>_xlfn.MAXIFS(Transactions[Transaction Date], Transactions[CustomerID],A11)</f>
        <v>43475</v>
      </c>
      <c r="C11" s="1">
        <f>(MAX(DATEDIF(B11,"03/01/2019","ym"),1))</f>
        <v>1</v>
      </c>
      <c r="D11" s="1">
        <f>COUNTIF(Transactions[CustomerID],"="&amp;A11)</f>
        <v>1</v>
      </c>
      <c r="E11" s="9">
        <f>_xlfn.MAXIFS(Transactions[Transaction Amount], Transactions[CustomerID],A11)/'Customer Profiles'!$M$10</f>
        <v>0.33894593101899734</v>
      </c>
      <c r="F11" s="1">
        <f>ROUND(C11/$M$8,2)</f>
        <v>0.2</v>
      </c>
      <c r="G11" s="1">
        <f>ROUND(D11/$M$6,2)</f>
        <v>0.15</v>
      </c>
      <c r="H11" s="1">
        <f>ROUND(C11*$K$6+D11*$K$7+E11*$K$8,2)</f>
        <v>0.85</v>
      </c>
      <c r="M11" s="1"/>
    </row>
    <row r="12" spans="1:14" ht="15.6">
      <c r="A12" s="1">
        <v>350</v>
      </c>
      <c r="B12" s="8">
        <f>_xlfn.MAXIFS(Transactions[Transaction Date], Transactions[CustomerID],A12)</f>
        <v>42791</v>
      </c>
      <c r="C12" s="1">
        <f>(MAX(DATEDIF(B12,"03/01/2019","ym"),1))</f>
        <v>1</v>
      </c>
      <c r="D12" s="1">
        <f>COUNTIF(Transactions[CustomerID],"="&amp;A12)</f>
        <v>1</v>
      </c>
      <c r="E12" s="9">
        <f>_xlfn.MAXIFS(Transactions[Transaction Amount], Transactions[CustomerID],A12)/'Customer Profiles'!$M$10</f>
        <v>0.33859187017752312</v>
      </c>
      <c r="F12" s="1">
        <f>ROUND(C12/$M$8,2)</f>
        <v>0.2</v>
      </c>
      <c r="G12" s="1">
        <f>ROUND(D12/$M$6,2)</f>
        <v>0.15</v>
      </c>
      <c r="H12" s="1">
        <f>ROUND(C12*$K$6+D12*$K$7+E12*$K$8,2)</f>
        <v>0.85</v>
      </c>
      <c r="J12" s="36" t="s">
        <v>19</v>
      </c>
      <c r="K12" s="40"/>
      <c r="L12" s="40"/>
      <c r="M12" s="40"/>
      <c r="N12" s="37"/>
    </row>
    <row r="13" spans="1:14">
      <c r="A13" s="1">
        <v>304</v>
      </c>
      <c r="B13" s="8">
        <f>_xlfn.MAXIFS(Transactions[Transaction Date], Transactions[CustomerID],A13)</f>
        <v>42748</v>
      </c>
      <c r="C13" s="1">
        <f>(MAX(DATEDIF(B13,"03/01/2019","ym"),1))</f>
        <v>1</v>
      </c>
      <c r="D13" s="1">
        <f>COUNTIF(Transactions[CustomerID],"="&amp;A13)</f>
        <v>1</v>
      </c>
      <c r="E13" s="9">
        <f>_xlfn.MAXIFS(Transactions[Transaction Amount], Transactions[CustomerID],A13)/'Customer Profiles'!$M$10</f>
        <v>4.5738964526050384E-2</v>
      </c>
      <c r="F13" s="1">
        <f>ROUND(C13/$M$8,2)</f>
        <v>0.2</v>
      </c>
      <c r="G13" s="1">
        <f>ROUND(D13/$M$6,2)</f>
        <v>0.15</v>
      </c>
      <c r="H13" s="1">
        <f>ROUND(C13*$K$6+D13*$K$7+E13*$K$8,2)</f>
        <v>0.68</v>
      </c>
      <c r="J13" s="12" t="s">
        <v>15</v>
      </c>
      <c r="K13" s="7" t="s">
        <v>18</v>
      </c>
      <c r="L13" s="3" t="s">
        <v>14</v>
      </c>
      <c r="M13" s="3" t="s">
        <v>17</v>
      </c>
      <c r="N13" s="13" t="s">
        <v>16</v>
      </c>
    </row>
    <row r="14" spans="1:14">
      <c r="A14" s="1">
        <v>469</v>
      </c>
      <c r="B14" s="8">
        <f>_xlfn.MAXIFS(Transactions[Transaction Date], Transactions[CustomerID],A14)</f>
        <v>43290</v>
      </c>
      <c r="C14" s="1">
        <f>(MAX(DATEDIF(B14,"03/01/2019","ym"),1))</f>
        <v>7</v>
      </c>
      <c r="D14" s="1">
        <f>COUNTIF(Transactions[CustomerID],"="&amp;A14)</f>
        <v>1</v>
      </c>
      <c r="E14" s="9">
        <f>_xlfn.MAXIFS(Transactions[Transaction Amount], Transactions[CustomerID],A14)/'Customer Profiles'!$M$10</f>
        <v>5.1796788487007195E-2</v>
      </c>
      <c r="F14" s="1">
        <f>ROUND(C14/$M$8,2)</f>
        <v>1.39</v>
      </c>
      <c r="G14" s="1">
        <f>ROUND(D14/$M$6,2)</f>
        <v>0.15</v>
      </c>
      <c r="H14" s="1">
        <f>ROUND(C14*$K$6+D14*$K$7+E14*$K$8,2)</f>
        <v>2.1800000000000002</v>
      </c>
      <c r="J14" s="15" t="s">
        <v>26</v>
      </c>
      <c r="L14" s="1">
        <v>0.5</v>
      </c>
      <c r="M14" s="1">
        <f>PERCENTILE(H6:H302,L14)</f>
        <v>2.37</v>
      </c>
      <c r="N14" s="14">
        <f>COUNTIF($H$6:$H$605,"&gt;"&amp;M14)</f>
        <v>394</v>
      </c>
    </row>
    <row r="15" spans="1:14">
      <c r="A15" s="1">
        <v>157</v>
      </c>
      <c r="B15" s="8">
        <f>_xlfn.MAXIFS(Transactions[Transaction Date], Transactions[CustomerID],A15)</f>
        <v>43466</v>
      </c>
      <c r="C15" s="1">
        <f>(MAX(DATEDIF(B15,"03/01/2019","ym"),1))</f>
        <v>2</v>
      </c>
      <c r="D15" s="1">
        <f>COUNTIF(Transactions[CustomerID],"="&amp;A15)</f>
        <v>1</v>
      </c>
      <c r="E15" s="9">
        <f>_xlfn.MAXIFS(Transactions[Transaction Amount], Transactions[CustomerID],A15)/'Customer Profiles'!$M$10</f>
        <v>0.37395701052212488</v>
      </c>
      <c r="F15" s="1">
        <f>ROUND(C15/$M$8,2)</f>
        <v>0.4</v>
      </c>
      <c r="G15" s="1">
        <f>ROUND(D15/$M$6,2)</f>
        <v>0.15</v>
      </c>
      <c r="H15" s="1">
        <f>ROUND(C15*$K$6+D15*$K$7+E15*$K$8,2)</f>
        <v>1.1200000000000001</v>
      </c>
      <c r="J15" s="15" t="s">
        <v>21</v>
      </c>
      <c r="K15" s="10"/>
      <c r="L15" s="1">
        <v>0.75</v>
      </c>
      <c r="M15" s="1">
        <f>PERCENTILE(H7:H303,L15)</f>
        <v>3.2</v>
      </c>
      <c r="N15" s="14">
        <f>COUNTIF($H$6:$H$605,"&gt;"&amp;M15)</f>
        <v>283</v>
      </c>
    </row>
    <row r="16" spans="1:14">
      <c r="A16" s="1">
        <v>379</v>
      </c>
      <c r="B16" s="8">
        <f>_xlfn.MAXIFS(Transactions[Transaction Date], Transactions[CustomerID],A16)</f>
        <v>43476</v>
      </c>
      <c r="C16" s="1">
        <f>(MAX(DATEDIF(B16,"03/01/2019","ym"),1))</f>
        <v>1</v>
      </c>
      <c r="D16" s="1">
        <f>COUNTIF(Transactions[CustomerID],"="&amp;A16)</f>
        <v>1</v>
      </c>
      <c r="E16" s="9">
        <f>_xlfn.MAXIFS(Transactions[Transaction Amount], Transactions[CustomerID],A16)/'Customer Profiles'!$M$10</f>
        <v>0.19432928935175497</v>
      </c>
      <c r="F16" s="1">
        <f>ROUND(C16/$M$8,2)</f>
        <v>0.2</v>
      </c>
      <c r="G16" s="1">
        <f>ROUND(D16/$M$6,2)</f>
        <v>0.15</v>
      </c>
      <c r="H16" s="1">
        <f>ROUND(C16*$K$6+D16*$K$7+E16*$K$8,2)</f>
        <v>0.77</v>
      </c>
      <c r="J16" s="15" t="s">
        <v>22</v>
      </c>
      <c r="K16" s="11"/>
      <c r="L16" s="1">
        <v>0.9</v>
      </c>
      <c r="M16" s="1">
        <f>PERCENTILE(H8:H402,L16)</f>
        <v>4.1960000000000006</v>
      </c>
      <c r="N16" s="14">
        <f>COUNTIF($H$6:$H$605,"&gt;"&amp;M16)</f>
        <v>178</v>
      </c>
    </row>
    <row r="17" spans="1:14">
      <c r="A17" s="1">
        <v>39</v>
      </c>
      <c r="B17" s="8">
        <f>_xlfn.MAXIFS(Transactions[Transaction Date], Transactions[CustomerID],A17)</f>
        <v>42968</v>
      </c>
      <c r="C17" s="1">
        <f>(MAX(DATEDIF(B17,"03/01/2019","ym"),1))</f>
        <v>6</v>
      </c>
      <c r="D17" s="1">
        <f>COUNTIF(Transactions[CustomerID],"="&amp;A17)</f>
        <v>1</v>
      </c>
      <c r="E17" s="9">
        <f>_xlfn.MAXIFS(Transactions[Transaction Amount], Transactions[CustomerID],A17)/'Customer Profiles'!$M$10</f>
        <v>1.3835757850997294</v>
      </c>
      <c r="F17" s="1">
        <f>ROUND(C17/$M$8,2)</f>
        <v>1.19</v>
      </c>
      <c r="G17" s="1">
        <f>ROUND(D17/$M$6,2)</f>
        <v>0.15</v>
      </c>
      <c r="H17" s="1">
        <f>ROUND(C17*$K$6+D17*$K$7+E17*$K$8,2)</f>
        <v>2.73</v>
      </c>
      <c r="J17" s="16" t="s">
        <v>20</v>
      </c>
      <c r="K17" s="17"/>
      <c r="L17" s="18">
        <v>0.95</v>
      </c>
      <c r="M17" s="18">
        <f>PERCENTILE(H9:H606,L17)</f>
        <v>14.825999999999995</v>
      </c>
      <c r="N17" s="19">
        <f>COUNTIF($H$6:$H$605,"&gt;"&amp;M17)</f>
        <v>30</v>
      </c>
    </row>
    <row r="18" spans="1:14">
      <c r="A18" s="1">
        <v>174</v>
      </c>
      <c r="B18" s="8">
        <f>_xlfn.MAXIFS(Transactions[Transaction Date], Transactions[CustomerID],A18)</f>
        <v>43176</v>
      </c>
      <c r="C18" s="1">
        <f>(MAX(DATEDIF(B18,"03/01/2019","ym"),1))</f>
        <v>11</v>
      </c>
      <c r="D18" s="1">
        <f>COUNTIF(Transactions[CustomerID],"="&amp;A18)</f>
        <v>1</v>
      </c>
      <c r="E18" s="9">
        <f>_xlfn.MAXIFS(Transactions[Transaction Amount], Transactions[CustomerID],A18)/'Customer Profiles'!$M$10</f>
        <v>3.0417529949132018</v>
      </c>
      <c r="F18" s="1">
        <f>ROUND(C18/$M$8,2)</f>
        <v>2.1800000000000002</v>
      </c>
      <c r="G18" s="1">
        <f>ROUND(D18/$M$6,2)</f>
        <v>0.15</v>
      </c>
      <c r="H18" s="1">
        <f>ROUND(C18*$K$6+D18*$K$7+E18*$K$8,2)</f>
        <v>4.9800000000000004</v>
      </c>
    </row>
    <row r="19" spans="1:14">
      <c r="A19" s="1">
        <v>363</v>
      </c>
      <c r="B19" s="8">
        <f>_xlfn.MAXIFS(Transactions[Transaction Date], Transactions[CustomerID],A19)</f>
        <v>43145</v>
      </c>
      <c r="C19" s="1">
        <f>(MAX(DATEDIF(B19,"03/01/2019","ym"),1))</f>
        <v>1</v>
      </c>
      <c r="D19" s="1">
        <f>COUNTIF(Transactions[CustomerID],"="&amp;A19)</f>
        <v>1</v>
      </c>
      <c r="E19" s="9">
        <f>_xlfn.MAXIFS(Transactions[Transaction Amount], Transactions[CustomerID],A19)/'Customer Profiles'!$M$10</f>
        <v>1.1912198432514063</v>
      </c>
      <c r="F19" s="1">
        <f>ROUND(C19/$M$8,2)</f>
        <v>0.2</v>
      </c>
      <c r="G19" s="1">
        <f>ROUND(D19/$M$6,2)</f>
        <v>0.15</v>
      </c>
      <c r="H19" s="1">
        <f>ROUND(C19*$K$6+D19*$K$7+E19*$K$8,2)</f>
        <v>1.36</v>
      </c>
    </row>
    <row r="20" spans="1:14">
      <c r="A20" s="1">
        <v>106</v>
      </c>
      <c r="B20" s="8">
        <f>_xlfn.MAXIFS(Transactions[Transaction Date], Transactions[CustomerID],A20)</f>
        <v>43125</v>
      </c>
      <c r="C20" s="1">
        <f>(MAX(DATEDIF(B20,"03/01/2019","ym"),1))</f>
        <v>1</v>
      </c>
      <c r="D20" s="1">
        <f>COUNTIF(Transactions[CustomerID],"="&amp;A20)</f>
        <v>1</v>
      </c>
      <c r="E20" s="9">
        <f>_xlfn.MAXIFS(Transactions[Transaction Amount], Transactions[CustomerID],A20)/'Customer Profiles'!$M$10</f>
        <v>0.218176473849263</v>
      </c>
      <c r="F20" s="1">
        <f>ROUND(C20/$M$8,2)</f>
        <v>0.2</v>
      </c>
      <c r="G20" s="1">
        <f>ROUND(D20/$M$6,2)</f>
        <v>0.15</v>
      </c>
      <c r="H20" s="1">
        <f>ROUND(C20*$K$6+D20*$K$7+E20*$K$8,2)</f>
        <v>0.78</v>
      </c>
    </row>
    <row r="21" spans="1:14">
      <c r="A21" s="1">
        <v>341</v>
      </c>
      <c r="B21" s="8">
        <f>_xlfn.MAXIFS(Transactions[Transaction Date], Transactions[CustomerID],A21)</f>
        <v>42999</v>
      </c>
      <c r="C21" s="1">
        <f>(MAX(DATEDIF(B21,"03/01/2019","ym"),1))</f>
        <v>5</v>
      </c>
      <c r="D21" s="1">
        <f>COUNTIF(Transactions[CustomerID],"="&amp;A21)</f>
        <v>1</v>
      </c>
      <c r="E21" s="9">
        <f>_xlfn.MAXIFS(Transactions[Transaction Amount], Transactions[CustomerID],A21)/'Customer Profiles'!$M$10</f>
        <v>0.64389646322067362</v>
      </c>
      <c r="F21" s="1">
        <f>ROUND(C21/$M$8,2)</f>
        <v>0.99</v>
      </c>
      <c r="G21" s="1">
        <f>ROUND(D21/$M$6,2)</f>
        <v>0.15</v>
      </c>
      <c r="H21" s="1">
        <f>ROUND(C21*$K$6+D21*$K$7+E21*$K$8,2)</f>
        <v>2.04</v>
      </c>
    </row>
    <row r="22" spans="1:14">
      <c r="A22" s="1">
        <v>277</v>
      </c>
      <c r="B22" s="8">
        <f>_xlfn.MAXIFS(Transactions[Transaction Date], Transactions[CustomerID],A22)</f>
        <v>42848</v>
      </c>
      <c r="C22" s="1">
        <f>(MAX(DATEDIF(B22,"03/01/2019","ym"),1))</f>
        <v>10</v>
      </c>
      <c r="D22" s="1">
        <f>COUNTIF(Transactions[CustomerID],"="&amp;A22)</f>
        <v>1</v>
      </c>
      <c r="E22" s="9">
        <f>_xlfn.MAXIFS(Transactions[Transaction Amount], Transactions[CustomerID],A22)/'Customer Profiles'!$M$10</f>
        <v>7.228614601346614E-2</v>
      </c>
      <c r="F22" s="1">
        <f>ROUND(C22/$M$8,2)</f>
        <v>1.98</v>
      </c>
      <c r="G22" s="1">
        <f>ROUND(D22/$M$6,2)</f>
        <v>0.15</v>
      </c>
      <c r="H22" s="1">
        <f>ROUND(C22*$K$6+D22*$K$7+E22*$K$8,2)</f>
        <v>2.94</v>
      </c>
    </row>
    <row r="23" spans="1:14">
      <c r="A23" s="1">
        <v>191</v>
      </c>
      <c r="B23" s="8">
        <f>_xlfn.MAXIFS(Transactions[Transaction Date], Transactions[CustomerID],A23)</f>
        <v>42827</v>
      </c>
      <c r="C23" s="1">
        <f>(MAX(DATEDIF(B23,"03/01/2019","ym"),1))</f>
        <v>10</v>
      </c>
      <c r="D23" s="1">
        <f>COUNTIF(Transactions[CustomerID],"="&amp;A23)</f>
        <v>1</v>
      </c>
      <c r="E23" s="9">
        <f>_xlfn.MAXIFS(Transactions[Transaction Amount], Transactions[CustomerID],A23)/'Customer Profiles'!$M$10</f>
        <v>0.83662816346142521</v>
      </c>
      <c r="F23" s="1">
        <f>ROUND(C23/$M$8,2)</f>
        <v>1.98</v>
      </c>
      <c r="G23" s="1">
        <f>ROUND(D23/$M$6,2)</f>
        <v>0.15</v>
      </c>
      <c r="H23" s="1">
        <f>ROUND(C23*$K$6+D23*$K$7+E23*$K$8,2)</f>
        <v>3.4</v>
      </c>
    </row>
    <row r="24" spans="1:14">
      <c r="A24" s="1">
        <v>265</v>
      </c>
      <c r="B24" s="8">
        <f>_xlfn.MAXIFS(Transactions[Transaction Date], Transactions[CustomerID],A24)</f>
        <v>42903</v>
      </c>
      <c r="C24" s="1">
        <f>(MAX(DATEDIF(B24,"03/01/2019","ym"),1))</f>
        <v>8</v>
      </c>
      <c r="D24" s="1">
        <f>COUNTIF(Transactions[CustomerID],"="&amp;A24)</f>
        <v>1</v>
      </c>
      <c r="E24" s="9">
        <f>_xlfn.MAXIFS(Transactions[Transaction Amount], Transactions[CustomerID],A24)/'Customer Profiles'!$M$10</f>
        <v>0.45214569285671458</v>
      </c>
      <c r="F24" s="1">
        <f>ROUND(C24/$M$8,2)</f>
        <v>1.59</v>
      </c>
      <c r="G24" s="1">
        <f>ROUND(D24/$M$6,2)</f>
        <v>0.15</v>
      </c>
      <c r="H24" s="1">
        <f>ROUND(C24*$K$6+D24*$K$7+E24*$K$8,2)</f>
        <v>2.67</v>
      </c>
    </row>
    <row r="25" spans="1:14">
      <c r="A25" s="1">
        <v>399</v>
      </c>
      <c r="B25" s="8">
        <f>_xlfn.MAXIFS(Transactions[Transaction Date], Transactions[CustomerID],A25)</f>
        <v>43226</v>
      </c>
      <c r="C25" s="1">
        <f>(MAX(DATEDIF(B25,"03/01/2019","ym"),1))</f>
        <v>9</v>
      </c>
      <c r="D25" s="1">
        <f>COUNTIF(Transactions[CustomerID],"="&amp;A25)</f>
        <v>1</v>
      </c>
      <c r="E25" s="9">
        <f>_xlfn.MAXIFS(Transactions[Transaction Amount], Transactions[CustomerID],A25)/'Customer Profiles'!$M$10</f>
        <v>0.38873214985334609</v>
      </c>
      <c r="F25" s="1">
        <f>ROUND(C25/$M$8,2)</f>
        <v>1.79</v>
      </c>
      <c r="G25" s="1">
        <f>ROUND(D25/$M$6,2)</f>
        <v>0.15</v>
      </c>
      <c r="H25" s="1">
        <f>ROUND(C25*$K$6+D25*$K$7+E25*$K$8,2)</f>
        <v>2.88</v>
      </c>
    </row>
    <row r="26" spans="1:14">
      <c r="A26" s="1">
        <v>111</v>
      </c>
      <c r="B26" s="8">
        <f>_xlfn.MAXIFS(Transactions[Transaction Date], Transactions[CustomerID],A26)</f>
        <v>42742</v>
      </c>
      <c r="C26" s="1">
        <f>(MAX(DATEDIF(B26,"03/01/2019","ym"),1))</f>
        <v>1</v>
      </c>
      <c r="D26" s="1">
        <f>COUNTIF(Transactions[CustomerID],"="&amp;A26)</f>
        <v>1</v>
      </c>
      <c r="E26" s="9">
        <f>_xlfn.MAXIFS(Transactions[Transaction Amount], Transactions[CustomerID],A26)/'Customer Profiles'!$M$10</f>
        <v>1.8295943936060419</v>
      </c>
      <c r="F26" s="1">
        <f>ROUND(C26/$M$8,2)</f>
        <v>0.2</v>
      </c>
      <c r="G26" s="1">
        <f>ROUND(D26/$M$6,2)</f>
        <v>0.15</v>
      </c>
      <c r="H26" s="1">
        <f>ROUND(C26*$K$6+D26*$K$7+E26*$K$8,2)</f>
        <v>1.75</v>
      </c>
    </row>
    <row r="27" spans="1:14">
      <c r="A27" s="1">
        <v>380</v>
      </c>
      <c r="B27" s="8">
        <f>_xlfn.MAXIFS(Transactions[Transaction Date], Transactions[CustomerID],A27)</f>
        <v>43013</v>
      </c>
      <c r="C27" s="1">
        <f>(MAX(DATEDIF(B27,"03/01/2019","ym"),1))</f>
        <v>4</v>
      </c>
      <c r="D27" s="1">
        <f>COUNTIF(Transactions[CustomerID],"="&amp;A27)</f>
        <v>1</v>
      </c>
      <c r="E27" s="9">
        <f>_xlfn.MAXIFS(Transactions[Transaction Amount], Transactions[CustomerID],A27)/'Customer Profiles'!$M$10</f>
        <v>2.6254648130076768</v>
      </c>
      <c r="F27" s="1">
        <f>ROUND(C27/$M$8,2)</f>
        <v>0.79</v>
      </c>
      <c r="G27" s="1">
        <f>ROUND(D27/$M$6,2)</f>
        <v>0.15</v>
      </c>
      <c r="H27" s="1">
        <f>ROUND(C27*$K$6+D27*$K$7+E27*$K$8,2)</f>
        <v>2.98</v>
      </c>
    </row>
    <row r="28" spans="1:14">
      <c r="A28" s="1">
        <v>57</v>
      </c>
      <c r="B28" s="8">
        <f>_xlfn.MAXIFS(Transactions[Transaction Date], Transactions[CustomerID],A28)</f>
        <v>42741</v>
      </c>
      <c r="C28" s="1">
        <f>(MAX(DATEDIF(B28,"03/01/2019","ym"),1))</f>
        <v>1</v>
      </c>
      <c r="D28" s="1">
        <f>COUNTIF(Transactions[CustomerID],"="&amp;A28)</f>
        <v>1</v>
      </c>
      <c r="E28" s="9">
        <f>_xlfn.MAXIFS(Transactions[Transaction Amount], Transactions[CustomerID],A28)/'Customer Profiles'!$M$10</f>
        <v>1.3061422218914724</v>
      </c>
      <c r="F28" s="1">
        <f>ROUND(C28/$M$8,2)</f>
        <v>0.2</v>
      </c>
      <c r="G28" s="1">
        <f>ROUND(D28/$M$6,2)</f>
        <v>0.15</v>
      </c>
      <c r="H28" s="1">
        <f>ROUND(C28*$K$6+D28*$K$7+E28*$K$8,2)</f>
        <v>1.43</v>
      </c>
    </row>
    <row r="29" spans="1:14">
      <c r="A29" s="1">
        <v>278</v>
      </c>
      <c r="B29" s="8">
        <f>_xlfn.MAXIFS(Transactions[Transaction Date], Transactions[CustomerID],A29)</f>
        <v>43317</v>
      </c>
      <c r="C29" s="1">
        <f>(MAX(DATEDIF(B29,"03/01/2019","ym"),1))</f>
        <v>6</v>
      </c>
      <c r="D29" s="1">
        <f>COUNTIF(Transactions[CustomerID],"="&amp;A29)</f>
        <v>1</v>
      </c>
      <c r="E29" s="9">
        <f>_xlfn.MAXIFS(Transactions[Transaction Amount], Transactions[CustomerID],A29)/'Customer Profiles'!$M$10</f>
        <v>0.20649035897802054</v>
      </c>
      <c r="F29" s="1">
        <f>ROUND(C29/$M$8,2)</f>
        <v>1.19</v>
      </c>
      <c r="G29" s="1">
        <f>ROUND(D29/$M$6,2)</f>
        <v>0.15</v>
      </c>
      <c r="H29" s="1">
        <f>ROUND(C29*$K$6+D29*$K$7+E29*$K$8,2)</f>
        <v>2.02</v>
      </c>
    </row>
    <row r="30" spans="1:14">
      <c r="A30" s="1">
        <v>76</v>
      </c>
      <c r="B30" s="8">
        <f>_xlfn.MAXIFS(Transactions[Transaction Date], Transactions[CustomerID],A30)</f>
        <v>42765</v>
      </c>
      <c r="C30" s="1">
        <f>(MAX(DATEDIF(B30,"03/01/2019","ym"),1))</f>
        <v>1</v>
      </c>
      <c r="D30" s="1">
        <f>COUNTIF(Transactions[CustomerID],"="&amp;A30)</f>
        <v>1</v>
      </c>
      <c r="E30" s="9">
        <f>_xlfn.MAXIFS(Transactions[Transaction Amount], Transactions[CustomerID],A30)/'Customer Profiles'!$M$10</f>
        <v>3.3115387153337172</v>
      </c>
      <c r="F30" s="1">
        <f>ROUND(C30/$M$8,2)</f>
        <v>0.2</v>
      </c>
      <c r="G30" s="1">
        <f>ROUND(D30/$M$6,2)</f>
        <v>0.15</v>
      </c>
      <c r="H30" s="1">
        <f>ROUND(C30*$K$6+D30*$K$7+E30*$K$8,2)</f>
        <v>2.64</v>
      </c>
    </row>
    <row r="31" spans="1:14">
      <c r="A31" s="1">
        <v>337</v>
      </c>
      <c r="B31" s="8">
        <f>_xlfn.MAXIFS(Transactions[Transaction Date], Transactions[CustomerID],A31)</f>
        <v>43169</v>
      </c>
      <c r="C31" s="1">
        <f>(MAX(DATEDIF(B31,"03/01/2019","ym"),1))</f>
        <v>11</v>
      </c>
      <c r="D31" s="1">
        <f>COUNTIF(Transactions[CustomerID],"="&amp;A31)</f>
        <v>1</v>
      </c>
      <c r="E31" s="9">
        <f>_xlfn.MAXIFS(Transactions[Transaction Amount], Transactions[CustomerID],A31)/'Customer Profiles'!$M$10</f>
        <v>1.018458145472682</v>
      </c>
      <c r="F31" s="1">
        <f>ROUND(C31/$M$8,2)</f>
        <v>2.1800000000000002</v>
      </c>
      <c r="G31" s="1">
        <f>ROUND(D31/$M$6,2)</f>
        <v>0.15</v>
      </c>
      <c r="H31" s="1">
        <f>ROUND(C31*$K$6+D31*$K$7+E31*$K$8,2)</f>
        <v>3.76</v>
      </c>
    </row>
    <row r="32" spans="1:14">
      <c r="A32" s="1">
        <v>160</v>
      </c>
      <c r="B32" s="8">
        <f>_xlfn.MAXIFS(Transactions[Transaction Date], Transactions[CustomerID],A32)</f>
        <v>43165</v>
      </c>
      <c r="C32" s="1">
        <f>(MAX(DATEDIF(B32,"03/01/2019","ym"),1))</f>
        <v>11</v>
      </c>
      <c r="D32" s="1">
        <f>COUNTIF(Transactions[CustomerID],"="&amp;A32)</f>
        <v>1</v>
      </c>
      <c r="E32" s="9">
        <f>_xlfn.MAXIFS(Transactions[Transaction Amount], Transactions[CustomerID],A32)/'Customer Profiles'!$M$10</f>
        <v>1.654540300947879</v>
      </c>
      <c r="F32" s="1">
        <f>ROUND(C32/$M$8,2)</f>
        <v>2.1800000000000002</v>
      </c>
      <c r="G32" s="1">
        <f>ROUND(D32/$M$6,2)</f>
        <v>0.15</v>
      </c>
      <c r="H32" s="1">
        <f>ROUND(C32*$K$6+D32*$K$7+E32*$K$8,2)</f>
        <v>4.1399999999999997</v>
      </c>
    </row>
    <row r="33" spans="1:8">
      <c r="A33" s="1">
        <v>87</v>
      </c>
      <c r="B33" s="8">
        <f>_xlfn.MAXIFS(Transactions[Transaction Date], Transactions[CustomerID],A33)</f>
        <v>43279</v>
      </c>
      <c r="C33" s="1">
        <f>(MAX(DATEDIF(B33,"03/01/2019","ym"),1))</f>
        <v>8</v>
      </c>
      <c r="D33" s="1">
        <f>COUNTIF(Transactions[CustomerID],"="&amp;A33)</f>
        <v>1</v>
      </c>
      <c r="E33" s="9">
        <f>_xlfn.MAXIFS(Transactions[Transaction Amount], Transactions[CustomerID],A33)/'Customer Profiles'!$M$10</f>
        <v>1.6013096152228439</v>
      </c>
      <c r="F33" s="1">
        <f>ROUND(C33/$M$8,2)</f>
        <v>1.59</v>
      </c>
      <c r="G33" s="1">
        <f>ROUND(D33/$M$6,2)</f>
        <v>0.15</v>
      </c>
      <c r="H33" s="1">
        <f>ROUND(C33*$K$6+D33*$K$7+E33*$K$8,2)</f>
        <v>3.36</v>
      </c>
    </row>
    <row r="34" spans="1:8">
      <c r="A34" s="1">
        <v>194</v>
      </c>
      <c r="B34" s="8">
        <f>_xlfn.MAXIFS(Transactions[Transaction Date], Transactions[CustomerID],A34)</f>
        <v>43062</v>
      </c>
      <c r="C34" s="1">
        <f>(MAX(DATEDIF(B34,"03/01/2019","ym"),1))</f>
        <v>3</v>
      </c>
      <c r="D34" s="1">
        <f>COUNTIF(Transactions[CustomerID],"="&amp;A34)</f>
        <v>1</v>
      </c>
      <c r="E34" s="9">
        <f>_xlfn.MAXIFS(Transactions[Transaction Amount], Transactions[CustomerID],A34)/'Customer Profiles'!$M$10</f>
        <v>0.25436825618634595</v>
      </c>
      <c r="F34" s="1">
        <f>ROUND(C34/$M$8,2)</f>
        <v>0.6</v>
      </c>
      <c r="G34" s="1">
        <f>ROUND(D34/$M$6,2)</f>
        <v>0.15</v>
      </c>
      <c r="H34" s="1">
        <f>ROUND(C34*$K$6+D34*$K$7+E34*$K$8,2)</f>
        <v>1.3</v>
      </c>
    </row>
    <row r="35" spans="1:8">
      <c r="A35" s="1">
        <v>364</v>
      </c>
      <c r="B35" s="8">
        <f>_xlfn.MAXIFS(Transactions[Transaction Date], Transactions[CustomerID],A35)</f>
        <v>42986</v>
      </c>
      <c r="C35" s="1">
        <f>(MAX(DATEDIF(B35,"03/01/2019","ym"),1))</f>
        <v>5</v>
      </c>
      <c r="D35" s="1">
        <f>COUNTIF(Transactions[CustomerID],"="&amp;A35)</f>
        <v>1</v>
      </c>
      <c r="E35" s="9">
        <f>_xlfn.MAXIFS(Transactions[Transaction Amount], Transactions[CustomerID],A35)/'Customer Profiles'!$M$10</f>
        <v>3.1688708549003595</v>
      </c>
      <c r="F35" s="1">
        <f>ROUND(C35/$M$8,2)</f>
        <v>0.99</v>
      </c>
      <c r="G35" s="1">
        <f>ROUND(D35/$M$6,2)</f>
        <v>0.15</v>
      </c>
      <c r="H35" s="1">
        <f>ROUND(C35*$K$6+D35*$K$7+E35*$K$8,2)</f>
        <v>3.55</v>
      </c>
    </row>
    <row r="36" spans="1:8">
      <c r="A36" s="1">
        <v>196</v>
      </c>
      <c r="B36" s="8">
        <f>_xlfn.MAXIFS(Transactions[Transaction Date], Transactions[CustomerID],A36)</f>
        <v>43319</v>
      </c>
      <c r="C36" s="1">
        <f>(MAX(DATEDIF(B36,"03/01/2019","ym"),1))</f>
        <v>6</v>
      </c>
      <c r="D36" s="1">
        <f>COUNTIF(Transactions[CustomerID],"="&amp;A36)</f>
        <v>1</v>
      </c>
      <c r="E36" s="9">
        <f>_xlfn.MAXIFS(Transactions[Transaction Amount], Transactions[CustomerID],A36)/'Customer Profiles'!$M$10</f>
        <v>0.33711795864180566</v>
      </c>
      <c r="F36" s="1">
        <f>ROUND(C36/$M$8,2)</f>
        <v>1.19</v>
      </c>
      <c r="G36" s="1">
        <f>ROUND(D36/$M$6,2)</f>
        <v>0.15</v>
      </c>
      <c r="H36" s="1">
        <f>ROUND(C36*$K$6+D36*$K$7+E36*$K$8,2)</f>
        <v>2.1</v>
      </c>
    </row>
    <row r="37" spans="1:8">
      <c r="A37" s="1">
        <v>452</v>
      </c>
      <c r="B37" s="8">
        <f>_xlfn.MAXIFS(Transactions[Transaction Date], Transactions[CustomerID],A37)</f>
        <v>42878</v>
      </c>
      <c r="C37" s="1">
        <f>(MAX(DATEDIF(B37,"03/01/2019","ym"),1))</f>
        <v>9</v>
      </c>
      <c r="D37" s="1">
        <f>COUNTIF(Transactions[CustomerID],"="&amp;A37)</f>
        <v>1</v>
      </c>
      <c r="E37" s="9">
        <f>_xlfn.MAXIFS(Transactions[Transaction Amount], Transactions[CustomerID],A37)/'Customer Profiles'!$M$10</f>
        <v>0.26409053478720651</v>
      </c>
      <c r="F37" s="1">
        <f>ROUND(C37/$M$8,2)</f>
        <v>1.79</v>
      </c>
      <c r="G37" s="1">
        <f>ROUND(D37/$M$6,2)</f>
        <v>0.15</v>
      </c>
      <c r="H37" s="1">
        <f>ROUND(C37*$K$6+D37*$K$7+E37*$K$8,2)</f>
        <v>2.81</v>
      </c>
    </row>
    <row r="38" spans="1:8">
      <c r="A38" s="1">
        <v>382</v>
      </c>
      <c r="B38" s="8">
        <f>_xlfn.MAXIFS(Transactions[Transaction Date], Transactions[CustomerID],A38)</f>
        <v>43326</v>
      </c>
      <c r="C38" s="1">
        <f>(MAX(DATEDIF(B38,"03/01/2019","ym"),1))</f>
        <v>6</v>
      </c>
      <c r="D38" s="1">
        <f>COUNTIF(Transactions[CustomerID],"="&amp;A38)</f>
        <v>1</v>
      </c>
      <c r="E38" s="9">
        <f>_xlfn.MAXIFS(Transactions[Transaction Amount], Transactions[CustomerID],A38)/'Customer Profiles'!$M$10</f>
        <v>0.51524904281516415</v>
      </c>
      <c r="F38" s="1">
        <f>ROUND(C38/$M$8,2)</f>
        <v>1.19</v>
      </c>
      <c r="G38" s="1">
        <f>ROUND(D38/$M$6,2)</f>
        <v>0.15</v>
      </c>
      <c r="H38" s="1">
        <f>ROUND(C38*$K$6+D38*$K$7+E38*$K$8,2)</f>
        <v>2.21</v>
      </c>
    </row>
    <row r="39" spans="1:8">
      <c r="A39" s="1">
        <v>386</v>
      </c>
      <c r="B39" s="8">
        <f>_xlfn.MAXIFS(Transactions[Transaction Date], Transactions[CustomerID],A39)</f>
        <v>43038</v>
      </c>
      <c r="C39" s="1">
        <f>(MAX(DATEDIF(B39,"03/01/2019","ym"),1))</f>
        <v>4</v>
      </c>
      <c r="D39" s="1">
        <f>COUNTIF(Transactions[CustomerID],"="&amp;A39)</f>
        <v>1</v>
      </c>
      <c r="E39" s="9">
        <f>_xlfn.MAXIFS(Transactions[Transaction Amount], Transactions[CustomerID],A39)/'Customer Profiles'!$M$10</f>
        <v>0.22158377512163593</v>
      </c>
      <c r="F39" s="1">
        <f>ROUND(C39/$M$8,2)</f>
        <v>0.79</v>
      </c>
      <c r="G39" s="1">
        <f>ROUND(D39/$M$6,2)</f>
        <v>0.15</v>
      </c>
      <c r="H39" s="1">
        <f>ROUND(C39*$K$6+D39*$K$7+E39*$K$8,2)</f>
        <v>1.53</v>
      </c>
    </row>
    <row r="40" spans="1:8">
      <c r="A40" s="1">
        <v>15</v>
      </c>
      <c r="B40" s="8">
        <f>_xlfn.MAXIFS(Transactions[Transaction Date], Transactions[CustomerID],A40)</f>
        <v>43080</v>
      </c>
      <c r="C40" s="1">
        <f>(MAX(DATEDIF(B40,"03/01/2019","ym"),1))</f>
        <v>2</v>
      </c>
      <c r="D40" s="1">
        <f>COUNTIF(Transactions[CustomerID],"="&amp;A40)</f>
        <v>1</v>
      </c>
      <c r="E40" s="9">
        <f>_xlfn.MAXIFS(Transactions[Transaction Amount], Transactions[CustomerID],A40)/'Customer Profiles'!$M$10</f>
        <v>1.0650934840222914</v>
      </c>
      <c r="F40" s="1">
        <f>ROUND(C40/$M$8,2)</f>
        <v>0.4</v>
      </c>
      <c r="G40" s="1">
        <f>ROUND(D40/$M$6,2)</f>
        <v>0.15</v>
      </c>
      <c r="H40" s="1">
        <f>ROUND(C40*$K$6+D40*$K$7+E40*$K$8,2)</f>
        <v>1.54</v>
      </c>
    </row>
    <row r="41" spans="1:8">
      <c r="A41" s="1">
        <v>62</v>
      </c>
      <c r="B41" s="8">
        <f>_xlfn.MAXIFS(Transactions[Transaction Date], Transactions[CustomerID],A41)</f>
        <v>43144</v>
      </c>
      <c r="C41" s="1">
        <f>(MAX(DATEDIF(B41,"03/01/2019","ym"),1))</f>
        <v>1</v>
      </c>
      <c r="D41" s="1">
        <f>COUNTIF(Transactions[CustomerID],"="&amp;A41)</f>
        <v>1</v>
      </c>
      <c r="E41" s="9">
        <f>_xlfn.MAXIFS(Transactions[Transaction Amount], Transactions[CustomerID],A41)/'Customer Profiles'!$M$10</f>
        <v>0.8467128021046223</v>
      </c>
      <c r="F41" s="1">
        <f>ROUND(C41/$M$8,2)</f>
        <v>0.2</v>
      </c>
      <c r="G41" s="1">
        <f>ROUND(D41/$M$6,2)</f>
        <v>0.15</v>
      </c>
      <c r="H41" s="1">
        <f>ROUND(C41*$K$6+D41*$K$7+E41*$K$8,2)</f>
        <v>1.1599999999999999</v>
      </c>
    </row>
    <row r="42" spans="1:8">
      <c r="A42" s="1">
        <v>561</v>
      </c>
      <c r="B42" s="8">
        <f>_xlfn.MAXIFS(Transactions[Transaction Date], Transactions[CustomerID],A42)</f>
        <v>43244</v>
      </c>
      <c r="C42" s="1">
        <f>(MAX(DATEDIF(B42,"03/01/2019","ym"),1))</f>
        <v>9</v>
      </c>
      <c r="D42" s="1">
        <f>COUNTIF(Transactions[CustomerID],"="&amp;A42)</f>
        <v>1</v>
      </c>
      <c r="E42" s="9">
        <f>_xlfn.MAXIFS(Transactions[Transaction Amount], Transactions[CustomerID],A42)/'Customer Profiles'!$M$10</f>
        <v>0.44320145156055946</v>
      </c>
      <c r="F42" s="1">
        <f>ROUND(C42/$M$8,2)</f>
        <v>1.79</v>
      </c>
      <c r="G42" s="1">
        <f>ROUND(D42/$M$6,2)</f>
        <v>0.15</v>
      </c>
      <c r="H42" s="1">
        <f>ROUND(C42*$K$6+D42*$K$7+E42*$K$8,2)</f>
        <v>2.92</v>
      </c>
    </row>
    <row r="43" spans="1:8">
      <c r="A43" s="1">
        <v>528</v>
      </c>
      <c r="B43" s="8">
        <f>_xlfn.MAXIFS(Transactions[Transaction Date], Transactions[CustomerID],A43)</f>
        <v>43354</v>
      </c>
      <c r="C43" s="1">
        <f>(MAX(DATEDIF(B43,"03/01/2019","ym"),1))</f>
        <v>5</v>
      </c>
      <c r="D43" s="1">
        <f>COUNTIF(Transactions[CustomerID],"="&amp;A43)</f>
        <v>1</v>
      </c>
      <c r="E43" s="9">
        <f>_xlfn.MAXIFS(Transactions[Transaction Amount], Transactions[CustomerID],A43)/'Customer Profiles'!$M$10</f>
        <v>0.30996723993224012</v>
      </c>
      <c r="F43" s="1">
        <f>ROUND(C43/$M$8,2)</f>
        <v>0.99</v>
      </c>
      <c r="G43" s="1">
        <f>ROUND(D43/$M$6,2)</f>
        <v>0.15</v>
      </c>
      <c r="H43" s="1">
        <f>ROUND(C43*$K$6+D43*$K$7+E43*$K$8,2)</f>
        <v>1.84</v>
      </c>
    </row>
    <row r="44" spans="1:8">
      <c r="A44" s="1">
        <v>396</v>
      </c>
      <c r="B44" s="8">
        <f>_xlfn.MAXIFS(Transactions[Transaction Date], Transactions[CustomerID],A44)</f>
        <v>43100</v>
      </c>
      <c r="C44" s="1">
        <f>(MAX(DATEDIF(B44,"03/01/2019","ym"),1))</f>
        <v>2</v>
      </c>
      <c r="D44" s="1">
        <f>COUNTIF(Transactions[CustomerID],"="&amp;A44)</f>
        <v>1</v>
      </c>
      <c r="E44" s="9">
        <f>_xlfn.MAXIFS(Transactions[Transaction Amount], Transactions[CustomerID],A44)/'Customer Profiles'!$M$10</f>
        <v>2.0544965130296471</v>
      </c>
      <c r="F44" s="1">
        <f>ROUND(C44/$M$8,2)</f>
        <v>0.4</v>
      </c>
      <c r="G44" s="1">
        <f>ROUND(D44/$M$6,2)</f>
        <v>0.15</v>
      </c>
      <c r="H44" s="1">
        <f>ROUND(C44*$K$6+D44*$K$7+E44*$K$8,2)</f>
        <v>2.13</v>
      </c>
    </row>
    <row r="45" spans="1:8">
      <c r="A45" s="1">
        <v>32</v>
      </c>
      <c r="B45" s="8">
        <f>_xlfn.MAXIFS(Transactions[Transaction Date], Transactions[CustomerID],A45)</f>
        <v>42747</v>
      </c>
      <c r="C45" s="1">
        <f>(MAX(DATEDIF(B45,"03/01/2019","ym"),1))</f>
        <v>1</v>
      </c>
      <c r="D45" s="1">
        <f>COUNTIF(Transactions[CustomerID],"="&amp;A45)</f>
        <v>1</v>
      </c>
      <c r="E45" s="9">
        <f>_xlfn.MAXIFS(Transactions[Transaction Amount], Transactions[CustomerID],A45)/'Customer Profiles'!$M$10</f>
        <v>6.3326620175448406E-2</v>
      </c>
      <c r="F45" s="1">
        <f>ROUND(C45/$M$8,2)</f>
        <v>0.2</v>
      </c>
      <c r="G45" s="1">
        <f>ROUND(D45/$M$6,2)</f>
        <v>0.15</v>
      </c>
      <c r="H45" s="1">
        <f>ROUND(C45*$K$6+D45*$K$7+E45*$K$8,2)</f>
        <v>0.69</v>
      </c>
    </row>
    <row r="46" spans="1:8">
      <c r="A46" s="1">
        <v>582</v>
      </c>
      <c r="B46" s="8">
        <f>_xlfn.MAXIFS(Transactions[Transaction Date], Transactions[CustomerID],A46)</f>
        <v>43457</v>
      </c>
      <c r="C46" s="1">
        <f>(MAX(DATEDIF(B46,"03/01/2019","ym"),1))</f>
        <v>2</v>
      </c>
      <c r="D46" s="1">
        <f>COUNTIF(Transactions[CustomerID],"="&amp;A46)</f>
        <v>1</v>
      </c>
      <c r="E46" s="9">
        <f>_xlfn.MAXIFS(Transactions[Transaction Amount], Transactions[CustomerID],A46)/'Customer Profiles'!$M$10</f>
        <v>1.5294434935693448</v>
      </c>
      <c r="F46" s="1">
        <f>ROUND(C46/$M$8,2)</f>
        <v>0.4</v>
      </c>
      <c r="G46" s="1">
        <f>ROUND(D46/$M$6,2)</f>
        <v>0.15</v>
      </c>
      <c r="H46" s="1">
        <f>ROUND(C46*$K$6+D46*$K$7+E46*$K$8,2)</f>
        <v>1.82</v>
      </c>
    </row>
    <row r="47" spans="1:8">
      <c r="A47" s="1">
        <v>310</v>
      </c>
      <c r="B47" s="8">
        <f>_xlfn.MAXIFS(Transactions[Transaction Date], Transactions[CustomerID],A47)</f>
        <v>43041</v>
      </c>
      <c r="C47" s="1">
        <f>(MAX(DATEDIF(B47,"03/01/2019","ym"),1))</f>
        <v>3</v>
      </c>
      <c r="D47" s="1">
        <f>COUNTIF(Transactions[CustomerID],"="&amp;A47)</f>
        <v>1</v>
      </c>
      <c r="E47" s="9">
        <f>_xlfn.MAXIFS(Transactions[Transaction Amount], Transactions[CustomerID],A47)/'Customer Profiles'!$M$10</f>
        <v>1.3404275000967691</v>
      </c>
      <c r="F47" s="1">
        <f>ROUND(C47/$M$8,2)</f>
        <v>0.6</v>
      </c>
      <c r="G47" s="1">
        <f>ROUND(D47/$M$6,2)</f>
        <v>0.15</v>
      </c>
      <c r="H47" s="1">
        <f>ROUND(C47*$K$6+D47*$K$7+E47*$K$8,2)</f>
        <v>1.95</v>
      </c>
    </row>
    <row r="48" spans="1:8">
      <c r="A48" s="1">
        <v>406</v>
      </c>
      <c r="B48" s="8">
        <f>_xlfn.MAXIFS(Transactions[Transaction Date], Transactions[CustomerID],A48)</f>
        <v>43144</v>
      </c>
      <c r="C48" s="1">
        <f>(MAX(DATEDIF(B48,"03/01/2019","ym"),1))</f>
        <v>1</v>
      </c>
      <c r="D48" s="1">
        <f>COUNTIF(Transactions[CustomerID],"="&amp;A48)</f>
        <v>1</v>
      </c>
      <c r="E48" s="9">
        <f>_xlfn.MAXIFS(Transactions[Transaction Amount], Transactions[CustomerID],A48)/'Customer Profiles'!$M$10</f>
        <v>0.90319280593693585</v>
      </c>
      <c r="F48" s="1">
        <f>ROUND(C48/$M$8,2)</f>
        <v>0.2</v>
      </c>
      <c r="G48" s="1">
        <f>ROUND(D48/$M$6,2)</f>
        <v>0.15</v>
      </c>
      <c r="H48" s="1">
        <f>ROUND(C48*$K$6+D48*$K$7+E48*$K$8,2)</f>
        <v>1.19</v>
      </c>
    </row>
    <row r="49" spans="1:8">
      <c r="A49" s="1">
        <v>565</v>
      </c>
      <c r="B49" s="8">
        <f>_xlfn.MAXIFS(Transactions[Transaction Date], Transactions[CustomerID],A49)</f>
        <v>42818</v>
      </c>
      <c r="C49" s="1">
        <f>(MAX(DATEDIF(B49,"03/01/2019","ym"),1))</f>
        <v>11</v>
      </c>
      <c r="D49" s="1">
        <f>COUNTIF(Transactions[CustomerID],"="&amp;A49)</f>
        <v>1</v>
      </c>
      <c r="E49" s="9">
        <f>_xlfn.MAXIFS(Transactions[Transaction Amount], Transactions[CustomerID],A49)/'Customer Profiles'!$M$10</f>
        <v>0.78069208559865189</v>
      </c>
      <c r="F49" s="1">
        <f>ROUND(C49/$M$8,2)</f>
        <v>2.1800000000000002</v>
      </c>
      <c r="G49" s="1">
        <f>ROUND(D49/$M$6,2)</f>
        <v>0.15</v>
      </c>
      <c r="H49" s="1">
        <f>ROUND(C49*$K$6+D49*$K$7+E49*$K$8,2)</f>
        <v>3.62</v>
      </c>
    </row>
    <row r="50" spans="1:8">
      <c r="A50" s="1">
        <v>294</v>
      </c>
      <c r="B50" s="8">
        <f>_xlfn.MAXIFS(Transactions[Transaction Date], Transactions[CustomerID],A50)</f>
        <v>43108</v>
      </c>
      <c r="C50" s="1">
        <f>(MAX(DATEDIF(B50,"03/01/2019","ym"),1))</f>
        <v>1</v>
      </c>
      <c r="D50" s="1">
        <f>COUNTIF(Transactions[CustomerID],"="&amp;A50)</f>
        <v>1</v>
      </c>
      <c r="E50" s="9">
        <f>_xlfn.MAXIFS(Transactions[Transaction Amount], Transactions[CustomerID],A50)/'Customer Profiles'!$M$10</f>
        <v>1.021440729598424</v>
      </c>
      <c r="F50" s="1">
        <f>ROUND(C50/$M$8,2)</f>
        <v>0.2</v>
      </c>
      <c r="G50" s="1">
        <f>ROUND(D50/$M$6,2)</f>
        <v>0.15</v>
      </c>
      <c r="H50" s="1">
        <f>ROUND(C50*$K$6+D50*$K$7+E50*$K$8,2)</f>
        <v>1.26</v>
      </c>
    </row>
    <row r="51" spans="1:8">
      <c r="A51" s="1">
        <v>345</v>
      </c>
      <c r="B51" s="8">
        <f>_xlfn.MAXIFS(Transactions[Transaction Date], Transactions[CustomerID],A51)</f>
        <v>42762</v>
      </c>
      <c r="C51" s="1">
        <f>(MAX(DATEDIF(B51,"03/01/2019","ym"),1))</f>
        <v>1</v>
      </c>
      <c r="D51" s="1">
        <f>COUNTIF(Transactions[CustomerID],"="&amp;A51)</f>
        <v>1</v>
      </c>
      <c r="E51" s="9">
        <f>_xlfn.MAXIFS(Transactions[Transaction Amount], Transactions[CustomerID],A51)/'Customer Profiles'!$M$10</f>
        <v>2.0696729020135782</v>
      </c>
      <c r="F51" s="1">
        <f>ROUND(C51/$M$8,2)</f>
        <v>0.2</v>
      </c>
      <c r="G51" s="1">
        <f>ROUND(D51/$M$6,2)</f>
        <v>0.15</v>
      </c>
      <c r="H51" s="1">
        <f>ROUND(C51*$K$6+D51*$K$7+E51*$K$8,2)</f>
        <v>1.89</v>
      </c>
    </row>
    <row r="52" spans="1:8">
      <c r="A52" s="1">
        <v>180</v>
      </c>
      <c r="B52" s="8">
        <f>_xlfn.MAXIFS(Transactions[Transaction Date], Transactions[CustomerID],A52)</f>
        <v>42825</v>
      </c>
      <c r="C52" s="1">
        <f>(MAX(DATEDIF(B52,"03/01/2019","ym"),1))</f>
        <v>11</v>
      </c>
      <c r="D52" s="1">
        <f>COUNTIF(Transactions[CustomerID],"="&amp;A52)</f>
        <v>1</v>
      </c>
      <c r="E52" s="9">
        <f>_xlfn.MAXIFS(Transactions[Transaction Amount], Transactions[CustomerID],A52)/'Customer Profiles'!$M$10</f>
        <v>2.2656699029539289</v>
      </c>
      <c r="F52" s="1">
        <f>ROUND(C52/$M$8,2)</f>
        <v>2.1800000000000002</v>
      </c>
      <c r="G52" s="1">
        <f>ROUND(D52/$M$6,2)</f>
        <v>0.15</v>
      </c>
      <c r="H52" s="1">
        <f>ROUND(C52*$K$6+D52*$K$7+E52*$K$8,2)</f>
        <v>4.51</v>
      </c>
    </row>
    <row r="53" spans="1:8">
      <c r="A53" s="1">
        <v>73</v>
      </c>
      <c r="B53" s="8">
        <f>_xlfn.MAXIFS(Transactions[Transaction Date], Transactions[CustomerID],A53)</f>
        <v>42803</v>
      </c>
      <c r="C53" s="1">
        <f>(MAX(DATEDIF(B53,"03/01/2019","ym"),1))</f>
        <v>11</v>
      </c>
      <c r="D53" s="1">
        <f>COUNTIF(Transactions[CustomerID],"="&amp;A53)</f>
        <v>1</v>
      </c>
      <c r="E53" s="9">
        <f>_xlfn.MAXIFS(Transactions[Transaction Amount], Transactions[CustomerID],A53)/'Customer Profiles'!$M$10</f>
        <v>0.7105055727593631</v>
      </c>
      <c r="F53" s="1">
        <f>ROUND(C53/$M$8,2)</f>
        <v>2.1800000000000002</v>
      </c>
      <c r="G53" s="1">
        <f>ROUND(D53/$M$6,2)</f>
        <v>0.15</v>
      </c>
      <c r="H53" s="1">
        <f>ROUND(C53*$K$6+D53*$K$7+E53*$K$8,2)</f>
        <v>3.58</v>
      </c>
    </row>
    <row r="54" spans="1:8">
      <c r="A54" s="1">
        <v>518</v>
      </c>
      <c r="B54" s="8">
        <f>_xlfn.MAXIFS(Transactions[Transaction Date], Transactions[CustomerID],A54)</f>
        <v>43084</v>
      </c>
      <c r="C54" s="1">
        <f>(MAX(DATEDIF(B54,"03/01/2019","ym"),1))</f>
        <v>2</v>
      </c>
      <c r="D54" s="1">
        <f>COUNTIF(Transactions[CustomerID],"="&amp;A54)</f>
        <v>1</v>
      </c>
      <c r="E54" s="9">
        <f>_xlfn.MAXIFS(Transactions[Transaction Amount], Transactions[CustomerID],A54)/'Customer Profiles'!$M$10</f>
        <v>0.88961325136153135</v>
      </c>
      <c r="F54" s="1">
        <f>ROUND(C54/$M$8,2)</f>
        <v>0.4</v>
      </c>
      <c r="G54" s="1">
        <f>ROUND(D54/$M$6,2)</f>
        <v>0.15</v>
      </c>
      <c r="H54" s="1">
        <f>ROUND(C54*$K$6+D54*$K$7+E54*$K$8,2)</f>
        <v>1.43</v>
      </c>
    </row>
    <row r="55" spans="1:8">
      <c r="A55" s="1">
        <v>144</v>
      </c>
      <c r="B55" s="8">
        <f>_xlfn.MAXIFS(Transactions[Transaction Date], Transactions[CustomerID],A55)</f>
        <v>43079</v>
      </c>
      <c r="C55" s="1">
        <f>(MAX(DATEDIF(B55,"03/01/2019","ym"),1))</f>
        <v>2</v>
      </c>
      <c r="D55" s="1">
        <f>COUNTIF(Transactions[CustomerID],"="&amp;A55)</f>
        <v>2</v>
      </c>
      <c r="E55" s="9">
        <f>_xlfn.MAXIFS(Transactions[Transaction Amount], Transactions[CustomerID],A55)/'Customer Profiles'!$M$10</f>
        <v>3.2325577267106294</v>
      </c>
      <c r="F55" s="1">
        <f>ROUND(C55/$M$8,2)</f>
        <v>0.4</v>
      </c>
      <c r="G55" s="1">
        <f>ROUND(D55/$M$6,2)</f>
        <v>0.3</v>
      </c>
      <c r="H55" s="1">
        <f>ROUND(C55*$K$6+D55*$K$7+E55*$K$8,2)</f>
        <v>3.24</v>
      </c>
    </row>
    <row r="56" spans="1:8">
      <c r="A56" s="1">
        <v>127</v>
      </c>
      <c r="B56" s="8">
        <f>_xlfn.MAXIFS(Transactions[Transaction Date], Transactions[CustomerID],A56)</f>
        <v>43272</v>
      </c>
      <c r="C56" s="1">
        <f>(MAX(DATEDIF(B56,"03/01/2019","ym"),1))</f>
        <v>8</v>
      </c>
      <c r="D56" s="1">
        <f>COUNTIF(Transactions[CustomerID],"="&amp;A56)</f>
        <v>2</v>
      </c>
      <c r="E56" s="9">
        <f>_xlfn.MAXIFS(Transactions[Transaction Amount], Transactions[CustomerID],A56)/'Customer Profiles'!$M$10</f>
        <v>0.6672298225761335</v>
      </c>
      <c r="F56" s="1">
        <f>ROUND(C56/$M$8,2)</f>
        <v>1.59</v>
      </c>
      <c r="G56" s="1">
        <f>ROUND(D56/$M$6,2)</f>
        <v>0.3</v>
      </c>
      <c r="H56" s="1">
        <f>ROUND(C56*$K$6+D56*$K$7+E56*$K$8,2)</f>
        <v>3.2</v>
      </c>
    </row>
    <row r="57" spans="1:8">
      <c r="A57" s="1">
        <v>387</v>
      </c>
      <c r="B57" s="8">
        <f>_xlfn.MAXIFS(Transactions[Transaction Date], Transactions[CustomerID],A57)</f>
        <v>42893</v>
      </c>
      <c r="C57" s="1">
        <f>(MAX(DATEDIF(B57,"03/01/2019","ym"),1))</f>
        <v>8</v>
      </c>
      <c r="D57" s="1">
        <f>COUNTIF(Transactions[CustomerID],"="&amp;A57)</f>
        <v>1</v>
      </c>
      <c r="E57" s="9">
        <f>_xlfn.MAXIFS(Transactions[Transaction Amount], Transactions[CustomerID],A57)/'Customer Profiles'!$M$10</f>
        <v>1.6619936167310032</v>
      </c>
      <c r="F57" s="1">
        <f>ROUND(C57/$M$8,2)</f>
        <v>1.59</v>
      </c>
      <c r="G57" s="1">
        <f>ROUND(D57/$M$6,2)</f>
        <v>0.15</v>
      </c>
      <c r="H57" s="1">
        <f>ROUND(C57*$K$6+D57*$K$7+E57*$K$8,2)</f>
        <v>3.4</v>
      </c>
    </row>
    <row r="58" spans="1:8">
      <c r="A58" s="1">
        <v>37</v>
      </c>
      <c r="B58" s="8">
        <f>_xlfn.MAXIFS(Transactions[Transaction Date], Transactions[CustomerID],A58)</f>
        <v>43405</v>
      </c>
      <c r="C58" s="1">
        <f>(MAX(DATEDIF(B58,"03/01/2019","ym"),1))</f>
        <v>4</v>
      </c>
      <c r="D58" s="1">
        <f>COUNTIF(Transactions[CustomerID],"="&amp;A58)</f>
        <v>2</v>
      </c>
      <c r="E58" s="9">
        <f>_xlfn.MAXIFS(Transactions[Transaction Amount], Transactions[CustomerID],A58)/'Customer Profiles'!$M$10</f>
        <v>2.2998396709212661</v>
      </c>
      <c r="F58" s="1">
        <f>ROUND(C58/$M$8,2)</f>
        <v>0.79</v>
      </c>
      <c r="G58" s="1">
        <f>ROUND(D58/$M$6,2)</f>
        <v>0.3</v>
      </c>
      <c r="H58" s="1">
        <f>ROUND(C58*$K$6+D58*$K$7+E58*$K$8,2)</f>
        <v>3.18</v>
      </c>
    </row>
    <row r="59" spans="1:8">
      <c r="A59" s="1">
        <v>436</v>
      </c>
      <c r="B59" s="8">
        <f>_xlfn.MAXIFS(Transactions[Transaction Date], Transactions[CustomerID],A59)</f>
        <v>43046</v>
      </c>
      <c r="C59" s="1">
        <f>(MAX(DATEDIF(B59,"03/01/2019","ym"),1))</f>
        <v>3</v>
      </c>
      <c r="D59" s="1">
        <f>COUNTIF(Transactions[CustomerID],"="&amp;A59)</f>
        <v>1</v>
      </c>
      <c r="E59" s="9">
        <f>_xlfn.MAXIFS(Transactions[Transaction Amount], Transactions[CustomerID],A59)/'Customer Profiles'!$M$10</f>
        <v>0.6858429863104768</v>
      </c>
      <c r="F59" s="1">
        <f>ROUND(C59/$M$8,2)</f>
        <v>0.6</v>
      </c>
      <c r="G59" s="1">
        <f>ROUND(D59/$M$6,2)</f>
        <v>0.15</v>
      </c>
      <c r="H59" s="1">
        <f>ROUND(C59*$K$6+D59*$K$7+E59*$K$8,2)</f>
        <v>1.56</v>
      </c>
    </row>
    <row r="60" spans="1:8">
      <c r="A60" s="1">
        <v>110</v>
      </c>
      <c r="B60" s="8">
        <f>_xlfn.MAXIFS(Transactions[Transaction Date], Transactions[CustomerID],A60)</f>
        <v>43425</v>
      </c>
      <c r="C60" s="1">
        <f>(MAX(DATEDIF(B60,"03/01/2019","ym"),1))</f>
        <v>3</v>
      </c>
      <c r="D60" s="1">
        <f>COUNTIF(Transactions[CustomerID],"="&amp;A60)</f>
        <v>1</v>
      </c>
      <c r="E60" s="9">
        <f>_xlfn.MAXIFS(Transactions[Transaction Amount], Transactions[CustomerID],A60)/'Customer Profiles'!$M$10</f>
        <v>6.8383488231428535E-2</v>
      </c>
      <c r="F60" s="1">
        <f>ROUND(C60/$M$8,2)</f>
        <v>0.6</v>
      </c>
      <c r="G60" s="1">
        <f>ROUND(D60/$M$6,2)</f>
        <v>0.15</v>
      </c>
      <c r="H60" s="1">
        <f>ROUND(C60*$K$6+D60*$K$7+E60*$K$8,2)</f>
        <v>1.19</v>
      </c>
    </row>
    <row r="61" spans="1:8">
      <c r="A61" s="1">
        <v>435</v>
      </c>
      <c r="B61" s="8">
        <f>_xlfn.MAXIFS(Transactions[Transaction Date], Transactions[CustomerID],A61)</f>
        <v>43320</v>
      </c>
      <c r="C61" s="1">
        <f>(MAX(DATEDIF(B61,"03/01/2019","ym"),1))</f>
        <v>6</v>
      </c>
      <c r="D61" s="1">
        <f>COUNTIF(Transactions[CustomerID],"="&amp;A61)</f>
        <v>1</v>
      </c>
      <c r="E61" s="9">
        <f>_xlfn.MAXIFS(Transactions[Transaction Amount], Transactions[CustomerID],A61)/'Customer Profiles'!$M$10</f>
        <v>0.23929482052862991</v>
      </c>
      <c r="F61" s="1">
        <f>ROUND(C61/$M$8,2)</f>
        <v>1.19</v>
      </c>
      <c r="G61" s="1">
        <f>ROUND(D61/$M$6,2)</f>
        <v>0.15</v>
      </c>
      <c r="H61" s="1">
        <f>ROUND(C61*$K$6+D61*$K$7+E61*$K$8,2)</f>
        <v>2.04</v>
      </c>
    </row>
    <row r="62" spans="1:8">
      <c r="A62" s="1">
        <v>580</v>
      </c>
      <c r="B62" s="8">
        <f>_xlfn.MAXIFS(Transactions[Transaction Date], Transactions[CustomerID],A62)</f>
        <v>43336</v>
      </c>
      <c r="C62" s="1">
        <f>(MAX(DATEDIF(B62,"03/01/2019","ym"),1))</f>
        <v>6</v>
      </c>
      <c r="D62" s="1">
        <f>COUNTIF(Transactions[CustomerID],"="&amp;A62)</f>
        <v>1</v>
      </c>
      <c r="E62" s="9">
        <f>_xlfn.MAXIFS(Transactions[Transaction Amount], Transactions[CustomerID],A62)/'Customer Profiles'!$M$10</f>
        <v>4.9749582425054339E-2</v>
      </c>
      <c r="F62" s="1">
        <f>ROUND(C62/$M$8,2)</f>
        <v>1.19</v>
      </c>
      <c r="G62" s="1">
        <f>ROUND(D62/$M$6,2)</f>
        <v>0.15</v>
      </c>
      <c r="H62" s="1">
        <f>ROUND(C62*$K$6+D62*$K$7+E62*$K$8,2)</f>
        <v>1.93</v>
      </c>
    </row>
    <row r="63" spans="1:8">
      <c r="A63" s="1">
        <v>280</v>
      </c>
      <c r="B63" s="8">
        <f>_xlfn.MAXIFS(Transactions[Transaction Date], Transactions[CustomerID],A63)</f>
        <v>43170</v>
      </c>
      <c r="C63" s="1">
        <f>(MAX(DATEDIF(B63,"03/01/2019","ym"),1))</f>
        <v>11</v>
      </c>
      <c r="D63" s="1">
        <f>COUNTIF(Transactions[CustomerID],"="&amp;A63)</f>
        <v>1</v>
      </c>
      <c r="E63" s="9">
        <f>_xlfn.MAXIFS(Transactions[Transaction Amount], Transactions[CustomerID],A63)/'Customer Profiles'!$M$10</f>
        <v>0.40703897823684176</v>
      </c>
      <c r="F63" s="1">
        <f>ROUND(C63/$M$8,2)</f>
        <v>2.1800000000000002</v>
      </c>
      <c r="G63" s="1">
        <f>ROUND(D63/$M$6,2)</f>
        <v>0.15</v>
      </c>
      <c r="H63" s="1">
        <f>ROUND(C63*$K$6+D63*$K$7+E63*$K$8,2)</f>
        <v>3.39</v>
      </c>
    </row>
    <row r="64" spans="1:8">
      <c r="A64" s="1">
        <v>539</v>
      </c>
      <c r="B64" s="8">
        <f>_xlfn.MAXIFS(Transactions[Transaction Date], Transactions[CustomerID],A64)</f>
        <v>43379</v>
      </c>
      <c r="C64" s="1">
        <f>(MAX(DATEDIF(B64,"03/01/2019","ym"),1))</f>
        <v>4</v>
      </c>
      <c r="D64" s="1">
        <f>COUNTIF(Transactions[CustomerID],"="&amp;A64)</f>
        <v>1</v>
      </c>
      <c r="E64" s="9">
        <f>_xlfn.MAXIFS(Transactions[Transaction Amount], Transactions[CustomerID],A64)/'Customer Profiles'!$M$10</f>
        <v>0.71088462582840983</v>
      </c>
      <c r="F64" s="1">
        <f>ROUND(C64/$M$8,2)</f>
        <v>0.79</v>
      </c>
      <c r="G64" s="1">
        <f>ROUND(D64/$M$6,2)</f>
        <v>0.15</v>
      </c>
      <c r="H64" s="1">
        <f>ROUND(C64*$K$6+D64*$K$7+E64*$K$8,2)</f>
        <v>1.83</v>
      </c>
    </row>
    <row r="65" spans="1:8">
      <c r="A65" s="1">
        <v>11</v>
      </c>
      <c r="B65" s="8">
        <f>_xlfn.MAXIFS(Transactions[Transaction Date], Transactions[CustomerID],A65)</f>
        <v>43048</v>
      </c>
      <c r="C65" s="1">
        <f>(MAX(DATEDIF(B65,"03/01/2019","ym"),1))</f>
        <v>3</v>
      </c>
      <c r="D65" s="1">
        <f>COUNTIF(Transactions[CustomerID],"="&amp;A65)</f>
        <v>1</v>
      </c>
      <c r="E65" s="9">
        <f>_xlfn.MAXIFS(Transactions[Transaction Amount], Transactions[CustomerID],A65)/'Customer Profiles'!$M$10</f>
        <v>0.40915696609910751</v>
      </c>
      <c r="F65" s="1">
        <f>ROUND(C65/$M$8,2)</f>
        <v>0.6</v>
      </c>
      <c r="G65" s="1">
        <f>ROUND(D65/$M$6,2)</f>
        <v>0.15</v>
      </c>
      <c r="H65" s="1">
        <f>ROUND(C65*$K$6+D65*$K$7+E65*$K$8,2)</f>
        <v>1.4</v>
      </c>
    </row>
    <row r="66" spans="1:8">
      <c r="A66" s="1">
        <v>411</v>
      </c>
      <c r="B66" s="8">
        <f>_xlfn.MAXIFS(Transactions[Transaction Date], Transactions[CustomerID],A66)</f>
        <v>43437</v>
      </c>
      <c r="C66" s="1">
        <f>(MAX(DATEDIF(B66,"03/01/2019","ym"),1))</f>
        <v>2</v>
      </c>
      <c r="D66" s="1">
        <f>COUNTIF(Transactions[CustomerID],"="&amp;A66)</f>
        <v>1</v>
      </c>
      <c r="E66" s="9">
        <f>_xlfn.MAXIFS(Transactions[Transaction Amount], Transactions[CustomerID],A66)/'Customer Profiles'!$M$10</f>
        <v>0.42043740423705706</v>
      </c>
      <c r="F66" s="1">
        <f>ROUND(C66/$M$8,2)</f>
        <v>0.4</v>
      </c>
      <c r="G66" s="1">
        <f>ROUND(D66/$M$6,2)</f>
        <v>0.15</v>
      </c>
      <c r="H66" s="1">
        <f>ROUND(C66*$K$6+D66*$K$7+E66*$K$8,2)</f>
        <v>1.1499999999999999</v>
      </c>
    </row>
    <row r="67" spans="1:8">
      <c r="A67" s="1">
        <v>72</v>
      </c>
      <c r="B67" s="8">
        <f>_xlfn.MAXIFS(Transactions[Transaction Date], Transactions[CustomerID],A67)</f>
        <v>42772</v>
      </c>
      <c r="C67" s="1">
        <f>(MAX(DATEDIF(B67,"03/01/2019","ym"),1))</f>
        <v>1</v>
      </c>
      <c r="D67" s="1">
        <f>COUNTIF(Transactions[CustomerID],"="&amp;A67)</f>
        <v>1</v>
      </c>
      <c r="E67" s="9">
        <f>_xlfn.MAXIFS(Transactions[Transaction Amount], Transactions[CustomerID],A67)/'Customer Profiles'!$M$10</f>
        <v>0.99742583079294178</v>
      </c>
      <c r="F67" s="1">
        <f>ROUND(C67/$M$8,2)</f>
        <v>0.2</v>
      </c>
      <c r="G67" s="1">
        <f>ROUND(D67/$M$6,2)</f>
        <v>0.15</v>
      </c>
      <c r="H67" s="1">
        <f>ROUND(C67*$K$6+D67*$K$7+E67*$K$8,2)</f>
        <v>1.25</v>
      </c>
    </row>
    <row r="68" spans="1:8">
      <c r="A68" s="1">
        <v>579</v>
      </c>
      <c r="B68" s="8">
        <f>_xlfn.MAXIFS(Transactions[Transaction Date], Transactions[CustomerID],A68)</f>
        <v>42923</v>
      </c>
      <c r="C68" s="1">
        <f>(MAX(DATEDIF(B68,"03/01/2019","ym"),1))</f>
        <v>7</v>
      </c>
      <c r="D68" s="1">
        <f>COUNTIF(Transactions[CustomerID],"="&amp;A68)</f>
        <v>1</v>
      </c>
      <c r="E68" s="9">
        <f>_xlfn.MAXIFS(Transactions[Transaction Amount], Transactions[CustomerID],A68)/'Customer Profiles'!$M$10</f>
        <v>2.1203530705626208</v>
      </c>
      <c r="F68" s="1">
        <f>ROUND(C68/$M$8,2)</f>
        <v>1.39</v>
      </c>
      <c r="G68" s="1">
        <f>ROUND(D68/$M$6,2)</f>
        <v>0.15</v>
      </c>
      <c r="H68" s="1">
        <f>ROUND(C68*$K$6+D68*$K$7+E68*$K$8,2)</f>
        <v>3.42</v>
      </c>
    </row>
    <row r="69" spans="1:8">
      <c r="A69" s="1">
        <v>239</v>
      </c>
      <c r="B69" s="8">
        <f>_xlfn.MAXIFS(Transactions[Transaction Date], Transactions[CustomerID],A69)</f>
        <v>42808</v>
      </c>
      <c r="C69" s="1">
        <f>(MAX(DATEDIF(B69,"03/01/2019","ym"),1))</f>
        <v>11</v>
      </c>
      <c r="D69" s="1">
        <f>COUNTIF(Transactions[CustomerID],"="&amp;A69)</f>
        <v>1</v>
      </c>
      <c r="E69" s="9">
        <f>_xlfn.MAXIFS(Transactions[Transaction Amount], Transactions[CustomerID],A69)/'Customer Profiles'!$M$10</f>
        <v>2.0998580931391788</v>
      </c>
      <c r="F69" s="1">
        <f>ROUND(C69/$M$8,2)</f>
        <v>2.1800000000000002</v>
      </c>
      <c r="G69" s="1">
        <f>ROUND(D69/$M$6,2)</f>
        <v>0.15</v>
      </c>
      <c r="H69" s="1">
        <f>ROUND(C69*$K$6+D69*$K$7+E69*$K$8,2)</f>
        <v>4.41</v>
      </c>
    </row>
    <row r="70" spans="1:8">
      <c r="A70" s="1">
        <v>511</v>
      </c>
      <c r="B70" s="8">
        <f>_xlfn.MAXIFS(Transactions[Transaction Date], Transactions[CustomerID],A70)</f>
        <v>43046</v>
      </c>
      <c r="C70" s="1">
        <f>(MAX(DATEDIF(B70,"03/01/2019","ym"),1))</f>
        <v>3</v>
      </c>
      <c r="D70" s="1">
        <f>COUNTIF(Transactions[CustomerID],"="&amp;A70)</f>
        <v>1</v>
      </c>
      <c r="E70" s="9">
        <f>_xlfn.MAXIFS(Transactions[Transaction Amount], Transactions[CustomerID],A70)/'Customer Profiles'!$M$10</f>
        <v>2.1973358597942783</v>
      </c>
      <c r="F70" s="1">
        <f>ROUND(C70/$M$8,2)</f>
        <v>0.6</v>
      </c>
      <c r="G70" s="1">
        <f>ROUND(D70/$M$6,2)</f>
        <v>0.15</v>
      </c>
      <c r="H70" s="1">
        <f>ROUND(C70*$K$6+D70*$K$7+E70*$K$8,2)</f>
        <v>2.4700000000000002</v>
      </c>
    </row>
    <row r="71" spans="1:8">
      <c r="A71" s="1">
        <v>481</v>
      </c>
      <c r="B71" s="8">
        <f>_xlfn.MAXIFS(Transactions[Transaction Date], Transactions[CustomerID],A71)</f>
        <v>43103</v>
      </c>
      <c r="C71" s="1">
        <f>(MAX(DATEDIF(B71,"03/01/2019","ym"),1))</f>
        <v>1</v>
      </c>
      <c r="D71" s="1">
        <f>COUNTIF(Transactions[CustomerID],"="&amp;A71)</f>
        <v>1</v>
      </c>
      <c r="E71" s="9">
        <f>_xlfn.MAXIFS(Transactions[Transaction Amount], Transactions[CustomerID],A71)/'Customer Profiles'!$M$10</f>
        <v>8.6559902742524175E-2</v>
      </c>
      <c r="F71" s="1">
        <f>ROUND(C71/$M$8,2)</f>
        <v>0.2</v>
      </c>
      <c r="G71" s="1">
        <f>ROUND(D71/$M$6,2)</f>
        <v>0.15</v>
      </c>
      <c r="H71" s="1">
        <f>ROUND(C71*$K$6+D71*$K$7+E71*$K$8,2)</f>
        <v>0.7</v>
      </c>
    </row>
    <row r="72" spans="1:8">
      <c r="A72" s="1">
        <v>497</v>
      </c>
      <c r="B72" s="8">
        <f>_xlfn.MAXIFS(Transactions[Transaction Date], Transactions[CustomerID],A72)</f>
        <v>43011</v>
      </c>
      <c r="C72" s="1">
        <f>(MAX(DATEDIF(B72,"03/01/2019","ym"),1))</f>
        <v>4</v>
      </c>
      <c r="D72" s="1">
        <f>COUNTIF(Transactions[CustomerID],"="&amp;A72)</f>
        <v>1</v>
      </c>
      <c r="E72" s="9">
        <f>_xlfn.MAXIFS(Transactions[Transaction Amount], Transactions[CustomerID],A72)/'Customer Profiles'!$M$10</f>
        <v>1.7355823667877117</v>
      </c>
      <c r="F72" s="1">
        <f>ROUND(C72/$M$8,2)</f>
        <v>0.79</v>
      </c>
      <c r="G72" s="1">
        <f>ROUND(D72/$M$6,2)</f>
        <v>0.15</v>
      </c>
      <c r="H72" s="1">
        <f>ROUND(C72*$K$6+D72*$K$7+E72*$K$8,2)</f>
        <v>2.44</v>
      </c>
    </row>
    <row r="73" spans="1:8">
      <c r="A73" s="1">
        <v>488</v>
      </c>
      <c r="B73" s="8">
        <f>_xlfn.MAXIFS(Transactions[Transaction Date], Transactions[CustomerID],A73)</f>
        <v>43392</v>
      </c>
      <c r="C73" s="1">
        <f>(MAX(DATEDIF(B73,"03/01/2019","ym"),1))</f>
        <v>4</v>
      </c>
      <c r="D73" s="1">
        <f>COUNTIF(Transactions[CustomerID],"="&amp;A73)</f>
        <v>2</v>
      </c>
      <c r="E73" s="9">
        <f>_xlfn.MAXIFS(Transactions[Transaction Amount], Transactions[CustomerID],A73)/'Customer Profiles'!$M$10</f>
        <v>1.1208858170405998</v>
      </c>
      <c r="F73" s="1">
        <f>ROUND(C73/$M$8,2)</f>
        <v>0.79</v>
      </c>
      <c r="G73" s="1">
        <f>ROUND(D73/$M$6,2)</f>
        <v>0.3</v>
      </c>
      <c r="H73" s="1">
        <f>ROUND(C73*$K$6+D73*$K$7+E73*$K$8,2)</f>
        <v>2.4700000000000002</v>
      </c>
    </row>
    <row r="74" spans="1:8">
      <c r="A74" s="1">
        <v>490</v>
      </c>
      <c r="B74" s="8">
        <f>_xlfn.MAXIFS(Transactions[Transaction Date], Transactions[CustomerID],A74)</f>
        <v>43108</v>
      </c>
      <c r="C74" s="1">
        <f>(MAX(DATEDIF(B74,"03/01/2019","ym"),1))</f>
        <v>1</v>
      </c>
      <c r="D74" s="1">
        <f>COUNTIF(Transactions[CustomerID],"="&amp;A74)</f>
        <v>2</v>
      </c>
      <c r="E74" s="9">
        <f>_xlfn.MAXIFS(Transactions[Transaction Amount], Transactions[CustomerID],A74)/'Customer Profiles'!$M$10</f>
        <v>0.2959064293260395</v>
      </c>
      <c r="F74" s="1">
        <f>ROUND(C74/$M$8,2)</f>
        <v>0.2</v>
      </c>
      <c r="G74" s="1">
        <f>ROUND(D74/$M$6,2)</f>
        <v>0.3</v>
      </c>
      <c r="H74" s="1">
        <f>ROUND(C74*$K$6+D74*$K$7+E74*$K$8,2)</f>
        <v>1.23</v>
      </c>
    </row>
    <row r="75" spans="1:8">
      <c r="A75" s="1">
        <v>576</v>
      </c>
      <c r="B75" s="8">
        <f>_xlfn.MAXIFS(Transactions[Transaction Date], Transactions[CustomerID],A75)</f>
        <v>43288</v>
      </c>
      <c r="C75" s="1">
        <f>(MAX(DATEDIF(B75,"03/01/2019","ym"),1))</f>
        <v>7</v>
      </c>
      <c r="D75" s="1">
        <f>COUNTIF(Transactions[CustomerID],"="&amp;A75)</f>
        <v>1</v>
      </c>
      <c r="E75" s="9">
        <f>_xlfn.MAXIFS(Transactions[Transaction Amount], Transactions[CustomerID],A75)/'Customer Profiles'!$M$10</f>
        <v>0.43077280082016078</v>
      </c>
      <c r="F75" s="1">
        <f>ROUND(C75/$M$8,2)</f>
        <v>1.39</v>
      </c>
      <c r="G75" s="1">
        <f>ROUND(D75/$M$6,2)</f>
        <v>0.15</v>
      </c>
      <c r="H75" s="1">
        <f>ROUND(C75*$K$6+D75*$K$7+E75*$K$8,2)</f>
        <v>2.41</v>
      </c>
    </row>
    <row r="76" spans="1:8">
      <c r="A76" s="1">
        <v>298</v>
      </c>
      <c r="B76" s="8">
        <f>_xlfn.MAXIFS(Transactions[Transaction Date], Transactions[CustomerID],A76)</f>
        <v>42805</v>
      </c>
      <c r="C76" s="1">
        <f>(MAX(DATEDIF(B76,"03/01/2019","ym"),1))</f>
        <v>11</v>
      </c>
      <c r="D76" s="1">
        <f>COUNTIF(Transactions[CustomerID],"="&amp;A76)</f>
        <v>1</v>
      </c>
      <c r="E76" s="9">
        <f>_xlfn.MAXIFS(Transactions[Transaction Amount], Transactions[CustomerID],A76)/'Customer Profiles'!$M$10</f>
        <v>0.11741437921497187</v>
      </c>
      <c r="F76" s="1">
        <f>ROUND(C76/$M$8,2)</f>
        <v>2.1800000000000002</v>
      </c>
      <c r="G76" s="1">
        <f>ROUND(D76/$M$6,2)</f>
        <v>0.15</v>
      </c>
      <c r="H76" s="1">
        <f>ROUND(C76*$K$6+D76*$K$7+E76*$K$8,2)</f>
        <v>3.22</v>
      </c>
    </row>
    <row r="77" spans="1:8">
      <c r="A77" s="1">
        <v>46</v>
      </c>
      <c r="B77" s="8">
        <f>_xlfn.MAXIFS(Transactions[Transaction Date], Transactions[CustomerID],A77)</f>
        <v>43154</v>
      </c>
      <c r="C77" s="1">
        <f>(MAX(DATEDIF(B77,"03/01/2019","ym"),1))</f>
        <v>1</v>
      </c>
      <c r="D77" s="1">
        <f>COUNTIF(Transactions[CustomerID],"="&amp;A77)</f>
        <v>1</v>
      </c>
      <c r="E77" s="9">
        <f>_xlfn.MAXIFS(Transactions[Transaction Amount], Transactions[CustomerID],A77)/'Customer Profiles'!$M$10</f>
        <v>0.13309700089732754</v>
      </c>
      <c r="F77" s="1">
        <f>ROUND(C77/$M$8,2)</f>
        <v>0.2</v>
      </c>
      <c r="G77" s="1">
        <f>ROUND(D77/$M$6,2)</f>
        <v>0.15</v>
      </c>
      <c r="H77" s="1">
        <f>ROUND(C77*$K$6+D77*$K$7+E77*$K$8,2)</f>
        <v>0.73</v>
      </c>
    </row>
    <row r="78" spans="1:8">
      <c r="A78" s="1">
        <v>48</v>
      </c>
      <c r="B78" s="8">
        <f>_xlfn.MAXIFS(Transactions[Transaction Date], Transactions[CustomerID],A78)</f>
        <v>43474</v>
      </c>
      <c r="C78" s="1">
        <f>(MAX(DATEDIF(B78,"03/01/2019","ym"),1))</f>
        <v>1</v>
      </c>
      <c r="D78" s="1">
        <f>COUNTIF(Transactions[CustomerID],"="&amp;A78)</f>
        <v>1</v>
      </c>
      <c r="E78" s="9">
        <f>_xlfn.MAXIFS(Transactions[Transaction Amount], Transactions[CustomerID],A78)/'Customer Profiles'!$M$10</f>
        <v>0.42101594312233259</v>
      </c>
      <c r="F78" s="1">
        <f>ROUND(C78/$M$8,2)</f>
        <v>0.2</v>
      </c>
      <c r="G78" s="1">
        <f>ROUND(D78/$M$6,2)</f>
        <v>0.15</v>
      </c>
      <c r="H78" s="1">
        <f>ROUND(C78*$K$6+D78*$K$7+E78*$K$8,2)</f>
        <v>0.9</v>
      </c>
    </row>
    <row r="79" spans="1:8">
      <c r="A79" s="1">
        <v>595</v>
      </c>
      <c r="B79" s="8">
        <f>_xlfn.MAXIFS(Transactions[Transaction Date], Transactions[CustomerID],A79)</f>
        <v>43313</v>
      </c>
      <c r="C79" s="1">
        <f>(MAX(DATEDIF(B79,"03/01/2019","ym"),1))</f>
        <v>7</v>
      </c>
      <c r="D79" s="1">
        <f>COUNTIF(Transactions[CustomerID],"="&amp;A79)</f>
        <v>1</v>
      </c>
      <c r="E79" s="9">
        <f>_xlfn.MAXIFS(Transactions[Transaction Amount], Transactions[CustomerID],A79)/'Customer Profiles'!$M$10</f>
        <v>2.1329923429732762</v>
      </c>
      <c r="F79" s="1">
        <f>ROUND(C79/$M$8,2)</f>
        <v>1.39</v>
      </c>
      <c r="G79" s="1">
        <f>ROUND(D79/$M$6,2)</f>
        <v>0.15</v>
      </c>
      <c r="H79" s="1">
        <f>ROUND(C79*$K$6+D79*$K$7+E79*$K$8,2)</f>
        <v>3.43</v>
      </c>
    </row>
    <row r="80" spans="1:8">
      <c r="A80" s="1">
        <v>281</v>
      </c>
      <c r="B80" s="8">
        <f>_xlfn.MAXIFS(Transactions[Transaction Date], Transactions[CustomerID],A80)</f>
        <v>43054</v>
      </c>
      <c r="C80" s="1">
        <f>(MAX(DATEDIF(B80,"03/01/2019","ym"),1))</f>
        <v>3</v>
      </c>
      <c r="D80" s="1">
        <f>COUNTIF(Transactions[CustomerID],"="&amp;A80)</f>
        <v>1</v>
      </c>
      <c r="E80" s="9">
        <f>_xlfn.MAXIFS(Transactions[Transaction Amount], Transactions[CustomerID],A80)/'Customer Profiles'!$M$10</f>
        <v>0.65943752736382399</v>
      </c>
      <c r="F80" s="1">
        <f>ROUND(C80/$M$8,2)</f>
        <v>0.6</v>
      </c>
      <c r="G80" s="1">
        <f>ROUND(D80/$M$6,2)</f>
        <v>0.15</v>
      </c>
      <c r="H80" s="1">
        <f>ROUND(C80*$K$6+D80*$K$7+E80*$K$8,2)</f>
        <v>1.55</v>
      </c>
    </row>
    <row r="81" spans="1:8">
      <c r="A81" s="1">
        <v>204</v>
      </c>
      <c r="B81" s="8">
        <f>_xlfn.MAXIFS(Transactions[Transaction Date], Transactions[CustomerID],A81)</f>
        <v>43414</v>
      </c>
      <c r="C81" s="1">
        <f>(MAX(DATEDIF(B81,"03/01/2019","ym"),1))</f>
        <v>3</v>
      </c>
      <c r="D81" s="1">
        <f>COUNTIF(Transactions[CustomerID],"="&amp;A81)</f>
        <v>1</v>
      </c>
      <c r="E81" s="9">
        <f>_xlfn.MAXIFS(Transactions[Transaction Amount], Transactions[CustomerID],A81)/'Customer Profiles'!$M$10</f>
        <v>5.9191316452802879E-2</v>
      </c>
      <c r="F81" s="1">
        <f>ROUND(C81/$M$8,2)</f>
        <v>0.6</v>
      </c>
      <c r="G81" s="1">
        <f>ROUND(D81/$M$6,2)</f>
        <v>0.15</v>
      </c>
      <c r="H81" s="1">
        <f>ROUND(C81*$K$6+D81*$K$7+E81*$K$8,2)</f>
        <v>1.19</v>
      </c>
    </row>
    <row r="82" spans="1:8">
      <c r="A82" s="1">
        <v>388</v>
      </c>
      <c r="B82" s="8">
        <f>_xlfn.MAXIFS(Transactions[Transaction Date], Transactions[CustomerID],A82)</f>
        <v>43165</v>
      </c>
      <c r="C82" s="1">
        <f>(MAX(DATEDIF(B82,"03/01/2019","ym"),1))</f>
        <v>11</v>
      </c>
      <c r="D82" s="1">
        <f>COUNTIF(Transactions[CustomerID],"="&amp;A82)</f>
        <v>2</v>
      </c>
      <c r="E82" s="9">
        <f>_xlfn.MAXIFS(Transactions[Transaction Amount], Transactions[CustomerID],A82)/'Customer Profiles'!$M$10</f>
        <v>0.32744676870069994</v>
      </c>
      <c r="F82" s="1">
        <f>ROUND(C82/$M$8,2)</f>
        <v>2.1800000000000002</v>
      </c>
      <c r="G82" s="1">
        <f>ROUND(D82/$M$6,2)</f>
        <v>0.3</v>
      </c>
      <c r="H82" s="1">
        <f>ROUND(C82*$K$6+D82*$K$7+E82*$K$8,2)</f>
        <v>3.75</v>
      </c>
    </row>
    <row r="83" spans="1:8">
      <c r="A83" s="1">
        <v>203</v>
      </c>
      <c r="B83" s="8">
        <f>_xlfn.MAXIFS(Transactions[Transaction Date], Transactions[CustomerID],A83)</f>
        <v>42850</v>
      </c>
      <c r="C83" s="1">
        <f>(MAX(DATEDIF(B83,"03/01/2019","ym"),1))</f>
        <v>10</v>
      </c>
      <c r="D83" s="1">
        <f>COUNTIF(Transactions[CustomerID],"="&amp;A83)</f>
        <v>1</v>
      </c>
      <c r="E83" s="9">
        <f>_xlfn.MAXIFS(Transactions[Transaction Amount], Transactions[CustomerID],A83)/'Customer Profiles'!$M$10</f>
        <v>8.6652618508449145E-2</v>
      </c>
      <c r="F83" s="1">
        <f>ROUND(C83/$M$8,2)</f>
        <v>1.98</v>
      </c>
      <c r="G83" s="1">
        <f>ROUND(D83/$M$6,2)</f>
        <v>0.15</v>
      </c>
      <c r="H83" s="1">
        <f>ROUND(C83*$K$6+D83*$K$7+E83*$K$8,2)</f>
        <v>2.95</v>
      </c>
    </row>
    <row r="84" spans="1:8">
      <c r="A84" s="1">
        <v>130</v>
      </c>
      <c r="B84" s="8">
        <f>_xlfn.MAXIFS(Transactions[Transaction Date], Transactions[CustomerID],A84)</f>
        <v>43260</v>
      </c>
      <c r="C84" s="1">
        <f>(MAX(DATEDIF(B84,"03/01/2019","ym"),1))</f>
        <v>8</v>
      </c>
      <c r="D84" s="1">
        <f>COUNTIF(Transactions[CustomerID],"="&amp;A84)</f>
        <v>2</v>
      </c>
      <c r="E84" s="9">
        <f>_xlfn.MAXIFS(Transactions[Transaction Amount], Transactions[CustomerID],A84)/'Customer Profiles'!$M$10</f>
        <v>1.0907747620455348</v>
      </c>
      <c r="F84" s="1">
        <f>ROUND(C84/$M$8,2)</f>
        <v>1.59</v>
      </c>
      <c r="G84" s="1">
        <f>ROUND(D84/$M$6,2)</f>
        <v>0.3</v>
      </c>
      <c r="H84" s="1">
        <f>ROUND(C84*$K$6+D84*$K$7+E84*$K$8,2)</f>
        <v>3.45</v>
      </c>
    </row>
    <row r="85" spans="1:8">
      <c r="A85" s="1">
        <v>279</v>
      </c>
      <c r="B85" s="8">
        <f>_xlfn.MAXIFS(Transactions[Transaction Date], Transactions[CustomerID],A85)</f>
        <v>43387</v>
      </c>
      <c r="C85" s="1">
        <f>(MAX(DATEDIF(B85,"03/01/2019","ym"),1))</f>
        <v>4</v>
      </c>
      <c r="D85" s="1">
        <f>COUNTIF(Transactions[CustomerID],"="&amp;A85)</f>
        <v>1</v>
      </c>
      <c r="E85" s="9">
        <f>_xlfn.MAXIFS(Transactions[Transaction Amount], Transactions[CustomerID],A85)/'Customer Profiles'!$M$10</f>
        <v>0.97970784614593476</v>
      </c>
      <c r="F85" s="1">
        <f>ROUND(C85/$M$8,2)</f>
        <v>0.79</v>
      </c>
      <c r="G85" s="1">
        <f>ROUND(D85/$M$6,2)</f>
        <v>0.15</v>
      </c>
      <c r="H85" s="1">
        <f>ROUND(C85*$K$6+D85*$K$7+E85*$K$8,2)</f>
        <v>1.99</v>
      </c>
    </row>
    <row r="86" spans="1:8">
      <c r="A86" s="1">
        <v>455</v>
      </c>
      <c r="B86" s="8">
        <f>_xlfn.MAXIFS(Transactions[Transaction Date], Transactions[CustomerID],A86)</f>
        <v>42740</v>
      </c>
      <c r="C86" s="1">
        <f>(MAX(DATEDIF(B86,"03/01/2019","ym"),1))</f>
        <v>1</v>
      </c>
      <c r="D86" s="1">
        <f>COUNTIF(Transactions[CustomerID],"="&amp;A86)</f>
        <v>1</v>
      </c>
      <c r="E86" s="9">
        <f>_xlfn.MAXIFS(Transactions[Transaction Amount], Transactions[CustomerID],A86)/'Customer Profiles'!$M$10</f>
        <v>0.15434212937494718</v>
      </c>
      <c r="F86" s="1">
        <f>ROUND(C86/$M$8,2)</f>
        <v>0.2</v>
      </c>
      <c r="G86" s="1">
        <f>ROUND(D86/$M$6,2)</f>
        <v>0.15</v>
      </c>
      <c r="H86" s="1">
        <f>ROUND(C86*$K$6+D86*$K$7+E86*$K$8,2)</f>
        <v>0.74</v>
      </c>
    </row>
    <row r="87" spans="1:8">
      <c r="A87" s="1">
        <v>179</v>
      </c>
      <c r="B87" s="8">
        <f>_xlfn.MAXIFS(Transactions[Transaction Date], Transactions[CustomerID],A87)</f>
        <v>43314</v>
      </c>
      <c r="C87" s="1">
        <f>(MAX(DATEDIF(B87,"03/01/2019","ym"),1))</f>
        <v>6</v>
      </c>
      <c r="D87" s="1">
        <f>COUNTIF(Transactions[CustomerID],"="&amp;A87)</f>
        <v>2</v>
      </c>
      <c r="E87" s="9">
        <f>_xlfn.MAXIFS(Transactions[Transaction Amount], Transactions[CustomerID],A87)/'Customer Profiles'!$M$10</f>
        <v>7.1671384972687644</v>
      </c>
      <c r="F87" s="1">
        <f>ROUND(C87/$M$8,2)</f>
        <v>1.19</v>
      </c>
      <c r="G87" s="1">
        <f>ROUND(D87/$M$6,2)</f>
        <v>0.3</v>
      </c>
      <c r="H87" s="1">
        <f>ROUND(C87*$K$6+D87*$K$7+E87*$K$8,2)</f>
        <v>6.6</v>
      </c>
    </row>
    <row r="88" spans="1:8">
      <c r="A88" s="1">
        <v>555</v>
      </c>
      <c r="B88" s="8">
        <f>_xlfn.MAXIFS(Transactions[Transaction Date], Transactions[CustomerID],A88)</f>
        <v>43085</v>
      </c>
      <c r="C88" s="1">
        <f>(MAX(DATEDIF(B88,"03/01/2019","ym"),1))</f>
        <v>2</v>
      </c>
      <c r="D88" s="1">
        <f>COUNTIF(Transactions[CustomerID],"="&amp;A88)</f>
        <v>1</v>
      </c>
      <c r="E88" s="9">
        <f>_xlfn.MAXIFS(Transactions[Transaction Amount], Transactions[CustomerID],A88)/'Customer Profiles'!$M$10</f>
        <v>0.85320185735971277</v>
      </c>
      <c r="F88" s="1">
        <f>ROUND(C88/$M$8,2)</f>
        <v>0.4</v>
      </c>
      <c r="G88" s="1">
        <f>ROUND(D88/$M$6,2)</f>
        <v>0.15</v>
      </c>
      <c r="H88" s="1">
        <f>ROUND(C88*$K$6+D88*$K$7+E88*$K$8,2)</f>
        <v>1.41</v>
      </c>
    </row>
    <row r="89" spans="1:8">
      <c r="A89" s="1">
        <v>442</v>
      </c>
      <c r="B89" s="8">
        <f>_xlfn.MAXIFS(Transactions[Transaction Date], Transactions[CustomerID],A89)</f>
        <v>43213</v>
      </c>
      <c r="C89" s="1">
        <f>(MAX(DATEDIF(B89,"03/01/2019","ym"),1))</f>
        <v>10</v>
      </c>
      <c r="D89" s="1">
        <f>COUNTIF(Transactions[CustomerID],"="&amp;A89)</f>
        <v>1</v>
      </c>
      <c r="E89" s="9">
        <f>_xlfn.MAXIFS(Transactions[Transaction Amount], Transactions[CustomerID],A89)/'Customer Profiles'!$M$10</f>
        <v>0.15475611316242702</v>
      </c>
      <c r="F89" s="1">
        <f>ROUND(C89/$M$8,2)</f>
        <v>1.98</v>
      </c>
      <c r="G89" s="1">
        <f>ROUND(D89/$M$6,2)</f>
        <v>0.15</v>
      </c>
      <c r="H89" s="1">
        <f>ROUND(C89*$K$6+D89*$K$7+E89*$K$8,2)</f>
        <v>2.99</v>
      </c>
    </row>
    <row r="90" spans="1:8">
      <c r="A90" s="1">
        <v>92</v>
      </c>
      <c r="B90" s="8">
        <f>_xlfn.MAXIFS(Transactions[Transaction Date], Transactions[CustomerID],A90)</f>
        <v>43137</v>
      </c>
      <c r="C90" s="1">
        <f>(MAX(DATEDIF(B90,"03/01/2019","ym"),1))</f>
        <v>1</v>
      </c>
      <c r="D90" s="1">
        <f>COUNTIF(Transactions[CustomerID],"="&amp;A90)</f>
        <v>1</v>
      </c>
      <c r="E90" s="9">
        <f>_xlfn.MAXIFS(Transactions[Transaction Amount], Transactions[CustomerID],A90)/'Customer Profiles'!$M$10</f>
        <v>0.15231692855923476</v>
      </c>
      <c r="F90" s="1">
        <f>ROUND(C90/$M$8,2)</f>
        <v>0.2</v>
      </c>
      <c r="G90" s="1">
        <f>ROUND(D90/$M$6,2)</f>
        <v>0.15</v>
      </c>
      <c r="H90" s="1">
        <f>ROUND(C90*$K$6+D90*$K$7+E90*$K$8,2)</f>
        <v>0.74</v>
      </c>
    </row>
    <row r="91" spans="1:8">
      <c r="A91" s="1">
        <v>59</v>
      </c>
      <c r="B91" s="8">
        <f>_xlfn.MAXIFS(Transactions[Transaction Date], Transactions[CustomerID],A91)</f>
        <v>43434</v>
      </c>
      <c r="C91" s="1">
        <f>(MAX(DATEDIF(B91,"03/01/2019","ym"),1))</f>
        <v>3</v>
      </c>
      <c r="D91" s="1">
        <f>COUNTIF(Transactions[CustomerID],"="&amp;A91)</f>
        <v>1</v>
      </c>
      <c r="E91" s="9">
        <f>_xlfn.MAXIFS(Transactions[Transaction Amount], Transactions[CustomerID],A91)/'Customer Profiles'!$M$10</f>
        <v>0.18340392171061198</v>
      </c>
      <c r="F91" s="1">
        <f>ROUND(C91/$M$8,2)</f>
        <v>0.6</v>
      </c>
      <c r="G91" s="1">
        <f>ROUND(D91/$M$6,2)</f>
        <v>0.15</v>
      </c>
      <c r="H91" s="1">
        <f>ROUND(C91*$K$6+D91*$K$7+E91*$K$8,2)</f>
        <v>1.26</v>
      </c>
    </row>
    <row r="92" spans="1:8">
      <c r="A92" s="1">
        <v>107</v>
      </c>
      <c r="B92" s="8">
        <f>_xlfn.MAXIFS(Transactions[Transaction Date], Transactions[CustomerID],A92)</f>
        <v>42952</v>
      </c>
      <c r="C92" s="1">
        <f>(MAX(DATEDIF(B92,"03/01/2019","ym"),1))</f>
        <v>6</v>
      </c>
      <c r="D92" s="1">
        <f>COUNTIF(Transactions[CustomerID],"="&amp;A92)</f>
        <v>1</v>
      </c>
      <c r="E92" s="9">
        <f>_xlfn.MAXIFS(Transactions[Transaction Amount], Transactions[CustomerID],A92)/'Customer Profiles'!$M$10</f>
        <v>1.2394698905054387</v>
      </c>
      <c r="F92" s="1">
        <f>ROUND(C92/$M$8,2)</f>
        <v>1.19</v>
      </c>
      <c r="G92" s="1">
        <f>ROUND(D92/$M$6,2)</f>
        <v>0.15</v>
      </c>
      <c r="H92" s="1">
        <f>ROUND(C92*$K$6+D92*$K$7+E92*$K$8,2)</f>
        <v>2.64</v>
      </c>
    </row>
    <row r="93" spans="1:8">
      <c r="A93" s="1">
        <v>370</v>
      </c>
      <c r="B93" s="8">
        <f>_xlfn.MAXIFS(Transactions[Transaction Date], Transactions[CustomerID],A93)</f>
        <v>43103</v>
      </c>
      <c r="C93" s="1">
        <f>(MAX(DATEDIF(B93,"03/01/2019","ym"),1))</f>
        <v>1</v>
      </c>
      <c r="D93" s="1">
        <f>COUNTIF(Transactions[CustomerID],"="&amp;A93)</f>
        <v>1</v>
      </c>
      <c r="E93" s="9">
        <f>_xlfn.MAXIFS(Transactions[Transaction Amount], Transactions[CustomerID],A93)/'Customer Profiles'!$M$10</f>
        <v>0.13439184042371871</v>
      </c>
      <c r="F93" s="1">
        <f>ROUND(C93/$M$8,2)</f>
        <v>0.2</v>
      </c>
      <c r="G93" s="1">
        <f>ROUND(D93/$M$6,2)</f>
        <v>0.15</v>
      </c>
      <c r="H93" s="1">
        <f>ROUND(C93*$K$6+D93*$K$7+E93*$K$8,2)</f>
        <v>0.73</v>
      </c>
    </row>
    <row r="94" spans="1:8">
      <c r="A94" s="1">
        <v>335</v>
      </c>
      <c r="B94" s="8">
        <f>_xlfn.MAXIFS(Transactions[Transaction Date], Transactions[CustomerID],A94)</f>
        <v>43159</v>
      </c>
      <c r="C94" s="1">
        <f>(MAX(DATEDIF(B94,"03/01/2019","ym"),1))</f>
        <v>1</v>
      </c>
      <c r="D94" s="1">
        <f>COUNTIF(Transactions[CustomerID],"="&amp;A94)</f>
        <v>2</v>
      </c>
      <c r="E94" s="9">
        <f>_xlfn.MAXIFS(Transactions[Transaction Amount], Transactions[CustomerID],A94)/'Customer Profiles'!$M$10</f>
        <v>2.4206312116847917</v>
      </c>
      <c r="F94" s="1">
        <f>ROUND(C94/$M$8,2)</f>
        <v>0.2</v>
      </c>
      <c r="G94" s="1">
        <f>ROUND(D94/$M$6,2)</f>
        <v>0.3</v>
      </c>
      <c r="H94" s="1">
        <f>ROUND(C94*$K$6+D94*$K$7+E94*$K$8,2)</f>
        <v>2.5</v>
      </c>
    </row>
    <row r="95" spans="1:8">
      <c r="A95" s="1">
        <v>237</v>
      </c>
      <c r="B95" s="8">
        <f>_xlfn.MAXIFS(Transactions[Transaction Date], Transactions[CustomerID],A95)</f>
        <v>43137</v>
      </c>
      <c r="C95" s="1">
        <f>(MAX(DATEDIF(B95,"03/01/2019","ym"),1))</f>
        <v>1</v>
      </c>
      <c r="D95" s="1">
        <f>COUNTIF(Transactions[CustomerID],"="&amp;A95)</f>
        <v>1</v>
      </c>
      <c r="E95" s="9">
        <f>_xlfn.MAXIFS(Transactions[Transaction Amount], Transactions[CustomerID],A95)/'Customer Profiles'!$M$10</f>
        <v>6.5299477989913896E-2</v>
      </c>
      <c r="F95" s="1">
        <f>ROUND(C95/$M$8,2)</f>
        <v>0.2</v>
      </c>
      <c r="G95" s="1">
        <f>ROUND(D95/$M$6,2)</f>
        <v>0.15</v>
      </c>
      <c r="H95" s="1">
        <f>ROUND(C95*$K$6+D95*$K$7+E95*$K$8,2)</f>
        <v>0.69</v>
      </c>
    </row>
    <row r="96" spans="1:8">
      <c r="A96" s="1">
        <v>4</v>
      </c>
      <c r="B96" s="8">
        <f>_xlfn.MAXIFS(Transactions[Transaction Date], Transactions[CustomerID],A96)</f>
        <v>43493</v>
      </c>
      <c r="C96" s="1">
        <f>(MAX(DATEDIF(B96,"03/01/2019","ym"),1))</f>
        <v>1</v>
      </c>
      <c r="D96" s="1">
        <f>COUNTIF(Transactions[CustomerID],"="&amp;A96)</f>
        <v>1</v>
      </c>
      <c r="E96" s="9">
        <f>_xlfn.MAXIFS(Transactions[Transaction Amount], Transactions[CustomerID],A96)/'Customer Profiles'!$M$10</f>
        <v>0.51787107858564974</v>
      </c>
      <c r="F96" s="1">
        <f>ROUND(C96/$M$8,2)</f>
        <v>0.2</v>
      </c>
      <c r="G96" s="1">
        <f>ROUND(D96/$M$6,2)</f>
        <v>0.15</v>
      </c>
      <c r="H96" s="1">
        <f>ROUND(C96*$K$6+D96*$K$7+E96*$K$8,2)</f>
        <v>0.96</v>
      </c>
    </row>
    <row r="97" spans="1:8">
      <c r="A97" s="1">
        <v>246</v>
      </c>
      <c r="B97" s="8">
        <f>_xlfn.MAXIFS(Transactions[Transaction Date], Transactions[CustomerID],A97)</f>
        <v>42968</v>
      </c>
      <c r="C97" s="1">
        <f>(MAX(DATEDIF(B97,"03/01/2019","ym"),1))</f>
        <v>6</v>
      </c>
      <c r="D97" s="1">
        <f>COUNTIF(Transactions[CustomerID],"="&amp;A97)</f>
        <v>1</v>
      </c>
      <c r="E97" s="9">
        <f>_xlfn.MAXIFS(Transactions[Transaction Amount], Transactions[CustomerID],A97)/'Customer Profiles'!$M$10</f>
        <v>1.3583771474461739</v>
      </c>
      <c r="F97" s="1">
        <f>ROUND(C97/$M$8,2)</f>
        <v>1.19</v>
      </c>
      <c r="G97" s="1">
        <f>ROUND(D97/$M$6,2)</f>
        <v>0.15</v>
      </c>
      <c r="H97" s="1">
        <f>ROUND(C97*$K$6+D97*$K$7+E97*$K$8,2)</f>
        <v>2.72</v>
      </c>
    </row>
    <row r="98" spans="1:8">
      <c r="A98" s="1">
        <v>43</v>
      </c>
      <c r="B98" s="8">
        <f>_xlfn.MAXIFS(Transactions[Transaction Date], Transactions[CustomerID],A98)</f>
        <v>43133</v>
      </c>
      <c r="C98" s="1">
        <f>(MAX(DATEDIF(B98,"03/01/2019","ym"),1))</f>
        <v>1</v>
      </c>
      <c r="D98" s="1">
        <f>COUNTIF(Transactions[CustomerID],"="&amp;A98)</f>
        <v>2</v>
      </c>
      <c r="E98" s="9">
        <f>_xlfn.MAXIFS(Transactions[Transaction Amount], Transactions[CustomerID],A98)/'Customer Profiles'!$M$10</f>
        <v>2.4372223505861164</v>
      </c>
      <c r="F98" s="1">
        <f>ROUND(C98/$M$8,2)</f>
        <v>0.2</v>
      </c>
      <c r="G98" s="1">
        <f>ROUND(D98/$M$6,2)</f>
        <v>0.3</v>
      </c>
      <c r="H98" s="1">
        <f>ROUND(C98*$K$6+D98*$K$7+E98*$K$8,2)</f>
        <v>2.5099999999999998</v>
      </c>
    </row>
    <row r="99" spans="1:8">
      <c r="A99" s="1">
        <v>505</v>
      </c>
      <c r="B99" s="8">
        <f>_xlfn.MAXIFS(Transactions[Transaction Date], Transactions[CustomerID],A99)</f>
        <v>43177</v>
      </c>
      <c r="C99" s="1">
        <f>(MAX(DATEDIF(B99,"03/01/2019","ym"),1))</f>
        <v>11</v>
      </c>
      <c r="D99" s="1">
        <f>COUNTIF(Transactions[CustomerID],"="&amp;A99)</f>
        <v>1</v>
      </c>
      <c r="E99" s="9">
        <f>_xlfn.MAXIFS(Transactions[Transaction Amount], Transactions[CustomerID],A99)/'Customer Profiles'!$M$10</f>
        <v>1.816121531681995</v>
      </c>
      <c r="F99" s="1">
        <f>ROUND(C99/$M$8,2)</f>
        <v>2.1800000000000002</v>
      </c>
      <c r="G99" s="1">
        <f>ROUND(D99/$M$6,2)</f>
        <v>0.15</v>
      </c>
      <c r="H99" s="1">
        <f>ROUND(C99*$K$6+D99*$K$7+E99*$K$8,2)</f>
        <v>4.24</v>
      </c>
    </row>
    <row r="100" spans="1:8">
      <c r="A100" s="1">
        <v>136</v>
      </c>
      <c r="B100" s="8">
        <f>_xlfn.MAXIFS(Transactions[Transaction Date], Transactions[CustomerID],A100)</f>
        <v>42916</v>
      </c>
      <c r="C100" s="1">
        <f>(MAX(DATEDIF(B100,"03/01/2019","ym"),1))</f>
        <v>8</v>
      </c>
      <c r="D100" s="1">
        <f>COUNTIF(Transactions[CustomerID],"="&amp;A100)</f>
        <v>1</v>
      </c>
      <c r="E100" s="9">
        <f>_xlfn.MAXIFS(Transactions[Transaction Amount], Transactions[CustomerID],A100)/'Customer Profiles'!$M$10</f>
        <v>1.0587272266326049</v>
      </c>
      <c r="F100" s="1">
        <f>ROUND(C100/$M$8,2)</f>
        <v>1.59</v>
      </c>
      <c r="G100" s="1">
        <f>ROUND(D100/$M$6,2)</f>
        <v>0.15</v>
      </c>
      <c r="H100" s="1">
        <f>ROUND(C100*$K$6+D100*$K$7+E100*$K$8,2)</f>
        <v>3.04</v>
      </c>
    </row>
    <row r="101" spans="1:8">
      <c r="A101" s="1">
        <v>148</v>
      </c>
      <c r="B101" s="8">
        <f>_xlfn.MAXIFS(Transactions[Transaction Date], Transactions[CustomerID],A101)</f>
        <v>43454</v>
      </c>
      <c r="C101" s="1">
        <f>(MAX(DATEDIF(B101,"03/01/2019","ym"),1))</f>
        <v>2</v>
      </c>
      <c r="D101" s="1">
        <f>COUNTIF(Transactions[CustomerID],"="&amp;A101)</f>
        <v>1</v>
      </c>
      <c r="E101" s="9">
        <f>_xlfn.MAXIFS(Transactions[Transaction Amount], Transactions[CustomerID],A101)/'Customer Profiles'!$M$10</f>
        <v>0.90065252362071468</v>
      </c>
      <c r="F101" s="1">
        <f>ROUND(C101/$M$8,2)</f>
        <v>0.4</v>
      </c>
      <c r="G101" s="1">
        <f>ROUND(D101/$M$6,2)</f>
        <v>0.15</v>
      </c>
      <c r="H101" s="1">
        <f>ROUND(C101*$K$6+D101*$K$7+E101*$K$8,2)</f>
        <v>1.44</v>
      </c>
    </row>
    <row r="102" spans="1:8">
      <c r="A102" s="1">
        <v>109</v>
      </c>
      <c r="B102" s="8">
        <f>_xlfn.MAXIFS(Transactions[Transaction Date], Transactions[CustomerID],A102)</f>
        <v>43101</v>
      </c>
      <c r="C102" s="1">
        <f>(MAX(DATEDIF(B102,"03/01/2019","ym"),1))</f>
        <v>2</v>
      </c>
      <c r="D102" s="1">
        <f>COUNTIF(Transactions[CustomerID],"="&amp;A102)</f>
        <v>1</v>
      </c>
      <c r="E102" s="9">
        <f>_xlfn.MAXIFS(Transactions[Transaction Amount], Transactions[CustomerID],A102)/'Customer Profiles'!$M$10</f>
        <v>0.33775693082803748</v>
      </c>
      <c r="F102" s="1">
        <f>ROUND(C102/$M$8,2)</f>
        <v>0.4</v>
      </c>
      <c r="G102" s="1">
        <f>ROUND(D102/$M$6,2)</f>
        <v>0.15</v>
      </c>
      <c r="H102" s="1">
        <f>ROUND(C102*$K$6+D102*$K$7+E102*$K$8,2)</f>
        <v>1.1000000000000001</v>
      </c>
    </row>
    <row r="103" spans="1:8">
      <c r="A103" s="1">
        <v>219</v>
      </c>
      <c r="B103" s="8">
        <f>_xlfn.MAXIFS(Transactions[Transaction Date], Transactions[CustomerID],A103)</f>
        <v>43389</v>
      </c>
      <c r="C103" s="1">
        <f>(MAX(DATEDIF(B103,"03/01/2019","ym"),1))</f>
        <v>4</v>
      </c>
      <c r="D103" s="1">
        <f>COUNTIF(Transactions[CustomerID],"="&amp;A103)</f>
        <v>2</v>
      </c>
      <c r="E103" s="9">
        <f>_xlfn.MAXIFS(Transactions[Transaction Amount], Transactions[CustomerID],A103)/'Customer Profiles'!$M$10</f>
        <v>0.63577291188266283</v>
      </c>
      <c r="F103" s="1">
        <f>ROUND(C103/$M$8,2)</f>
        <v>0.79</v>
      </c>
      <c r="G103" s="1">
        <f>ROUND(D103/$M$6,2)</f>
        <v>0.3</v>
      </c>
      <c r="H103" s="1">
        <f>ROUND(C103*$K$6+D103*$K$7+E103*$K$8,2)</f>
        <v>2.1800000000000002</v>
      </c>
    </row>
    <row r="104" spans="1:8">
      <c r="A104" s="1">
        <v>535</v>
      </c>
      <c r="B104" s="8">
        <f>_xlfn.MAXIFS(Transactions[Transaction Date], Transactions[CustomerID],A104)</f>
        <v>43146</v>
      </c>
      <c r="C104" s="1">
        <f>(MAX(DATEDIF(B104,"03/01/2019","ym"),1))</f>
        <v>1</v>
      </c>
      <c r="D104" s="1">
        <f>COUNTIF(Transactions[CustomerID],"="&amp;A104)</f>
        <v>1</v>
      </c>
      <c r="E104" s="9">
        <f>_xlfn.MAXIFS(Transactions[Transaction Amount], Transactions[CustomerID],A104)/'Customer Profiles'!$M$10</f>
        <v>6.2132032537795326E-2</v>
      </c>
      <c r="F104" s="1">
        <f>ROUND(C104/$M$8,2)</f>
        <v>0.2</v>
      </c>
      <c r="G104" s="1">
        <f>ROUND(D104/$M$6,2)</f>
        <v>0.15</v>
      </c>
      <c r="H104" s="1">
        <f>ROUND(C104*$K$6+D104*$K$7+E104*$K$8,2)</f>
        <v>0.69</v>
      </c>
    </row>
    <row r="105" spans="1:8">
      <c r="A105" s="1">
        <v>7</v>
      </c>
      <c r="B105" s="8">
        <f>_xlfn.MAXIFS(Transactions[Transaction Date], Transactions[CustomerID],A105)</f>
        <v>43285</v>
      </c>
      <c r="C105" s="1">
        <f>(MAX(DATEDIF(B105,"03/01/2019","ym"),1))</f>
        <v>7</v>
      </c>
      <c r="D105" s="1">
        <f>COUNTIF(Transactions[CustomerID],"="&amp;A105)</f>
        <v>2</v>
      </c>
      <c r="E105" s="9">
        <f>_xlfn.MAXIFS(Transactions[Transaction Amount], Transactions[CustomerID],A105)/'Customer Profiles'!$M$10</f>
        <v>8.5538879868455986E-2</v>
      </c>
      <c r="F105" s="1">
        <f>ROUND(C105/$M$8,2)</f>
        <v>1.39</v>
      </c>
      <c r="G105" s="1">
        <f>ROUND(D105/$M$6,2)</f>
        <v>0.3</v>
      </c>
      <c r="H105" s="1">
        <f>ROUND(C105*$K$6+D105*$K$7+E105*$K$8,2)</f>
        <v>2.6</v>
      </c>
    </row>
    <row r="106" spans="1:8">
      <c r="A106" s="1">
        <v>566</v>
      </c>
      <c r="B106" s="8">
        <f>_xlfn.MAXIFS(Transactions[Transaction Date], Transactions[CustomerID],A106)</f>
        <v>42915</v>
      </c>
      <c r="C106" s="1">
        <f>(MAX(DATEDIF(B106,"03/01/2019","ym"),1))</f>
        <v>8</v>
      </c>
      <c r="D106" s="1">
        <f>COUNTIF(Transactions[CustomerID],"="&amp;A106)</f>
        <v>1</v>
      </c>
      <c r="E106" s="9">
        <f>_xlfn.MAXIFS(Transactions[Transaction Amount], Transactions[CustomerID],A106)/'Customer Profiles'!$M$10</f>
        <v>1.3405870331646315</v>
      </c>
      <c r="F106" s="1">
        <f>ROUND(C106/$M$8,2)</f>
        <v>1.59</v>
      </c>
      <c r="G106" s="1">
        <f>ROUND(D106/$M$6,2)</f>
        <v>0.15</v>
      </c>
      <c r="H106" s="1">
        <f>ROUND(C106*$K$6+D106*$K$7+E106*$K$8,2)</f>
        <v>3.2</v>
      </c>
    </row>
    <row r="107" spans="1:8">
      <c r="A107" s="1">
        <v>517</v>
      </c>
      <c r="B107" s="8">
        <f>_xlfn.MAXIFS(Transactions[Transaction Date], Transactions[CustomerID],A107)</f>
        <v>43109</v>
      </c>
      <c r="C107" s="1">
        <f>(MAX(DATEDIF(B107,"03/01/2019","ym"),1))</f>
        <v>1</v>
      </c>
      <c r="D107" s="1">
        <f>COUNTIF(Transactions[CustomerID],"="&amp;A107)</f>
        <v>1</v>
      </c>
      <c r="E107" s="9">
        <f>_xlfn.MAXIFS(Transactions[Transaction Amount], Transactions[CustomerID],A107)/'Customer Profiles'!$M$10</f>
        <v>0.30501335069407826</v>
      </c>
      <c r="F107" s="1">
        <f>ROUND(C107/$M$8,2)</f>
        <v>0.2</v>
      </c>
      <c r="G107" s="1">
        <f>ROUND(D107/$M$6,2)</f>
        <v>0.15</v>
      </c>
      <c r="H107" s="1">
        <f>ROUND(C107*$K$6+D107*$K$7+E107*$K$8,2)</f>
        <v>0.83</v>
      </c>
    </row>
    <row r="108" spans="1:8">
      <c r="A108" s="1">
        <v>124</v>
      </c>
      <c r="B108" s="8">
        <f>_xlfn.MAXIFS(Transactions[Transaction Date], Transactions[CustomerID],A108)</f>
        <v>43405</v>
      </c>
      <c r="C108" s="1">
        <f>(MAX(DATEDIF(B108,"03/01/2019","ym"),1))</f>
        <v>4</v>
      </c>
      <c r="D108" s="1">
        <f>COUNTIF(Transactions[CustomerID],"="&amp;A108)</f>
        <v>2</v>
      </c>
      <c r="E108" s="9">
        <f>_xlfn.MAXIFS(Transactions[Transaction Amount], Transactions[CustomerID],A108)/'Customer Profiles'!$M$10</f>
        <v>1.3381524744196005</v>
      </c>
      <c r="F108" s="1">
        <f>ROUND(C108/$M$8,2)</f>
        <v>0.79</v>
      </c>
      <c r="G108" s="1">
        <f>ROUND(D108/$M$6,2)</f>
        <v>0.3</v>
      </c>
      <c r="H108" s="1">
        <f>ROUND(C108*$K$6+D108*$K$7+E108*$K$8,2)</f>
        <v>2.6</v>
      </c>
    </row>
    <row r="109" spans="1:8">
      <c r="A109" s="1">
        <v>354</v>
      </c>
      <c r="B109" s="8">
        <f>_xlfn.MAXIFS(Transactions[Transaction Date], Transactions[CustomerID],A109)</f>
        <v>42817</v>
      </c>
      <c r="C109" s="1">
        <f>(MAX(DATEDIF(B109,"03/01/2019","ym"),1))</f>
        <v>11</v>
      </c>
      <c r="D109" s="1">
        <f>COUNTIF(Transactions[CustomerID],"="&amp;A109)</f>
        <v>1</v>
      </c>
      <c r="E109" s="9">
        <f>_xlfn.MAXIFS(Transactions[Transaction Amount], Transactions[CustomerID],A109)/'Customer Profiles'!$M$10</f>
        <v>1.9486326300909971</v>
      </c>
      <c r="F109" s="1">
        <f>ROUND(C109/$M$8,2)</f>
        <v>2.1800000000000002</v>
      </c>
      <c r="G109" s="1">
        <f>ROUND(D109/$M$6,2)</f>
        <v>0.15</v>
      </c>
      <c r="H109" s="1">
        <f>ROUND(C109*$K$6+D109*$K$7+E109*$K$8,2)</f>
        <v>4.32</v>
      </c>
    </row>
    <row r="110" spans="1:8">
      <c r="A110" s="1">
        <v>441</v>
      </c>
      <c r="B110" s="8">
        <f>_xlfn.MAXIFS(Transactions[Transaction Date], Transactions[CustomerID],A110)</f>
        <v>43010</v>
      </c>
      <c r="C110" s="1">
        <f>(MAX(DATEDIF(B110,"03/01/2019","ym"),1))</f>
        <v>4</v>
      </c>
      <c r="D110" s="1">
        <f>COUNTIF(Transactions[CustomerID],"="&amp;A110)</f>
        <v>1</v>
      </c>
      <c r="E110" s="9">
        <f>_xlfn.MAXIFS(Transactions[Transaction Amount], Transactions[CustomerID],A110)/'Customer Profiles'!$M$10</f>
        <v>0.14815491166963365</v>
      </c>
      <c r="F110" s="1">
        <f>ROUND(C110/$M$8,2)</f>
        <v>0.79</v>
      </c>
      <c r="G110" s="1">
        <f>ROUND(D110/$M$6,2)</f>
        <v>0.15</v>
      </c>
      <c r="H110" s="1">
        <f>ROUND(C110*$K$6+D110*$K$7+E110*$K$8,2)</f>
        <v>1.49</v>
      </c>
    </row>
    <row r="111" spans="1:8">
      <c r="A111" s="1">
        <v>207</v>
      </c>
      <c r="B111" s="8">
        <f>_xlfn.MAXIFS(Transactions[Transaction Date], Transactions[CustomerID],A111)</f>
        <v>43231</v>
      </c>
      <c r="C111" s="1">
        <f>(MAX(DATEDIF(B111,"03/01/2019","ym"),1))</f>
        <v>9</v>
      </c>
      <c r="D111" s="1">
        <f>COUNTIF(Transactions[CustomerID],"="&amp;A111)</f>
        <v>1</v>
      </c>
      <c r="E111" s="9">
        <f>_xlfn.MAXIFS(Transactions[Transaction Amount], Transactions[CustomerID],A111)/'Customer Profiles'!$M$10</f>
        <v>9.7162384127494159E-2</v>
      </c>
      <c r="F111" s="1">
        <f>ROUND(C111/$M$8,2)</f>
        <v>1.79</v>
      </c>
      <c r="G111" s="1">
        <f>ROUND(D111/$M$6,2)</f>
        <v>0.15</v>
      </c>
      <c r="H111" s="1">
        <f>ROUND(C111*$K$6+D111*$K$7+E111*$K$8,2)</f>
        <v>2.71</v>
      </c>
    </row>
    <row r="112" spans="1:8">
      <c r="A112" s="1">
        <v>172</v>
      </c>
      <c r="B112" s="8">
        <f>_xlfn.MAXIFS(Transactions[Transaction Date], Transactions[CustomerID],A112)</f>
        <v>43175</v>
      </c>
      <c r="C112" s="1">
        <f>(MAX(DATEDIF(B112,"03/01/2019","ym"),1))</f>
        <v>11</v>
      </c>
      <c r="D112" s="1">
        <f>COUNTIF(Transactions[CustomerID],"="&amp;A112)</f>
        <v>2</v>
      </c>
      <c r="E112" s="9">
        <f>_xlfn.MAXIFS(Transactions[Transaction Amount], Transactions[CustomerID],A112)/'Customer Profiles'!$M$10</f>
        <v>3.3246906897681772</v>
      </c>
      <c r="F112" s="1">
        <f>ROUND(C112/$M$8,2)</f>
        <v>2.1800000000000002</v>
      </c>
      <c r="G112" s="1">
        <f>ROUND(D112/$M$6,2)</f>
        <v>0.3</v>
      </c>
      <c r="H112" s="1">
        <f>ROUND(C112*$K$6+D112*$K$7+E112*$K$8,2)</f>
        <v>5.54</v>
      </c>
    </row>
    <row r="113" spans="1:8">
      <c r="A113" s="1">
        <v>94</v>
      </c>
      <c r="B113" s="8">
        <f>_xlfn.MAXIFS(Transactions[Transaction Date], Transactions[CustomerID],A113)</f>
        <v>43093</v>
      </c>
      <c r="C113" s="1">
        <f>(MAX(DATEDIF(B113,"03/01/2019","ym"),1))</f>
        <v>2</v>
      </c>
      <c r="D113" s="1">
        <f>COUNTIF(Transactions[CustomerID],"="&amp;A113)</f>
        <v>1</v>
      </c>
      <c r="E113" s="9">
        <f>_xlfn.MAXIFS(Transactions[Transaction Amount], Transactions[CustomerID],A113)/'Customer Profiles'!$M$10</f>
        <v>0.38115756596968153</v>
      </c>
      <c r="F113" s="1">
        <f>ROUND(C113/$M$8,2)</f>
        <v>0.4</v>
      </c>
      <c r="G113" s="1">
        <f>ROUND(D113/$M$6,2)</f>
        <v>0.15</v>
      </c>
      <c r="H113" s="1">
        <f>ROUND(C113*$K$6+D113*$K$7+E113*$K$8,2)</f>
        <v>1.1299999999999999</v>
      </c>
    </row>
    <row r="114" spans="1:8">
      <c r="A114" s="1">
        <v>444</v>
      </c>
      <c r="B114" s="8">
        <f>_xlfn.MAXIFS(Transactions[Transaction Date], Transactions[CustomerID],A114)</f>
        <v>43131</v>
      </c>
      <c r="C114" s="1">
        <f>(MAX(DATEDIF(B114,"03/01/2019","ym"),1))</f>
        <v>1</v>
      </c>
      <c r="D114" s="1">
        <f>COUNTIF(Transactions[CustomerID],"="&amp;A114)</f>
        <v>1</v>
      </c>
      <c r="E114" s="9">
        <f>_xlfn.MAXIFS(Transactions[Transaction Amount], Transactions[CustomerID],A114)/'Customer Profiles'!$M$10</f>
        <v>0.67581565931708987</v>
      </c>
      <c r="F114" s="1">
        <f>ROUND(C114/$M$8,2)</f>
        <v>0.2</v>
      </c>
      <c r="G114" s="1">
        <f>ROUND(D114/$M$6,2)</f>
        <v>0.15</v>
      </c>
      <c r="H114" s="1">
        <f>ROUND(C114*$K$6+D114*$K$7+E114*$K$8,2)</f>
        <v>1.06</v>
      </c>
    </row>
    <row r="115" spans="1:8">
      <c r="A115" s="1">
        <v>524</v>
      </c>
      <c r="B115" s="8">
        <f>_xlfn.MAXIFS(Transactions[Transaction Date], Transactions[CustomerID],A115)</f>
        <v>43081</v>
      </c>
      <c r="C115" s="1">
        <f>(MAX(DATEDIF(B115,"03/01/2019","ym"),1))</f>
        <v>2</v>
      </c>
      <c r="D115" s="1">
        <f>COUNTIF(Transactions[CustomerID],"="&amp;A115)</f>
        <v>2</v>
      </c>
      <c r="E115" s="9">
        <f>_xlfn.MAXIFS(Transactions[Transaction Amount], Transactions[CustomerID],A115)/'Customer Profiles'!$M$10</f>
        <v>0.4232130124477943</v>
      </c>
      <c r="F115" s="1">
        <f>ROUND(C115/$M$8,2)</f>
        <v>0.4</v>
      </c>
      <c r="G115" s="1">
        <f>ROUND(D115/$M$6,2)</f>
        <v>0.3</v>
      </c>
      <c r="H115" s="1">
        <f>ROUND(C115*$K$6+D115*$K$7+E115*$K$8,2)</f>
        <v>1.55</v>
      </c>
    </row>
    <row r="116" spans="1:8">
      <c r="A116" s="1">
        <v>297</v>
      </c>
      <c r="B116" s="8">
        <f>_xlfn.MAXIFS(Transactions[Transaction Date], Transactions[CustomerID],A116)</f>
        <v>43378</v>
      </c>
      <c r="C116" s="1">
        <f>(MAX(DATEDIF(B116,"03/01/2019","ym"),1))</f>
        <v>4</v>
      </c>
      <c r="D116" s="1">
        <f>COUNTIF(Transactions[CustomerID],"="&amp;A116)</f>
        <v>1</v>
      </c>
      <c r="E116" s="9">
        <f>_xlfn.MAXIFS(Transactions[Transaction Amount], Transactions[CustomerID],A116)/'Customer Profiles'!$M$10</f>
        <v>0.5962370079041619</v>
      </c>
      <c r="F116" s="1">
        <f>ROUND(C116/$M$8,2)</f>
        <v>0.79</v>
      </c>
      <c r="G116" s="1">
        <f>ROUND(D116/$M$6,2)</f>
        <v>0.15</v>
      </c>
      <c r="H116" s="1">
        <f>ROUND(C116*$K$6+D116*$K$7+E116*$K$8,2)</f>
        <v>1.76</v>
      </c>
    </row>
    <row r="117" spans="1:8">
      <c r="A117" s="1">
        <v>256</v>
      </c>
      <c r="B117" s="8">
        <f>_xlfn.MAXIFS(Transactions[Transaction Date], Transactions[CustomerID],A117)</f>
        <v>43365</v>
      </c>
      <c r="C117" s="1">
        <f>(MAX(DATEDIF(B117,"03/01/2019","ym"),1))</f>
        <v>5</v>
      </c>
      <c r="D117" s="1">
        <f>COUNTIF(Transactions[CustomerID],"="&amp;A117)</f>
        <v>1</v>
      </c>
      <c r="E117" s="9">
        <f>_xlfn.MAXIFS(Transactions[Transaction Amount], Transactions[CustomerID],A117)/'Customer Profiles'!$M$10</f>
        <v>0.25526131473956593</v>
      </c>
      <c r="F117" s="1">
        <f>ROUND(C117/$M$8,2)</f>
        <v>0.99</v>
      </c>
      <c r="G117" s="1">
        <f>ROUND(D117/$M$6,2)</f>
        <v>0.15</v>
      </c>
      <c r="H117" s="1">
        <f>ROUND(C117*$K$6+D117*$K$7+E117*$K$8,2)</f>
        <v>1.8</v>
      </c>
    </row>
    <row r="118" spans="1:8">
      <c r="A118" s="1">
        <v>311</v>
      </c>
      <c r="B118" s="8">
        <f>_xlfn.MAXIFS(Transactions[Transaction Date], Transactions[CustomerID],A118)</f>
        <v>43402</v>
      </c>
      <c r="C118" s="1">
        <f>(MAX(DATEDIF(B118,"03/01/2019","ym"),1))</f>
        <v>4</v>
      </c>
      <c r="D118" s="1">
        <f>COUNTIF(Transactions[CustomerID],"="&amp;A118)</f>
        <v>1</v>
      </c>
      <c r="E118" s="9">
        <f>_xlfn.MAXIFS(Transactions[Transaction Amount], Transactions[CustomerID],A118)/'Customer Profiles'!$M$10</f>
        <v>0.87664961715384415</v>
      </c>
      <c r="F118" s="1">
        <f>ROUND(C118/$M$8,2)</f>
        <v>0.79</v>
      </c>
      <c r="G118" s="1">
        <f>ROUND(D118/$M$6,2)</f>
        <v>0.15</v>
      </c>
      <c r="H118" s="1">
        <f>ROUND(C118*$K$6+D118*$K$7+E118*$K$8,2)</f>
        <v>1.93</v>
      </c>
    </row>
    <row r="119" spans="1:8">
      <c r="A119" s="1">
        <v>158</v>
      </c>
      <c r="B119" s="8">
        <f>_xlfn.MAXIFS(Transactions[Transaction Date], Transactions[CustomerID],A119)</f>
        <v>43461</v>
      </c>
      <c r="C119" s="1">
        <f>(MAX(DATEDIF(B119,"03/01/2019","ym"),1))</f>
        <v>2</v>
      </c>
      <c r="D119" s="1">
        <f>COUNTIF(Transactions[CustomerID],"="&amp;A119)</f>
        <v>1</v>
      </c>
      <c r="E119" s="9">
        <f>_xlfn.MAXIFS(Transactions[Transaction Amount], Transactions[CustomerID],A119)/'Customer Profiles'!$M$10</f>
        <v>1.3239980636982487</v>
      </c>
      <c r="F119" s="1">
        <f>ROUND(C119/$M$8,2)</f>
        <v>0.4</v>
      </c>
      <c r="G119" s="1">
        <f>ROUND(D119/$M$6,2)</f>
        <v>0.15</v>
      </c>
      <c r="H119" s="1">
        <f>ROUND(C119*$K$6+D119*$K$7+E119*$K$8,2)</f>
        <v>1.69</v>
      </c>
    </row>
    <row r="120" spans="1:8">
      <c r="A120" s="1">
        <v>543</v>
      </c>
      <c r="B120" s="8">
        <f>_xlfn.MAXIFS(Transactions[Transaction Date], Transactions[CustomerID],A120)</f>
        <v>42922</v>
      </c>
      <c r="C120" s="1">
        <f>(MAX(DATEDIF(B120,"03/01/2019","ym"),1))</f>
        <v>7</v>
      </c>
      <c r="D120" s="1">
        <f>COUNTIF(Transactions[CustomerID],"="&amp;A120)</f>
        <v>1</v>
      </c>
      <c r="E120" s="9">
        <f>_xlfn.MAXIFS(Transactions[Transaction Amount], Transactions[CustomerID],A120)/'Customer Profiles'!$M$10</f>
        <v>0.36664801740195729</v>
      </c>
      <c r="F120" s="1">
        <f>ROUND(C120/$M$8,2)</f>
        <v>1.39</v>
      </c>
      <c r="G120" s="1">
        <f>ROUND(D120/$M$6,2)</f>
        <v>0.15</v>
      </c>
      <c r="H120" s="1">
        <f>ROUND(C120*$K$6+D120*$K$7+E120*$K$8,2)</f>
        <v>2.37</v>
      </c>
    </row>
    <row r="121" spans="1:8">
      <c r="A121" s="1">
        <v>439</v>
      </c>
      <c r="B121" s="8">
        <f>_xlfn.MAXIFS(Transactions[Transaction Date], Transactions[CustomerID],A121)</f>
        <v>42871</v>
      </c>
      <c r="C121" s="1">
        <f>(MAX(DATEDIF(B121,"03/01/2019","ym"),1))</f>
        <v>9</v>
      </c>
      <c r="D121" s="1">
        <f>COUNTIF(Transactions[CustomerID],"="&amp;A121)</f>
        <v>1</v>
      </c>
      <c r="E121" s="9">
        <f>_xlfn.MAXIFS(Transactions[Transaction Amount], Transactions[CustomerID],A121)/'Customer Profiles'!$M$10</f>
        <v>0.29732174389596133</v>
      </c>
      <c r="F121" s="1">
        <f>ROUND(C121/$M$8,2)</f>
        <v>1.79</v>
      </c>
      <c r="G121" s="1">
        <f>ROUND(D121/$M$6,2)</f>
        <v>0.15</v>
      </c>
      <c r="H121" s="1">
        <f>ROUND(C121*$K$6+D121*$K$7+E121*$K$8,2)</f>
        <v>2.83</v>
      </c>
    </row>
    <row r="122" spans="1:8">
      <c r="A122" s="1">
        <v>49</v>
      </c>
      <c r="B122" s="8">
        <f>_xlfn.MAXIFS(Transactions[Transaction Date], Transactions[CustomerID],A122)</f>
        <v>42783</v>
      </c>
      <c r="C122" s="1">
        <f>(MAX(DATEDIF(B122,"03/01/2019","ym"),1))</f>
        <v>1</v>
      </c>
      <c r="D122" s="1">
        <f>COUNTIF(Transactions[CustomerID],"="&amp;A122)</f>
        <v>1</v>
      </c>
      <c r="E122" s="9">
        <f>_xlfn.MAXIFS(Transactions[Transaction Amount], Transactions[CustomerID],A122)/'Customer Profiles'!$M$10</f>
        <v>1.5174863279376036</v>
      </c>
      <c r="F122" s="1">
        <f>ROUND(C122/$M$8,2)</f>
        <v>0.2</v>
      </c>
      <c r="G122" s="1">
        <f>ROUND(D122/$M$6,2)</f>
        <v>0.15</v>
      </c>
      <c r="H122" s="1">
        <f>ROUND(C122*$K$6+D122*$K$7+E122*$K$8,2)</f>
        <v>1.56</v>
      </c>
    </row>
    <row r="123" spans="1:8">
      <c r="A123" s="1">
        <v>249</v>
      </c>
      <c r="B123" s="8">
        <f>_xlfn.MAXIFS(Transactions[Transaction Date], Transactions[CustomerID],A123)</f>
        <v>42912</v>
      </c>
      <c r="C123" s="1">
        <f>(MAX(DATEDIF(B123,"03/01/2019","ym"),1))</f>
        <v>8</v>
      </c>
      <c r="D123" s="1">
        <f>COUNTIF(Transactions[CustomerID],"="&amp;A123)</f>
        <v>1</v>
      </c>
      <c r="E123" s="9">
        <f>_xlfn.MAXIFS(Transactions[Transaction Amount], Transactions[CustomerID],A123)/'Customer Profiles'!$M$10</f>
        <v>0.41172561197272201</v>
      </c>
      <c r="F123" s="1">
        <f>ROUND(C123/$M$8,2)</f>
        <v>1.59</v>
      </c>
      <c r="G123" s="1">
        <f>ROUND(D123/$M$6,2)</f>
        <v>0.15</v>
      </c>
      <c r="H123" s="1">
        <f>ROUND(C123*$K$6+D123*$K$7+E123*$K$8,2)</f>
        <v>2.65</v>
      </c>
    </row>
    <row r="124" spans="1:8">
      <c r="A124" s="1">
        <v>389</v>
      </c>
      <c r="B124" s="8">
        <f>_xlfn.MAXIFS(Transactions[Transaction Date], Transactions[CustomerID],A124)</f>
        <v>43367</v>
      </c>
      <c r="C124" s="1">
        <f>(MAX(DATEDIF(B124,"03/01/2019","ym"),1))</f>
        <v>5</v>
      </c>
      <c r="D124" s="1">
        <f>COUNTIF(Transactions[CustomerID],"="&amp;A124)</f>
        <v>1</v>
      </c>
      <c r="E124" s="9">
        <f>_xlfn.MAXIFS(Transactions[Transaction Amount], Transactions[CustomerID],A124)/'Customer Profiles'!$M$10</f>
        <v>0.557040396367951</v>
      </c>
      <c r="F124" s="1">
        <f>ROUND(C124/$M$8,2)</f>
        <v>0.99</v>
      </c>
      <c r="G124" s="1">
        <f>ROUND(D124/$M$6,2)</f>
        <v>0.15</v>
      </c>
      <c r="H124" s="1">
        <f>ROUND(C124*$K$6+D124*$K$7+E124*$K$8,2)</f>
        <v>1.98</v>
      </c>
    </row>
    <row r="125" spans="1:8">
      <c r="A125" s="1">
        <v>20</v>
      </c>
      <c r="B125" s="8">
        <f>_xlfn.MAXIFS(Transactions[Transaction Date], Transactions[CustomerID],A125)</f>
        <v>43256</v>
      </c>
      <c r="C125" s="1">
        <f>(MAX(DATEDIF(B125,"03/01/2019","ym"),1))</f>
        <v>8</v>
      </c>
      <c r="D125" s="1">
        <f>COUNTIF(Transactions[CustomerID],"="&amp;A125)</f>
        <v>1</v>
      </c>
      <c r="E125" s="9">
        <f>_xlfn.MAXIFS(Transactions[Transaction Amount], Transactions[CustomerID],A125)/'Customer Profiles'!$M$10</f>
        <v>0.37931397504880232</v>
      </c>
      <c r="F125" s="1">
        <f>ROUND(C125/$M$8,2)</f>
        <v>1.59</v>
      </c>
      <c r="G125" s="1">
        <f>ROUND(D125/$M$6,2)</f>
        <v>0.15</v>
      </c>
      <c r="H125" s="1">
        <f>ROUND(C125*$K$6+D125*$K$7+E125*$K$8,2)</f>
        <v>2.63</v>
      </c>
    </row>
    <row r="126" spans="1:8">
      <c r="A126" s="1">
        <v>581</v>
      </c>
      <c r="B126" s="8">
        <f>_xlfn.MAXIFS(Transactions[Transaction Date], Transactions[CustomerID],A126)</f>
        <v>43234</v>
      </c>
      <c r="C126" s="1">
        <f>(MAX(DATEDIF(B126,"03/01/2019","ym"),1))</f>
        <v>9</v>
      </c>
      <c r="D126" s="1">
        <f>COUNTIF(Transactions[CustomerID],"="&amp;A126)</f>
        <v>3</v>
      </c>
      <c r="E126" s="9">
        <f>_xlfn.MAXIFS(Transactions[Transaction Amount], Transactions[CustomerID],A126)/'Customer Profiles'!$M$10</f>
        <v>0.59668206417977232</v>
      </c>
      <c r="F126" s="1">
        <f>ROUND(C126/$M$8,2)</f>
        <v>1.79</v>
      </c>
      <c r="G126" s="1">
        <f>ROUND(D126/$M$6,2)</f>
        <v>0.45</v>
      </c>
      <c r="H126" s="1">
        <f>ROUND(C126*$K$6+D126*$K$7+E126*$K$8,2)</f>
        <v>3.81</v>
      </c>
    </row>
    <row r="127" spans="1:8">
      <c r="A127" s="1">
        <v>400</v>
      </c>
      <c r="B127" s="8">
        <f>_xlfn.MAXIFS(Transactions[Transaction Date], Transactions[CustomerID],A127)</f>
        <v>43490</v>
      </c>
      <c r="C127" s="1">
        <f>(MAX(DATEDIF(B127,"03/01/2019","ym"),1))</f>
        <v>1</v>
      </c>
      <c r="D127" s="1">
        <f>COUNTIF(Transactions[CustomerID],"="&amp;A127)</f>
        <v>1</v>
      </c>
      <c r="E127" s="9">
        <f>_xlfn.MAXIFS(Transactions[Transaction Amount], Transactions[CustomerID],A127)/'Customer Profiles'!$M$10</f>
        <v>0.67101477569035584</v>
      </c>
      <c r="F127" s="1">
        <f>ROUND(C127/$M$8,2)</f>
        <v>0.2</v>
      </c>
      <c r="G127" s="1">
        <f>ROUND(D127/$M$6,2)</f>
        <v>0.15</v>
      </c>
      <c r="H127" s="1">
        <f>ROUND(C127*$K$6+D127*$K$7+E127*$K$8,2)</f>
        <v>1.05</v>
      </c>
    </row>
    <row r="128" spans="1:8">
      <c r="A128" s="1">
        <v>151</v>
      </c>
      <c r="B128" s="8">
        <f>_xlfn.MAXIFS(Transactions[Transaction Date], Transactions[CustomerID],A128)</f>
        <v>43423</v>
      </c>
      <c r="C128" s="1">
        <f>(MAX(DATEDIF(B128,"03/01/2019","ym"),1))</f>
        <v>3</v>
      </c>
      <c r="D128" s="1">
        <f>COUNTIF(Transactions[CustomerID],"="&amp;A128)</f>
        <v>1</v>
      </c>
      <c r="E128" s="9">
        <f>_xlfn.MAXIFS(Transactions[Transaction Amount], Transactions[CustomerID],A128)/'Customer Profiles'!$M$10</f>
        <v>1.4207506322550125</v>
      </c>
      <c r="F128" s="1">
        <f>ROUND(C128/$M$8,2)</f>
        <v>0.6</v>
      </c>
      <c r="G128" s="1">
        <f>ROUND(D128/$M$6,2)</f>
        <v>0.15</v>
      </c>
      <c r="H128" s="1">
        <f>ROUND(C128*$K$6+D128*$K$7+E128*$K$8,2)</f>
        <v>2</v>
      </c>
    </row>
    <row r="129" spans="1:8">
      <c r="A129" s="1">
        <v>215</v>
      </c>
      <c r="B129" s="8">
        <f>_xlfn.MAXIFS(Transactions[Transaction Date], Transactions[CustomerID],A129)</f>
        <v>43477</v>
      </c>
      <c r="C129" s="1">
        <f>(MAX(DATEDIF(B129,"03/01/2019","ym"),1))</f>
        <v>1</v>
      </c>
      <c r="D129" s="1">
        <f>COUNTIF(Transactions[CustomerID],"="&amp;A129)</f>
        <v>2</v>
      </c>
      <c r="E129" s="9">
        <f>_xlfn.MAXIFS(Transactions[Transaction Amount], Transactions[CustomerID],A129)/'Customer Profiles'!$M$10</f>
        <v>0.79848423814647118</v>
      </c>
      <c r="F129" s="1">
        <f>ROUND(C129/$M$8,2)</f>
        <v>0.2</v>
      </c>
      <c r="G129" s="1">
        <f>ROUND(D129/$M$6,2)</f>
        <v>0.3</v>
      </c>
      <c r="H129" s="1">
        <f>ROUND(C129*$K$6+D129*$K$7+E129*$K$8,2)</f>
        <v>1.53</v>
      </c>
    </row>
    <row r="130" spans="1:8">
      <c r="A130" s="1">
        <v>30</v>
      </c>
      <c r="B130" s="8">
        <f>_xlfn.MAXIFS(Transactions[Transaction Date], Transactions[CustomerID],A130)</f>
        <v>42916</v>
      </c>
      <c r="C130" s="1">
        <f>(MAX(DATEDIF(B130,"03/01/2019","ym"),1))</f>
        <v>8</v>
      </c>
      <c r="D130" s="1">
        <f>COUNTIF(Transactions[CustomerID],"="&amp;A130)</f>
        <v>1</v>
      </c>
      <c r="E130" s="9">
        <f>_xlfn.MAXIFS(Transactions[Transaction Amount], Transactions[CustomerID],A130)/'Customer Profiles'!$M$10</f>
        <v>2.5563950276375675</v>
      </c>
      <c r="F130" s="1">
        <f>ROUND(C130/$M$8,2)</f>
        <v>1.59</v>
      </c>
      <c r="G130" s="1">
        <f>ROUND(D130/$M$6,2)</f>
        <v>0.15</v>
      </c>
      <c r="H130" s="1">
        <f>ROUND(C130*$K$6+D130*$K$7+E130*$K$8,2)</f>
        <v>3.93</v>
      </c>
    </row>
    <row r="131" spans="1:8">
      <c r="A131" s="1">
        <v>516</v>
      </c>
      <c r="B131" s="8">
        <f>_xlfn.MAXIFS(Transactions[Transaction Date], Transactions[CustomerID],A131)</f>
        <v>42761</v>
      </c>
      <c r="C131" s="1">
        <f>(MAX(DATEDIF(B131,"03/01/2019","ym"),1))</f>
        <v>1</v>
      </c>
      <c r="D131" s="1">
        <f>COUNTIF(Transactions[CustomerID],"="&amp;A131)</f>
        <v>1</v>
      </c>
      <c r="E131" s="9">
        <f>_xlfn.MAXIFS(Transactions[Transaction Amount], Transactions[CustomerID],A131)/'Customer Profiles'!$M$10</f>
        <v>1.6754772958583923</v>
      </c>
      <c r="F131" s="1">
        <f>ROUND(C131/$M$8,2)</f>
        <v>0.2</v>
      </c>
      <c r="G131" s="1">
        <f>ROUND(D131/$M$6,2)</f>
        <v>0.15</v>
      </c>
      <c r="H131" s="1">
        <f>ROUND(C131*$K$6+D131*$K$7+E131*$K$8,2)</f>
        <v>1.66</v>
      </c>
    </row>
    <row r="132" spans="1:8">
      <c r="A132" s="1">
        <v>323</v>
      </c>
      <c r="B132" s="8">
        <f>_xlfn.MAXIFS(Transactions[Transaction Date], Transactions[CustomerID],A132)</f>
        <v>43338</v>
      </c>
      <c r="C132" s="1">
        <f>(MAX(DATEDIF(B132,"03/01/2019","ym"),1))</f>
        <v>6</v>
      </c>
      <c r="D132" s="1">
        <f>COUNTIF(Transactions[CustomerID],"="&amp;A132)</f>
        <v>2</v>
      </c>
      <c r="E132" s="9">
        <f>_xlfn.MAXIFS(Transactions[Transaction Amount], Transactions[CustomerID],A132)/'Customer Profiles'!$M$10</f>
        <v>2.7471654105839156</v>
      </c>
      <c r="F132" s="1">
        <f>ROUND(C132/$M$8,2)</f>
        <v>1.19</v>
      </c>
      <c r="G132" s="1">
        <f>ROUND(D132/$M$6,2)</f>
        <v>0.3</v>
      </c>
      <c r="H132" s="1">
        <f>ROUND(C132*$K$6+D132*$K$7+E132*$K$8,2)</f>
        <v>3.95</v>
      </c>
    </row>
    <row r="133" spans="1:8">
      <c r="A133" s="1">
        <v>569</v>
      </c>
      <c r="B133" s="8">
        <f>_xlfn.MAXIFS(Transactions[Transaction Date], Transactions[CustomerID],A133)</f>
        <v>43178</v>
      </c>
      <c r="C133" s="1">
        <f>(MAX(DATEDIF(B133,"03/01/2019","ym"),1))</f>
        <v>11</v>
      </c>
      <c r="D133" s="1">
        <f>COUNTIF(Transactions[CustomerID],"="&amp;A133)</f>
        <v>1</v>
      </c>
      <c r="E133" s="9">
        <f>_xlfn.MAXIFS(Transactions[Transaction Amount], Transactions[CustomerID],A133)/'Customer Profiles'!$M$10</f>
        <v>0.64402821428367274</v>
      </c>
      <c r="F133" s="1">
        <f>ROUND(C133/$M$8,2)</f>
        <v>2.1800000000000002</v>
      </c>
      <c r="G133" s="1">
        <f>ROUND(D133/$M$6,2)</f>
        <v>0.15</v>
      </c>
      <c r="H133" s="1">
        <f>ROUND(C133*$K$6+D133*$K$7+E133*$K$8,2)</f>
        <v>3.54</v>
      </c>
    </row>
    <row r="134" spans="1:8">
      <c r="A134" s="1">
        <v>557</v>
      </c>
      <c r="B134" s="8">
        <f>_xlfn.MAXIFS(Transactions[Transaction Date], Transactions[CustomerID],A134)</f>
        <v>42844</v>
      </c>
      <c r="C134" s="1">
        <f>(MAX(DATEDIF(B134,"03/01/2019","ym"),1))</f>
        <v>10</v>
      </c>
      <c r="D134" s="1">
        <f>COUNTIF(Transactions[CustomerID],"="&amp;A134)</f>
        <v>1</v>
      </c>
      <c r="E134" s="9">
        <f>_xlfn.MAXIFS(Transactions[Transaction Amount], Transactions[CustomerID],A134)/'Customer Profiles'!$M$10</f>
        <v>1.1741656588722</v>
      </c>
      <c r="F134" s="1">
        <f>ROUND(C134/$M$8,2)</f>
        <v>1.98</v>
      </c>
      <c r="G134" s="1">
        <f>ROUND(D134/$M$6,2)</f>
        <v>0.15</v>
      </c>
      <c r="H134" s="1">
        <f>ROUND(C134*$K$6+D134*$K$7+E134*$K$8,2)</f>
        <v>3.6</v>
      </c>
    </row>
    <row r="135" spans="1:8">
      <c r="A135" s="1">
        <v>346</v>
      </c>
      <c r="B135" s="8">
        <f>_xlfn.MAXIFS(Transactions[Transaction Date], Transactions[CustomerID],A135)</f>
        <v>42850</v>
      </c>
      <c r="C135" s="1">
        <f>(MAX(DATEDIF(B135,"03/01/2019","ym"),1))</f>
        <v>10</v>
      </c>
      <c r="D135" s="1">
        <f>COUNTIF(Transactions[CustomerID],"="&amp;A135)</f>
        <v>2</v>
      </c>
      <c r="E135" s="9">
        <f>_xlfn.MAXIFS(Transactions[Transaction Amount], Transactions[CustomerID],A135)/'Customer Profiles'!$M$10</f>
        <v>1.6501273138842849</v>
      </c>
      <c r="F135" s="1">
        <f>ROUND(C135/$M$8,2)</f>
        <v>1.98</v>
      </c>
      <c r="G135" s="1">
        <f>ROUND(D135/$M$6,2)</f>
        <v>0.3</v>
      </c>
      <c r="H135" s="1">
        <f>ROUND(C135*$K$6+D135*$K$7+E135*$K$8,2)</f>
        <v>4.29</v>
      </c>
    </row>
    <row r="136" spans="1:8">
      <c r="A136" s="1">
        <v>56</v>
      </c>
      <c r="B136" s="8">
        <f>_xlfn.MAXIFS(Transactions[Transaction Date], Transactions[CustomerID],A136)</f>
        <v>43448</v>
      </c>
      <c r="C136" s="1">
        <f>(MAX(DATEDIF(B136,"03/01/2019","ym"),1))</f>
        <v>2</v>
      </c>
      <c r="D136" s="1">
        <f>COUNTIF(Transactions[CustomerID],"="&amp;A136)</f>
        <v>2</v>
      </c>
      <c r="E136" s="9">
        <f>_xlfn.MAXIFS(Transactions[Transaction Amount], Transactions[CustomerID],A136)/'Customer Profiles'!$M$10</f>
        <v>0.42284888597397513</v>
      </c>
      <c r="F136" s="1">
        <f>ROUND(C136/$M$8,2)</f>
        <v>0.4</v>
      </c>
      <c r="G136" s="1">
        <f>ROUND(D136/$M$6,2)</f>
        <v>0.3</v>
      </c>
      <c r="H136" s="1">
        <f>ROUND(C136*$K$6+D136*$K$7+E136*$K$8,2)</f>
        <v>1.55</v>
      </c>
    </row>
    <row r="137" spans="1:8">
      <c r="A137" s="1">
        <v>475</v>
      </c>
      <c r="B137" s="8">
        <f>_xlfn.MAXIFS(Transactions[Transaction Date], Transactions[CustomerID],A137)</f>
        <v>43239</v>
      </c>
      <c r="C137" s="1">
        <f>(MAX(DATEDIF(B137,"03/01/2019","ym"),1))</f>
        <v>9</v>
      </c>
      <c r="D137" s="1">
        <f>COUNTIF(Transactions[CustomerID],"="&amp;A137)</f>
        <v>1</v>
      </c>
      <c r="E137" s="9">
        <f>_xlfn.MAXIFS(Transactions[Transaction Amount], Transactions[CustomerID],A137)/'Customer Profiles'!$M$10</f>
        <v>2.0962822864508692</v>
      </c>
      <c r="F137" s="1">
        <f>ROUND(C137/$M$8,2)</f>
        <v>1.79</v>
      </c>
      <c r="G137" s="1">
        <f>ROUND(D137/$M$6,2)</f>
        <v>0.15</v>
      </c>
      <c r="H137" s="1">
        <f>ROUND(C137*$K$6+D137*$K$7+E137*$K$8,2)</f>
        <v>3.91</v>
      </c>
    </row>
    <row r="138" spans="1:8">
      <c r="A138" s="1">
        <v>104</v>
      </c>
      <c r="B138" s="8">
        <f>_xlfn.MAXIFS(Transactions[Transaction Date], Transactions[CustomerID],A138)</f>
        <v>42952</v>
      </c>
      <c r="C138" s="1">
        <f>(MAX(DATEDIF(B138,"03/01/2019","ym"),1))</f>
        <v>6</v>
      </c>
      <c r="D138" s="1">
        <f>COUNTIF(Transactions[CustomerID],"="&amp;A138)</f>
        <v>2</v>
      </c>
      <c r="E138" s="9">
        <f>_xlfn.MAXIFS(Transactions[Transaction Amount], Transactions[CustomerID],A138)/'Customer Profiles'!$M$10</f>
        <v>0.31300806832972056</v>
      </c>
      <c r="F138" s="1">
        <f>ROUND(C138/$M$8,2)</f>
        <v>1.19</v>
      </c>
      <c r="G138" s="1">
        <f>ROUND(D138/$M$6,2)</f>
        <v>0.3</v>
      </c>
      <c r="H138" s="1">
        <f>ROUND(C138*$K$6+D138*$K$7+E138*$K$8,2)</f>
        <v>2.4900000000000002</v>
      </c>
    </row>
    <row r="139" spans="1:8">
      <c r="A139" s="1">
        <v>125</v>
      </c>
      <c r="B139" s="8">
        <f>_xlfn.MAXIFS(Transactions[Transaction Date], Transactions[CustomerID],A139)</f>
        <v>43139</v>
      </c>
      <c r="C139" s="1">
        <f>(MAX(DATEDIF(B139,"03/01/2019","ym"),1))</f>
        <v>1</v>
      </c>
      <c r="D139" s="1">
        <f>COUNTIF(Transactions[CustomerID],"="&amp;A139)</f>
        <v>1</v>
      </c>
      <c r="E139" s="9">
        <f>_xlfn.MAXIFS(Transactions[Transaction Amount], Transactions[CustomerID],A139)/'Customer Profiles'!$M$10</f>
        <v>0.61720493943688837</v>
      </c>
      <c r="F139" s="1">
        <f>ROUND(C139/$M$8,2)</f>
        <v>0.2</v>
      </c>
      <c r="G139" s="1">
        <f>ROUND(D139/$M$6,2)</f>
        <v>0.15</v>
      </c>
      <c r="H139" s="1">
        <f>ROUND(C139*$K$6+D139*$K$7+E139*$K$8,2)</f>
        <v>1.02</v>
      </c>
    </row>
    <row r="140" spans="1:8">
      <c r="A140" s="1">
        <v>135</v>
      </c>
      <c r="B140" s="8">
        <f>_xlfn.MAXIFS(Transactions[Transaction Date], Transactions[CustomerID],A140)</f>
        <v>43429</v>
      </c>
      <c r="C140" s="1">
        <f>(MAX(DATEDIF(B140,"03/01/2019","ym"),1))</f>
        <v>3</v>
      </c>
      <c r="D140" s="1">
        <f>COUNTIF(Transactions[CustomerID],"="&amp;A140)</f>
        <v>1</v>
      </c>
      <c r="E140" s="9">
        <f>_xlfn.MAXIFS(Transactions[Transaction Amount], Transactions[CustomerID],A140)/'Customer Profiles'!$M$10</f>
        <v>1.6527809294347298</v>
      </c>
      <c r="F140" s="1">
        <f>ROUND(C140/$M$8,2)</f>
        <v>0.6</v>
      </c>
      <c r="G140" s="1">
        <f>ROUND(D140/$M$6,2)</f>
        <v>0.15</v>
      </c>
      <c r="H140" s="1">
        <f>ROUND(C140*$K$6+D140*$K$7+E140*$K$8,2)</f>
        <v>2.14</v>
      </c>
    </row>
    <row r="141" spans="1:8">
      <c r="A141" s="1">
        <v>398</v>
      </c>
      <c r="B141" s="8">
        <f>_xlfn.MAXIFS(Transactions[Transaction Date], Transactions[CustomerID],A141)</f>
        <v>43199</v>
      </c>
      <c r="C141" s="1">
        <f>(MAX(DATEDIF(B141,"03/01/2019","ym"),1))</f>
        <v>10</v>
      </c>
      <c r="D141" s="1">
        <f>COUNTIF(Transactions[CustomerID],"="&amp;A141)</f>
        <v>1</v>
      </c>
      <c r="E141" s="9">
        <f>_xlfn.MAXIFS(Transactions[Transaction Amount], Transactions[CustomerID],A141)/'Customer Profiles'!$M$10</f>
        <v>0.33608593478016985</v>
      </c>
      <c r="F141" s="1">
        <f>ROUND(C141/$M$8,2)</f>
        <v>1.98</v>
      </c>
      <c r="G141" s="1">
        <f>ROUND(D141/$M$6,2)</f>
        <v>0.15</v>
      </c>
      <c r="H141" s="1">
        <f>ROUND(C141*$K$6+D141*$K$7+E141*$K$8,2)</f>
        <v>3.1</v>
      </c>
    </row>
    <row r="142" spans="1:8">
      <c r="A142" s="1">
        <v>301</v>
      </c>
      <c r="B142" s="8">
        <f>_xlfn.MAXIFS(Transactions[Transaction Date], Transactions[CustomerID],A142)</f>
        <v>43289</v>
      </c>
      <c r="C142" s="1">
        <f>(MAX(DATEDIF(B142,"03/01/2019","ym"),1))</f>
        <v>7</v>
      </c>
      <c r="D142" s="1">
        <f>COUNTIF(Transactions[CustomerID],"="&amp;A142)</f>
        <v>2</v>
      </c>
      <c r="E142" s="9">
        <f>_xlfn.MAXIFS(Transactions[Transaction Amount], Transactions[CustomerID],A142)/'Customer Profiles'!$M$10</f>
        <v>3.060499396208193</v>
      </c>
      <c r="F142" s="1">
        <f>ROUND(C142/$M$8,2)</f>
        <v>1.39</v>
      </c>
      <c r="G142" s="1">
        <f>ROUND(D142/$M$6,2)</f>
        <v>0.3</v>
      </c>
      <c r="H142" s="1">
        <f>ROUND(C142*$K$6+D142*$K$7+E142*$K$8,2)</f>
        <v>4.3899999999999997</v>
      </c>
    </row>
    <row r="143" spans="1:8">
      <c r="A143" s="1">
        <v>507</v>
      </c>
      <c r="B143" s="8">
        <f>_xlfn.MAXIFS(Transactions[Transaction Date], Transactions[CustomerID],A143)</f>
        <v>43472</v>
      </c>
      <c r="C143" s="1">
        <f>(MAX(DATEDIF(B143,"03/01/2019","ym"),1))</f>
        <v>1</v>
      </c>
      <c r="D143" s="1">
        <f>COUNTIF(Transactions[CustomerID],"="&amp;A143)</f>
        <v>1</v>
      </c>
      <c r="E143" s="9">
        <f>_xlfn.MAXIFS(Transactions[Transaction Amount], Transactions[CustomerID],A143)/'Customer Profiles'!$M$10</f>
        <v>0.44775893943302653</v>
      </c>
      <c r="F143" s="1">
        <f>ROUND(C143/$M$8,2)</f>
        <v>0.2</v>
      </c>
      <c r="G143" s="1">
        <f>ROUND(D143/$M$6,2)</f>
        <v>0.15</v>
      </c>
      <c r="H143" s="1">
        <f>ROUND(C143*$K$6+D143*$K$7+E143*$K$8,2)</f>
        <v>0.92</v>
      </c>
    </row>
    <row r="144" spans="1:8">
      <c r="A144" s="1">
        <v>443</v>
      </c>
      <c r="B144" s="8">
        <f>_xlfn.MAXIFS(Transactions[Transaction Date], Transactions[CustomerID],A144)</f>
        <v>43083</v>
      </c>
      <c r="C144" s="1">
        <f>(MAX(DATEDIF(B144,"03/01/2019","ym"),1))</f>
        <v>2</v>
      </c>
      <c r="D144" s="1">
        <f>COUNTIF(Transactions[CustomerID],"="&amp;A144)</f>
        <v>1</v>
      </c>
      <c r="E144" s="9">
        <f>_xlfn.MAXIFS(Transactions[Transaction Amount], Transactions[CustomerID],A144)/'Customer Profiles'!$M$10</f>
        <v>4.863872760997677E-2</v>
      </c>
      <c r="F144" s="1">
        <f>ROUND(C144/$M$8,2)</f>
        <v>0.4</v>
      </c>
      <c r="G144" s="1">
        <f>ROUND(D144/$M$6,2)</f>
        <v>0.15</v>
      </c>
      <c r="H144" s="1">
        <f>ROUND(C144*$K$6+D144*$K$7+E144*$K$8,2)</f>
        <v>0.93</v>
      </c>
    </row>
    <row r="145" spans="1:8">
      <c r="A145" s="1">
        <v>18</v>
      </c>
      <c r="B145" s="8">
        <f>_xlfn.MAXIFS(Transactions[Transaction Date], Transactions[CustomerID],A145)</f>
        <v>43450</v>
      </c>
      <c r="C145" s="1">
        <f>(MAX(DATEDIF(B145,"03/01/2019","ym"),1))</f>
        <v>2</v>
      </c>
      <c r="D145" s="1">
        <f>COUNTIF(Transactions[CustomerID],"="&amp;A145)</f>
        <v>2</v>
      </c>
      <c r="E145" s="9">
        <f>_xlfn.MAXIFS(Transactions[Transaction Amount], Transactions[CustomerID],A145)/'Customer Profiles'!$M$10</f>
        <v>1.1881929046069926</v>
      </c>
      <c r="F145" s="1">
        <f>ROUND(C145/$M$8,2)</f>
        <v>0.4</v>
      </c>
      <c r="G145" s="1">
        <f>ROUND(D145/$M$6,2)</f>
        <v>0.3</v>
      </c>
      <c r="H145" s="1">
        <f>ROUND(C145*$K$6+D145*$K$7+E145*$K$8,2)</f>
        <v>2.0099999999999998</v>
      </c>
    </row>
    <row r="146" spans="1:8">
      <c r="A146" s="1">
        <v>571</v>
      </c>
      <c r="B146" s="8">
        <f>_xlfn.MAXIFS(Transactions[Transaction Date], Transactions[CustomerID],A146)</f>
        <v>42795</v>
      </c>
      <c r="C146" s="1">
        <f>(MAX(DATEDIF(B146,"03/01/2019","ym"),1))</f>
        <v>1</v>
      </c>
      <c r="D146" s="1">
        <f>COUNTIF(Transactions[CustomerID],"="&amp;A146)</f>
        <v>1</v>
      </c>
      <c r="E146" s="9">
        <f>_xlfn.MAXIFS(Transactions[Transaction Amount], Transactions[CustomerID],A146)/'Customer Profiles'!$M$10</f>
        <v>0.16698425912879572</v>
      </c>
      <c r="F146" s="1">
        <f>ROUND(C146/$M$8,2)</f>
        <v>0.2</v>
      </c>
      <c r="G146" s="1">
        <f>ROUND(D146/$M$6,2)</f>
        <v>0.15</v>
      </c>
      <c r="H146" s="1">
        <f>ROUND(C146*$K$6+D146*$K$7+E146*$K$8,2)</f>
        <v>0.75</v>
      </c>
    </row>
    <row r="147" spans="1:8">
      <c r="A147" s="1">
        <v>437</v>
      </c>
      <c r="B147" s="8">
        <f>_xlfn.MAXIFS(Transactions[Transaction Date], Transactions[CustomerID],A147)</f>
        <v>43029</v>
      </c>
      <c r="C147" s="1">
        <f>(MAX(DATEDIF(B147,"03/01/2019","ym"),1))</f>
        <v>4</v>
      </c>
      <c r="D147" s="1">
        <f>COUNTIF(Transactions[CustomerID],"="&amp;A147)</f>
        <v>1</v>
      </c>
      <c r="E147" s="9">
        <f>_xlfn.MAXIFS(Transactions[Transaction Amount], Transactions[CustomerID],A147)/'Customer Profiles'!$M$10</f>
        <v>0.31841916975135021</v>
      </c>
      <c r="F147" s="1">
        <f>ROUND(C147/$M$8,2)</f>
        <v>0.79</v>
      </c>
      <c r="G147" s="1">
        <f>ROUND(D147/$M$6,2)</f>
        <v>0.15</v>
      </c>
      <c r="H147" s="1">
        <f>ROUND(C147*$K$6+D147*$K$7+E147*$K$8,2)</f>
        <v>1.59</v>
      </c>
    </row>
    <row r="148" spans="1:8">
      <c r="A148" s="1">
        <v>440</v>
      </c>
      <c r="B148" s="8">
        <f>_xlfn.MAXIFS(Transactions[Transaction Date], Transactions[CustomerID],A148)</f>
        <v>43087</v>
      </c>
      <c r="C148" s="1">
        <f>(MAX(DATEDIF(B148,"03/01/2019","ym"),1))</f>
        <v>2</v>
      </c>
      <c r="D148" s="1">
        <f>COUNTIF(Transactions[CustomerID],"="&amp;A148)</f>
        <v>1</v>
      </c>
      <c r="E148" s="9">
        <f>_xlfn.MAXIFS(Transactions[Transaction Amount], Transactions[CustomerID],A148)/'Customer Profiles'!$M$10</f>
        <v>0.30667366343215813</v>
      </c>
      <c r="F148" s="1">
        <f>ROUND(C148/$M$8,2)</f>
        <v>0.4</v>
      </c>
      <c r="G148" s="1">
        <f>ROUND(D148/$M$6,2)</f>
        <v>0.15</v>
      </c>
      <c r="H148" s="1">
        <f>ROUND(C148*$K$6+D148*$K$7+E148*$K$8,2)</f>
        <v>1.08</v>
      </c>
    </row>
    <row r="149" spans="1:8">
      <c r="A149" s="1">
        <v>95</v>
      </c>
      <c r="B149" s="8">
        <f>_xlfn.MAXIFS(Transactions[Transaction Date], Transactions[CustomerID],A149)</f>
        <v>43205</v>
      </c>
      <c r="C149" s="1">
        <f>(MAX(DATEDIF(B149,"03/01/2019","ym"),1))</f>
        <v>10</v>
      </c>
      <c r="D149" s="1">
        <f>COUNTIF(Transactions[CustomerID],"="&amp;A149)</f>
        <v>1</v>
      </c>
      <c r="E149" s="9">
        <f>_xlfn.MAXIFS(Transactions[Transaction Amount], Transactions[CustomerID],A149)/'Customer Profiles'!$M$10</f>
        <v>0.19531471951061338</v>
      </c>
      <c r="F149" s="1">
        <f>ROUND(C149/$M$8,2)</f>
        <v>1.98</v>
      </c>
      <c r="G149" s="1">
        <f>ROUND(D149/$M$6,2)</f>
        <v>0.15</v>
      </c>
      <c r="H149" s="1">
        <f>ROUND(C149*$K$6+D149*$K$7+E149*$K$8,2)</f>
        <v>3.02</v>
      </c>
    </row>
    <row r="150" spans="1:8">
      <c r="A150" s="1">
        <v>112</v>
      </c>
      <c r="B150" s="8">
        <f>_xlfn.MAXIFS(Transactions[Transaction Date], Transactions[CustomerID],A150)</f>
        <v>43419</v>
      </c>
      <c r="C150" s="1">
        <f>(MAX(DATEDIF(B150,"03/01/2019","ym"),1))</f>
        <v>3</v>
      </c>
      <c r="D150" s="1">
        <f>COUNTIF(Transactions[CustomerID],"="&amp;A150)</f>
        <v>1</v>
      </c>
      <c r="E150" s="9">
        <f>_xlfn.MAXIFS(Transactions[Transaction Amount], Transactions[CustomerID],A150)/'Customer Profiles'!$M$10</f>
        <v>0.81702851809360599</v>
      </c>
      <c r="F150" s="1">
        <f>ROUND(C150/$M$8,2)</f>
        <v>0.6</v>
      </c>
      <c r="G150" s="1">
        <f>ROUND(D150/$M$6,2)</f>
        <v>0.15</v>
      </c>
      <c r="H150" s="1">
        <f>ROUND(C150*$K$6+D150*$K$7+E150*$K$8,2)</f>
        <v>1.64</v>
      </c>
    </row>
    <row r="151" spans="1:8">
      <c r="A151" s="1">
        <v>238</v>
      </c>
      <c r="B151" s="8">
        <f>_xlfn.MAXIFS(Transactions[Transaction Date], Transactions[CustomerID],A151)</f>
        <v>43361</v>
      </c>
      <c r="C151" s="1">
        <f>(MAX(DATEDIF(B151,"03/01/2019","ym"),1))</f>
        <v>5</v>
      </c>
      <c r="D151" s="1">
        <f>COUNTIF(Transactions[CustomerID],"="&amp;A151)</f>
        <v>3</v>
      </c>
      <c r="E151" s="9">
        <f>_xlfn.MAXIFS(Transactions[Transaction Amount], Transactions[CustomerID],A151)/'Customer Profiles'!$M$10</f>
        <v>1.1800843531619414</v>
      </c>
      <c r="F151" s="1">
        <f>ROUND(C151/$M$8,2)</f>
        <v>0.99</v>
      </c>
      <c r="G151" s="1">
        <f>ROUND(D151/$M$6,2)</f>
        <v>0.45</v>
      </c>
      <c r="H151" s="1">
        <f>ROUND(C151*$K$6+D151*$K$7+E151*$K$8,2)</f>
        <v>3.16</v>
      </c>
    </row>
    <row r="152" spans="1:8">
      <c r="A152" s="1">
        <v>525</v>
      </c>
      <c r="B152" s="8">
        <f>_xlfn.MAXIFS(Transactions[Transaction Date], Transactions[CustomerID],A152)</f>
        <v>43290</v>
      </c>
      <c r="C152" s="1">
        <f>(MAX(DATEDIF(B152,"03/01/2019","ym"),1))</f>
        <v>7</v>
      </c>
      <c r="D152" s="1">
        <f>COUNTIF(Transactions[CustomerID],"="&amp;A152)</f>
        <v>1</v>
      </c>
      <c r="E152" s="9">
        <f>_xlfn.MAXIFS(Transactions[Transaction Amount], Transactions[CustomerID],A152)/'Customer Profiles'!$M$10</f>
        <v>4.3350808962496823E-2</v>
      </c>
      <c r="F152" s="1">
        <f>ROUND(C152/$M$8,2)</f>
        <v>1.39</v>
      </c>
      <c r="G152" s="1">
        <f>ROUND(D152/$M$6,2)</f>
        <v>0.15</v>
      </c>
      <c r="H152" s="1">
        <f>ROUND(C152*$K$6+D152*$K$7+E152*$K$8,2)</f>
        <v>2.1800000000000002</v>
      </c>
    </row>
    <row r="153" spans="1:8">
      <c r="A153" s="1">
        <v>117</v>
      </c>
      <c r="B153" s="8">
        <f>_xlfn.MAXIFS(Transactions[Transaction Date], Transactions[CustomerID],A153)</f>
        <v>43050</v>
      </c>
      <c r="C153" s="1">
        <f>(MAX(DATEDIF(B153,"03/01/2019","ym"),1))</f>
        <v>3</v>
      </c>
      <c r="D153" s="1">
        <f>COUNTIF(Transactions[CustomerID],"="&amp;A153)</f>
        <v>1</v>
      </c>
      <c r="E153" s="9">
        <f>_xlfn.MAXIFS(Transactions[Transaction Amount], Transactions[CustomerID],A153)/'Customer Profiles'!$M$10</f>
        <v>7.9717812763064833E-2</v>
      </c>
      <c r="F153" s="1">
        <f>ROUND(C153/$M$8,2)</f>
        <v>0.6</v>
      </c>
      <c r="G153" s="1">
        <f>ROUND(D153/$M$6,2)</f>
        <v>0.15</v>
      </c>
      <c r="H153" s="1">
        <f>ROUND(C153*$K$6+D153*$K$7+E153*$K$8,2)</f>
        <v>1.2</v>
      </c>
    </row>
    <row r="154" spans="1:8">
      <c r="A154" s="1">
        <v>415</v>
      </c>
      <c r="B154" s="8">
        <f>_xlfn.MAXIFS(Transactions[Transaction Date], Transactions[CustomerID],A154)</f>
        <v>43455</v>
      </c>
      <c r="C154" s="1">
        <f>(MAX(DATEDIF(B154,"03/01/2019","ym"),1))</f>
        <v>2</v>
      </c>
      <c r="D154" s="1">
        <f>COUNTIF(Transactions[CustomerID],"="&amp;A154)</f>
        <v>2</v>
      </c>
      <c r="E154" s="9">
        <f>_xlfn.MAXIFS(Transactions[Transaction Amount], Transactions[CustomerID],A154)/'Customer Profiles'!$M$10</f>
        <v>1.2584823924468254</v>
      </c>
      <c r="F154" s="1">
        <f>ROUND(C154/$M$8,2)</f>
        <v>0.4</v>
      </c>
      <c r="G154" s="1">
        <f>ROUND(D154/$M$6,2)</f>
        <v>0.3</v>
      </c>
      <c r="H154" s="1">
        <f>ROUND(C154*$K$6+D154*$K$7+E154*$K$8,2)</f>
        <v>2.06</v>
      </c>
    </row>
    <row r="155" spans="1:8">
      <c r="A155" s="1">
        <v>283</v>
      </c>
      <c r="B155" s="8">
        <f>_xlfn.MAXIFS(Transactions[Transaction Date], Transactions[CustomerID],A155)</f>
        <v>43225</v>
      </c>
      <c r="C155" s="1">
        <f>(MAX(DATEDIF(B155,"03/01/2019","ym"),1))</f>
        <v>9</v>
      </c>
      <c r="D155" s="1">
        <f>COUNTIF(Transactions[CustomerID],"="&amp;A155)</f>
        <v>1</v>
      </c>
      <c r="E155" s="9">
        <f>_xlfn.MAXIFS(Transactions[Transaction Amount], Transactions[CustomerID],A155)/'Customer Profiles'!$M$10</f>
        <v>0.70826157283028002</v>
      </c>
      <c r="F155" s="1">
        <f>ROUND(C155/$M$8,2)</f>
        <v>1.79</v>
      </c>
      <c r="G155" s="1">
        <f>ROUND(D155/$M$6,2)</f>
        <v>0.15</v>
      </c>
      <c r="H155" s="1">
        <f>ROUND(C155*$K$6+D155*$K$7+E155*$K$8,2)</f>
        <v>3.07</v>
      </c>
    </row>
    <row r="156" spans="1:8">
      <c r="A156" s="1">
        <v>434</v>
      </c>
      <c r="B156" s="8">
        <f>_xlfn.MAXIFS(Transactions[Transaction Date], Transactions[CustomerID],A156)</f>
        <v>43446</v>
      </c>
      <c r="C156" s="1">
        <f>(MAX(DATEDIF(B156,"03/01/2019","ym"),1))</f>
        <v>2</v>
      </c>
      <c r="D156" s="1">
        <f>COUNTIF(Transactions[CustomerID],"="&amp;A156)</f>
        <v>2</v>
      </c>
      <c r="E156" s="9">
        <f>_xlfn.MAXIFS(Transactions[Transaction Amount], Transactions[CustomerID],A156)/'Customer Profiles'!$M$10</f>
        <v>1.2817085377926634</v>
      </c>
      <c r="F156" s="1">
        <f>ROUND(C156/$M$8,2)</f>
        <v>0.4</v>
      </c>
      <c r="G156" s="1">
        <f>ROUND(D156/$M$6,2)</f>
        <v>0.3</v>
      </c>
      <c r="H156" s="1">
        <f>ROUND(C156*$K$6+D156*$K$7+E156*$K$8,2)</f>
        <v>2.0699999999999998</v>
      </c>
    </row>
    <row r="157" spans="1:8">
      <c r="A157" s="1">
        <v>93</v>
      </c>
      <c r="B157" s="8">
        <f>_xlfn.MAXIFS(Transactions[Transaction Date], Transactions[CustomerID],A157)</f>
        <v>43184</v>
      </c>
      <c r="C157" s="1">
        <f>(MAX(DATEDIF(B157,"03/01/2019","ym"),1))</f>
        <v>11</v>
      </c>
      <c r="D157" s="1">
        <f>COUNTIF(Transactions[CustomerID],"="&amp;A157)</f>
        <v>1</v>
      </c>
      <c r="E157" s="9">
        <f>_xlfn.MAXIFS(Transactions[Transaction Amount], Transactions[CustomerID],A157)/'Customer Profiles'!$M$10</f>
        <v>0.53282280512910363</v>
      </c>
      <c r="F157" s="1">
        <f>ROUND(C157/$M$8,2)</f>
        <v>2.1800000000000002</v>
      </c>
      <c r="G157" s="1">
        <f>ROUND(D157/$M$6,2)</f>
        <v>0.15</v>
      </c>
      <c r="H157" s="1">
        <f>ROUND(C157*$K$6+D157*$K$7+E157*$K$8,2)</f>
        <v>3.47</v>
      </c>
    </row>
    <row r="158" spans="1:8">
      <c r="A158" s="1">
        <v>42</v>
      </c>
      <c r="B158" s="8">
        <f>_xlfn.MAXIFS(Transactions[Transaction Date], Transactions[CustomerID],A158)</f>
        <v>43345</v>
      </c>
      <c r="C158" s="1">
        <f>(MAX(DATEDIF(B158,"03/01/2019","ym"),1))</f>
        <v>5</v>
      </c>
      <c r="D158" s="1">
        <f>COUNTIF(Transactions[CustomerID],"="&amp;A158)</f>
        <v>2</v>
      </c>
      <c r="E158" s="9">
        <f>_xlfn.MAXIFS(Transactions[Transaction Amount], Transactions[CustomerID],A158)/'Customer Profiles'!$M$10</f>
        <v>3.2274608023219691</v>
      </c>
      <c r="F158" s="1">
        <f>ROUND(C158/$M$8,2)</f>
        <v>0.99</v>
      </c>
      <c r="G158" s="1">
        <f>ROUND(D158/$M$6,2)</f>
        <v>0.3</v>
      </c>
      <c r="H158" s="1">
        <f>ROUND(C158*$K$6+D158*$K$7+E158*$K$8,2)</f>
        <v>3.99</v>
      </c>
    </row>
    <row r="159" spans="1:8">
      <c r="A159" s="1">
        <v>429</v>
      </c>
      <c r="B159" s="8">
        <f>_xlfn.MAXIFS(Transactions[Transaction Date], Transactions[CustomerID],A159)</f>
        <v>43102</v>
      </c>
      <c r="C159" s="1">
        <f>(MAX(DATEDIF(B159,"03/01/2019","ym"),1))</f>
        <v>1</v>
      </c>
      <c r="D159" s="1">
        <f>COUNTIF(Transactions[CustomerID],"="&amp;A159)</f>
        <v>2</v>
      </c>
      <c r="E159" s="9">
        <f>_xlfn.MAXIFS(Transactions[Transaction Amount], Transactions[CustomerID],A159)/'Customer Profiles'!$M$10</f>
        <v>0.41378827333121432</v>
      </c>
      <c r="F159" s="1">
        <f>ROUND(C159/$M$8,2)</f>
        <v>0.2</v>
      </c>
      <c r="G159" s="1">
        <f>ROUND(D159/$M$6,2)</f>
        <v>0.3</v>
      </c>
      <c r="H159" s="1">
        <f>ROUND(C159*$K$6+D159*$K$7+E159*$K$8,2)</f>
        <v>1.3</v>
      </c>
    </row>
    <row r="160" spans="1:8">
      <c r="A160" s="1">
        <v>81</v>
      </c>
      <c r="B160" s="8">
        <f>_xlfn.MAXIFS(Transactions[Transaction Date], Transactions[CustomerID],A160)</f>
        <v>43045</v>
      </c>
      <c r="C160" s="1">
        <f>(MAX(DATEDIF(B160,"03/01/2019","ym"),1))</f>
        <v>3</v>
      </c>
      <c r="D160" s="1">
        <f>COUNTIF(Transactions[CustomerID],"="&amp;A160)</f>
        <v>1</v>
      </c>
      <c r="E160" s="9">
        <f>_xlfn.MAXIFS(Transactions[Transaction Amount], Transactions[CustomerID],A160)/'Customer Profiles'!$M$10</f>
        <v>0.43147566709300139</v>
      </c>
      <c r="F160" s="1">
        <f>ROUND(C160/$M$8,2)</f>
        <v>0.6</v>
      </c>
      <c r="G160" s="1">
        <f>ROUND(D160/$M$6,2)</f>
        <v>0.15</v>
      </c>
      <c r="H160" s="1">
        <f>ROUND(C160*$K$6+D160*$K$7+E160*$K$8,2)</f>
        <v>1.41</v>
      </c>
    </row>
    <row r="161" spans="1:8">
      <c r="A161" s="1">
        <v>292</v>
      </c>
      <c r="B161" s="8">
        <f>_xlfn.MAXIFS(Transactions[Transaction Date], Transactions[CustomerID],A161)</f>
        <v>42790</v>
      </c>
      <c r="C161" s="1">
        <f>(MAX(DATEDIF(B161,"03/01/2019","ym"),1))</f>
        <v>1</v>
      </c>
      <c r="D161" s="1">
        <f>COUNTIF(Transactions[CustomerID],"="&amp;A161)</f>
        <v>1</v>
      </c>
      <c r="E161" s="9">
        <f>_xlfn.MAXIFS(Transactions[Transaction Amount], Transactions[CustomerID],A161)/'Customer Profiles'!$M$10</f>
        <v>2.1780846445989255</v>
      </c>
      <c r="F161" s="1">
        <f>ROUND(C161/$M$8,2)</f>
        <v>0.2</v>
      </c>
      <c r="G161" s="1">
        <f>ROUND(D161/$M$6,2)</f>
        <v>0.15</v>
      </c>
      <c r="H161" s="1">
        <f>ROUND(C161*$K$6+D161*$K$7+E161*$K$8,2)</f>
        <v>1.96</v>
      </c>
    </row>
    <row r="162" spans="1:8">
      <c r="A162" s="1">
        <v>534</v>
      </c>
      <c r="B162" s="8">
        <f>_xlfn.MAXIFS(Transactions[Transaction Date], Transactions[CustomerID],A162)</f>
        <v>42847</v>
      </c>
      <c r="C162" s="1">
        <f>(MAX(DATEDIF(B162,"03/01/2019","ym"),1))</f>
        <v>10</v>
      </c>
      <c r="D162" s="1">
        <f>COUNTIF(Transactions[CustomerID],"="&amp;A162)</f>
        <v>1</v>
      </c>
      <c r="E162" s="9">
        <f>_xlfn.MAXIFS(Transactions[Transaction Amount], Transactions[CustomerID],A162)/'Customer Profiles'!$M$10</f>
        <v>1.2190425029148146</v>
      </c>
      <c r="F162" s="1">
        <f>ROUND(C162/$M$8,2)</f>
        <v>1.98</v>
      </c>
      <c r="G162" s="1">
        <f>ROUND(D162/$M$6,2)</f>
        <v>0.15</v>
      </c>
      <c r="H162" s="1">
        <f>ROUND(C162*$K$6+D162*$K$7+E162*$K$8,2)</f>
        <v>3.63</v>
      </c>
    </row>
    <row r="163" spans="1:8">
      <c r="A163" s="1">
        <v>99</v>
      </c>
      <c r="B163" s="8">
        <f>_xlfn.MAXIFS(Transactions[Transaction Date], Transactions[CustomerID],A163)</f>
        <v>42761</v>
      </c>
      <c r="C163" s="1">
        <f>(MAX(DATEDIF(B163,"03/01/2019","ym"),1))</f>
        <v>1</v>
      </c>
      <c r="D163" s="1">
        <f>COUNTIF(Transactions[CustomerID],"="&amp;A163)</f>
        <v>1</v>
      </c>
      <c r="E163" s="9">
        <f>_xlfn.MAXIFS(Transactions[Transaction Amount], Transactions[CustomerID],A163)/'Customer Profiles'!$M$10</f>
        <v>3.063429525957813</v>
      </c>
      <c r="F163" s="1">
        <f>ROUND(C163/$M$8,2)</f>
        <v>0.2</v>
      </c>
      <c r="G163" s="1">
        <f>ROUND(D163/$M$6,2)</f>
        <v>0.15</v>
      </c>
      <c r="H163" s="1">
        <f>ROUND(C163*$K$6+D163*$K$7+E163*$K$8,2)</f>
        <v>2.4900000000000002</v>
      </c>
    </row>
    <row r="164" spans="1:8">
      <c r="A164" s="1">
        <v>409</v>
      </c>
      <c r="B164" s="8">
        <f>_xlfn.MAXIFS(Transactions[Transaction Date], Transactions[CustomerID],A164)</f>
        <v>43455</v>
      </c>
      <c r="C164" s="1">
        <f>(MAX(DATEDIF(B164,"03/01/2019","ym"),1))</f>
        <v>2</v>
      </c>
      <c r="D164" s="1">
        <f>COUNTIF(Transactions[CustomerID],"="&amp;A164)</f>
        <v>2</v>
      </c>
      <c r="E164" s="9">
        <f>_xlfn.MAXIFS(Transactions[Transaction Amount], Transactions[CustomerID],A164)/'Customer Profiles'!$M$10</f>
        <v>3.7857519907745032</v>
      </c>
      <c r="F164" s="1">
        <f>ROUND(C164/$M$8,2)</f>
        <v>0.4</v>
      </c>
      <c r="G164" s="1">
        <f>ROUND(D164/$M$6,2)</f>
        <v>0.3</v>
      </c>
      <c r="H164" s="1">
        <f>ROUND(C164*$K$6+D164*$K$7+E164*$K$8,2)</f>
        <v>3.57</v>
      </c>
    </row>
    <row r="165" spans="1:8">
      <c r="A165" s="1">
        <v>513</v>
      </c>
      <c r="B165" s="8">
        <f>_xlfn.MAXIFS(Transactions[Transaction Date], Transactions[CustomerID],A165)</f>
        <v>43386</v>
      </c>
      <c r="C165" s="1">
        <f>(MAX(DATEDIF(B165,"03/01/2019","ym"),1))</f>
        <v>4</v>
      </c>
      <c r="D165" s="1">
        <f>COUNTIF(Transactions[CustomerID],"="&amp;A165)</f>
        <v>2</v>
      </c>
      <c r="E165" s="9">
        <f>_xlfn.MAXIFS(Transactions[Transaction Amount], Transactions[CustomerID],A165)/'Customer Profiles'!$M$10</f>
        <v>0.65776699911956771</v>
      </c>
      <c r="F165" s="1">
        <f>ROUND(C165/$M$8,2)</f>
        <v>0.79</v>
      </c>
      <c r="G165" s="1">
        <f>ROUND(D165/$M$6,2)</f>
        <v>0.3</v>
      </c>
      <c r="H165" s="1">
        <f>ROUND(C165*$K$6+D165*$K$7+E165*$K$8,2)</f>
        <v>2.19</v>
      </c>
    </row>
    <row r="166" spans="1:8">
      <c r="A166" s="1">
        <v>86</v>
      </c>
      <c r="B166" s="8">
        <f>_xlfn.MAXIFS(Transactions[Transaction Date], Transactions[CustomerID],A166)</f>
        <v>43047</v>
      </c>
      <c r="C166" s="1">
        <f>(MAX(DATEDIF(B166,"03/01/2019","ym"),1))</f>
        <v>3</v>
      </c>
      <c r="D166" s="1">
        <f>COUNTIF(Transactions[CustomerID],"="&amp;A166)</f>
        <v>1</v>
      </c>
      <c r="E166" s="9">
        <f>_xlfn.MAXIFS(Transactions[Transaction Amount], Transactions[CustomerID],A166)/'Customer Profiles'!$M$10</f>
        <v>0.55363576132273951</v>
      </c>
      <c r="F166" s="1">
        <f>ROUND(C166/$M$8,2)</f>
        <v>0.6</v>
      </c>
      <c r="G166" s="1">
        <f>ROUND(D166/$M$6,2)</f>
        <v>0.15</v>
      </c>
      <c r="H166" s="1">
        <f>ROUND(C166*$K$6+D166*$K$7+E166*$K$8,2)</f>
        <v>1.48</v>
      </c>
    </row>
    <row r="167" spans="1:8">
      <c r="A167" s="1">
        <v>598</v>
      </c>
      <c r="B167" s="8">
        <f>_xlfn.MAXIFS(Transactions[Transaction Date], Transactions[CustomerID],A167)</f>
        <v>42919</v>
      </c>
      <c r="C167" s="1">
        <f>(MAX(DATEDIF(B167,"03/01/2019","ym"),1))</f>
        <v>7</v>
      </c>
      <c r="D167" s="1">
        <f>COUNTIF(Transactions[CustomerID],"="&amp;A167)</f>
        <v>2</v>
      </c>
      <c r="E167" s="9">
        <f>_xlfn.MAXIFS(Transactions[Transaction Amount], Transactions[CustomerID],A167)/'Customer Profiles'!$M$10</f>
        <v>2.2038911938130603</v>
      </c>
      <c r="F167" s="1">
        <f>ROUND(C167/$M$8,2)</f>
        <v>1.39</v>
      </c>
      <c r="G167" s="1">
        <f>ROUND(D167/$M$6,2)</f>
        <v>0.3</v>
      </c>
      <c r="H167" s="1">
        <f>ROUND(C167*$K$6+D167*$K$7+E167*$K$8,2)</f>
        <v>3.87</v>
      </c>
    </row>
    <row r="168" spans="1:8">
      <c r="A168" s="1">
        <v>159</v>
      </c>
      <c r="B168" s="8">
        <f>_xlfn.MAXIFS(Transactions[Transaction Date], Transactions[CustomerID],A168)</f>
        <v>42843</v>
      </c>
      <c r="C168" s="1">
        <f>(MAX(DATEDIF(B168,"03/01/2019","ym"),1))</f>
        <v>10</v>
      </c>
      <c r="D168" s="1">
        <f>COUNTIF(Transactions[CustomerID],"="&amp;A168)</f>
        <v>1</v>
      </c>
      <c r="E168" s="9">
        <f>_xlfn.MAXIFS(Transactions[Transaction Amount], Transactions[CustomerID],A168)/'Customer Profiles'!$M$10</f>
        <v>0.2235070157928237</v>
      </c>
      <c r="F168" s="1">
        <f>ROUND(C168/$M$8,2)</f>
        <v>1.98</v>
      </c>
      <c r="G168" s="1">
        <f>ROUND(D168/$M$6,2)</f>
        <v>0.15</v>
      </c>
      <c r="H168" s="1">
        <f>ROUND(C168*$K$6+D168*$K$7+E168*$K$8,2)</f>
        <v>3.03</v>
      </c>
    </row>
    <row r="169" spans="1:8">
      <c r="A169" s="1">
        <v>8</v>
      </c>
      <c r="B169" s="8">
        <f>_xlfn.MAXIFS(Transactions[Transaction Date], Transactions[CustomerID],A169)</f>
        <v>42926</v>
      </c>
      <c r="C169" s="1">
        <f>(MAX(DATEDIF(B169,"03/01/2019","ym"),1))</f>
        <v>7</v>
      </c>
      <c r="D169" s="1">
        <f>COUNTIF(Transactions[CustomerID],"="&amp;A169)</f>
        <v>1</v>
      </c>
      <c r="E169" s="9">
        <f>_xlfn.MAXIFS(Transactions[Transaction Amount], Transactions[CustomerID],A169)/'Customer Profiles'!$M$10</f>
        <v>2.2784063670428045</v>
      </c>
      <c r="F169" s="1">
        <f>ROUND(C169/$M$8,2)</f>
        <v>1.39</v>
      </c>
      <c r="G169" s="1">
        <f>ROUND(D169/$M$6,2)</f>
        <v>0.15</v>
      </c>
      <c r="H169" s="1">
        <f>ROUND(C169*$K$6+D169*$K$7+E169*$K$8,2)</f>
        <v>3.52</v>
      </c>
    </row>
    <row r="170" spans="1:8">
      <c r="A170" s="1">
        <v>96</v>
      </c>
      <c r="B170" s="8">
        <f>_xlfn.MAXIFS(Transactions[Transaction Date], Transactions[CustomerID],A170)</f>
        <v>42852</v>
      </c>
      <c r="C170" s="1">
        <f>(MAX(DATEDIF(B170,"03/01/2019","ym"),1))</f>
        <v>10</v>
      </c>
      <c r="D170" s="1">
        <f>COUNTIF(Transactions[CustomerID],"="&amp;A170)</f>
        <v>1</v>
      </c>
      <c r="E170" s="9">
        <f>_xlfn.MAXIFS(Transactions[Transaction Amount], Transactions[CustomerID],A170)/'Customer Profiles'!$M$10</f>
        <v>0.17706914072652954</v>
      </c>
      <c r="F170" s="1">
        <f>ROUND(C170/$M$8,2)</f>
        <v>1.98</v>
      </c>
      <c r="G170" s="1">
        <f>ROUND(D170/$M$6,2)</f>
        <v>0.15</v>
      </c>
      <c r="H170" s="1">
        <f>ROUND(C170*$K$6+D170*$K$7+E170*$K$8,2)</f>
        <v>3.01</v>
      </c>
    </row>
    <row r="171" spans="1:8">
      <c r="A171" s="1">
        <v>349</v>
      </c>
      <c r="B171" s="8">
        <f>_xlfn.MAXIFS(Transactions[Transaction Date], Transactions[CustomerID],A171)</f>
        <v>43009</v>
      </c>
      <c r="C171" s="1">
        <f>(MAX(DATEDIF(B171,"03/01/2019","ym"),1))</f>
        <v>5</v>
      </c>
      <c r="D171" s="1">
        <f>COUNTIF(Transactions[CustomerID],"="&amp;A171)</f>
        <v>1</v>
      </c>
      <c r="E171" s="9">
        <f>_xlfn.MAXIFS(Transactions[Transaction Amount], Transactions[CustomerID],A171)/'Customer Profiles'!$M$10</f>
        <v>0.41999529603026331</v>
      </c>
      <c r="F171" s="1">
        <f>ROUND(C171/$M$8,2)</f>
        <v>0.99</v>
      </c>
      <c r="G171" s="1">
        <f>ROUND(D171/$M$6,2)</f>
        <v>0.15</v>
      </c>
      <c r="H171" s="1">
        <f>ROUND(C171*$K$6+D171*$K$7+E171*$K$8,2)</f>
        <v>1.9</v>
      </c>
    </row>
    <row r="172" spans="1:8">
      <c r="A172" s="1">
        <v>322</v>
      </c>
      <c r="B172" s="8">
        <f>_xlfn.MAXIFS(Transactions[Transaction Date], Transactions[CustomerID],A172)</f>
        <v>43116</v>
      </c>
      <c r="C172" s="1">
        <f>(MAX(DATEDIF(B172,"03/01/2019","ym"),1))</f>
        <v>1</v>
      </c>
      <c r="D172" s="1">
        <f>COUNTIF(Transactions[CustomerID],"="&amp;A172)</f>
        <v>1</v>
      </c>
      <c r="E172" s="9">
        <f>_xlfn.MAXIFS(Transactions[Transaction Amount], Transactions[CustomerID],A172)/'Customer Profiles'!$M$10</f>
        <v>1.6841638493717004</v>
      </c>
      <c r="F172" s="1">
        <f>ROUND(C172/$M$8,2)</f>
        <v>0.2</v>
      </c>
      <c r="G172" s="1">
        <f>ROUND(D172/$M$6,2)</f>
        <v>0.15</v>
      </c>
      <c r="H172" s="1">
        <f>ROUND(C172*$K$6+D172*$K$7+E172*$K$8,2)</f>
        <v>1.66</v>
      </c>
    </row>
    <row r="173" spans="1:8">
      <c r="A173" s="1">
        <v>600</v>
      </c>
      <c r="B173" s="8">
        <f>_xlfn.MAXIFS(Transactions[Transaction Date], Transactions[CustomerID],A173)</f>
        <v>42987</v>
      </c>
      <c r="C173" s="1">
        <f>(MAX(DATEDIF(B173,"03/01/2019","ym"),1))</f>
        <v>5</v>
      </c>
      <c r="D173" s="1">
        <f>COUNTIF(Transactions[CustomerID],"="&amp;A173)</f>
        <v>1</v>
      </c>
      <c r="E173" s="9">
        <f>_xlfn.MAXIFS(Transactions[Transaction Amount], Transactions[CustomerID],A173)/'Customer Profiles'!$M$10</f>
        <v>0.31011676380457109</v>
      </c>
      <c r="F173" s="1">
        <f>ROUND(C173/$M$8,2)</f>
        <v>0.99</v>
      </c>
      <c r="G173" s="1">
        <f>ROUND(D173/$M$6,2)</f>
        <v>0.15</v>
      </c>
      <c r="H173" s="1">
        <f>ROUND(C173*$K$6+D173*$K$7+E173*$K$8,2)</f>
        <v>1.84</v>
      </c>
    </row>
    <row r="174" spans="1:8">
      <c r="A174" s="1">
        <v>24</v>
      </c>
      <c r="B174" s="8">
        <f>_xlfn.MAXIFS(Transactions[Transaction Date], Transactions[CustomerID],A174)</f>
        <v>43200</v>
      </c>
      <c r="C174" s="1">
        <f>(MAX(DATEDIF(B174,"03/01/2019","ym"),1))</f>
        <v>10</v>
      </c>
      <c r="D174" s="1">
        <f>COUNTIF(Transactions[CustomerID],"="&amp;A174)</f>
        <v>1</v>
      </c>
      <c r="E174" s="9">
        <f>_xlfn.MAXIFS(Transactions[Transaction Amount], Transactions[CustomerID],A174)/'Customer Profiles'!$M$10</f>
        <v>1.0825557210117378</v>
      </c>
      <c r="F174" s="1">
        <f>ROUND(C174/$M$8,2)</f>
        <v>1.98</v>
      </c>
      <c r="G174" s="1">
        <f>ROUND(D174/$M$6,2)</f>
        <v>0.15</v>
      </c>
      <c r="H174" s="1">
        <f>ROUND(C174*$K$6+D174*$K$7+E174*$K$8,2)</f>
        <v>3.55</v>
      </c>
    </row>
    <row r="175" spans="1:8">
      <c r="A175" s="1">
        <v>188</v>
      </c>
      <c r="B175" s="8">
        <f>_xlfn.MAXIFS(Transactions[Transaction Date], Transactions[CustomerID],A175)</f>
        <v>43451</v>
      </c>
      <c r="C175" s="1">
        <f>(MAX(DATEDIF(B175,"03/01/2019","ym"),1))</f>
        <v>2</v>
      </c>
      <c r="D175" s="1">
        <f>COUNTIF(Transactions[CustomerID],"="&amp;A175)</f>
        <v>1</v>
      </c>
      <c r="E175" s="9">
        <f>_xlfn.MAXIFS(Transactions[Transaction Amount], Transactions[CustomerID],A175)/'Customer Profiles'!$M$10</f>
        <v>0.27050693010806981</v>
      </c>
      <c r="F175" s="1">
        <f>ROUND(C175/$M$8,2)</f>
        <v>0.4</v>
      </c>
      <c r="G175" s="1">
        <f>ROUND(D175/$M$6,2)</f>
        <v>0.15</v>
      </c>
      <c r="H175" s="1">
        <f>ROUND(C175*$K$6+D175*$K$7+E175*$K$8,2)</f>
        <v>1.06</v>
      </c>
    </row>
    <row r="176" spans="1:8">
      <c r="A176" s="1">
        <v>242</v>
      </c>
      <c r="B176" s="8">
        <f>_xlfn.MAXIFS(Transactions[Transaction Date], Transactions[CustomerID],A176)</f>
        <v>43011</v>
      </c>
      <c r="C176" s="1">
        <f>(MAX(DATEDIF(B176,"03/01/2019","ym"),1))</f>
        <v>4</v>
      </c>
      <c r="D176" s="1">
        <f>COUNTIF(Transactions[CustomerID],"="&amp;A176)</f>
        <v>2</v>
      </c>
      <c r="E176" s="9">
        <f>_xlfn.MAXIFS(Transactions[Transaction Amount], Transactions[CustomerID],A176)/'Customer Profiles'!$M$10</f>
        <v>1.1110046559215501</v>
      </c>
      <c r="F176" s="1">
        <f>ROUND(C176/$M$8,2)</f>
        <v>0.79</v>
      </c>
      <c r="G176" s="1">
        <f>ROUND(D176/$M$6,2)</f>
        <v>0.3</v>
      </c>
      <c r="H176" s="1">
        <f>ROUND(C176*$K$6+D176*$K$7+E176*$K$8,2)</f>
        <v>2.4700000000000002</v>
      </c>
    </row>
    <row r="177" spans="1:8">
      <c r="A177" s="1">
        <v>449</v>
      </c>
      <c r="B177" s="8">
        <f>_xlfn.MAXIFS(Transactions[Transaction Date], Transactions[CustomerID],A177)</f>
        <v>42829</v>
      </c>
      <c r="C177" s="1">
        <f>(MAX(DATEDIF(B177,"03/01/2019","ym"),1))</f>
        <v>10</v>
      </c>
      <c r="D177" s="1">
        <f>COUNTIF(Transactions[CustomerID],"="&amp;A177)</f>
        <v>1</v>
      </c>
      <c r="E177" s="9">
        <f>_xlfn.MAXIFS(Transactions[Transaction Amount], Transactions[CustomerID],A177)/'Customer Profiles'!$M$10</f>
        <v>3.4494526811571369</v>
      </c>
      <c r="F177" s="1">
        <f>ROUND(C177/$M$8,2)</f>
        <v>1.98</v>
      </c>
      <c r="G177" s="1">
        <f>ROUND(D177/$M$6,2)</f>
        <v>0.15</v>
      </c>
      <c r="H177" s="1">
        <f>ROUND(C177*$K$6+D177*$K$7+E177*$K$8,2)</f>
        <v>4.97</v>
      </c>
    </row>
    <row r="178" spans="1:8">
      <c r="A178" s="1">
        <v>55</v>
      </c>
      <c r="B178" s="8">
        <f>_xlfn.MAXIFS(Transactions[Transaction Date], Transactions[CustomerID],A178)</f>
        <v>43395</v>
      </c>
      <c r="C178" s="1">
        <f>(MAX(DATEDIF(B178,"03/01/2019","ym"),1))</f>
        <v>4</v>
      </c>
      <c r="D178" s="1">
        <f>COUNTIF(Transactions[CustomerID],"="&amp;A178)</f>
        <v>1</v>
      </c>
      <c r="E178" s="9">
        <f>_xlfn.MAXIFS(Transactions[Transaction Amount], Transactions[CustomerID],A178)/'Customer Profiles'!$M$10</f>
        <v>0.85777535606924604</v>
      </c>
      <c r="F178" s="1">
        <f>ROUND(C178/$M$8,2)</f>
        <v>0.79</v>
      </c>
      <c r="G178" s="1">
        <f>ROUND(D178/$M$6,2)</f>
        <v>0.15</v>
      </c>
      <c r="H178" s="1">
        <f>ROUND(C178*$K$6+D178*$K$7+E178*$K$8,2)</f>
        <v>1.91</v>
      </c>
    </row>
    <row r="179" spans="1:8">
      <c r="A179" s="1">
        <v>467</v>
      </c>
      <c r="B179" s="8">
        <f>_xlfn.MAXIFS(Transactions[Transaction Date], Transactions[CustomerID],A179)</f>
        <v>43090</v>
      </c>
      <c r="C179" s="1">
        <f>(MAX(DATEDIF(B179,"03/01/2019","ym"),1))</f>
        <v>2</v>
      </c>
      <c r="D179" s="1">
        <f>COUNTIF(Transactions[CustomerID],"="&amp;A179)</f>
        <v>1</v>
      </c>
      <c r="E179" s="9">
        <f>_xlfn.MAXIFS(Transactions[Transaction Amount], Transactions[CustomerID],A179)/'Customer Profiles'!$M$10</f>
        <v>0.35434841434688974</v>
      </c>
      <c r="F179" s="1">
        <f>ROUND(C179/$M$8,2)</f>
        <v>0.4</v>
      </c>
      <c r="G179" s="1">
        <f>ROUND(D179/$M$6,2)</f>
        <v>0.15</v>
      </c>
      <c r="H179" s="1">
        <f>ROUND(C179*$K$6+D179*$K$7+E179*$K$8,2)</f>
        <v>1.1100000000000001</v>
      </c>
    </row>
    <row r="180" spans="1:8">
      <c r="A180" s="1">
        <v>367</v>
      </c>
      <c r="B180" s="8">
        <f>_xlfn.MAXIFS(Transactions[Transaction Date], Transactions[CustomerID],A180)</f>
        <v>43061</v>
      </c>
      <c r="C180" s="1">
        <f>(MAX(DATEDIF(B180,"03/01/2019","ym"),1))</f>
        <v>3</v>
      </c>
      <c r="D180" s="1">
        <f>COUNTIF(Transactions[CustomerID],"="&amp;A180)</f>
        <v>1</v>
      </c>
      <c r="E180" s="9">
        <f>_xlfn.MAXIFS(Transactions[Transaction Amount], Transactions[CustomerID],A180)/'Customer Profiles'!$M$10</f>
        <v>0.12775183872304785</v>
      </c>
      <c r="F180" s="1">
        <f>ROUND(C180/$M$8,2)</f>
        <v>0.6</v>
      </c>
      <c r="G180" s="1">
        <f>ROUND(D180/$M$6,2)</f>
        <v>0.15</v>
      </c>
      <c r="H180" s="1">
        <f>ROUND(C180*$K$6+D180*$K$7+E180*$K$8,2)</f>
        <v>1.23</v>
      </c>
    </row>
    <row r="181" spans="1:8">
      <c r="A181" s="1">
        <v>223</v>
      </c>
      <c r="B181" s="8">
        <f>_xlfn.MAXIFS(Transactions[Transaction Date], Transactions[CustomerID],A181)</f>
        <v>43115</v>
      </c>
      <c r="C181" s="1">
        <f>(MAX(DATEDIF(B181,"03/01/2019","ym"),1))</f>
        <v>1</v>
      </c>
      <c r="D181" s="1">
        <f>COUNTIF(Transactions[CustomerID],"="&amp;A181)</f>
        <v>1</v>
      </c>
      <c r="E181" s="9">
        <f>_xlfn.MAXIFS(Transactions[Transaction Amount], Transactions[CustomerID],A181)/'Customer Profiles'!$M$10</f>
        <v>7.3938468952086028E-2</v>
      </c>
      <c r="F181" s="1">
        <f>ROUND(C181/$M$8,2)</f>
        <v>0.2</v>
      </c>
      <c r="G181" s="1">
        <f>ROUND(D181/$M$6,2)</f>
        <v>0.15</v>
      </c>
      <c r="H181" s="1">
        <f>ROUND(C181*$K$6+D181*$K$7+E181*$K$8,2)</f>
        <v>0.69</v>
      </c>
    </row>
    <row r="182" spans="1:8">
      <c r="A182" s="1">
        <v>2</v>
      </c>
      <c r="B182" s="8">
        <f>_xlfn.MAXIFS(Transactions[Transaction Date], Transactions[CustomerID],A182)</f>
        <v>43238</v>
      </c>
      <c r="C182" s="1">
        <f>(MAX(DATEDIF(B182,"03/01/2019","ym"),1))</f>
        <v>9</v>
      </c>
      <c r="D182" s="1">
        <f>COUNTIF(Transactions[CustomerID],"="&amp;A182)</f>
        <v>1</v>
      </c>
      <c r="E182" s="9">
        <f>_xlfn.MAXIFS(Transactions[Transaction Amount], Transactions[CustomerID],A182)/'Customer Profiles'!$M$10</f>
        <v>0.32289341589617271</v>
      </c>
      <c r="F182" s="1">
        <f>ROUND(C182/$M$8,2)</f>
        <v>1.79</v>
      </c>
      <c r="G182" s="1">
        <f>ROUND(D182/$M$6,2)</f>
        <v>0.15</v>
      </c>
      <c r="H182" s="1">
        <f>ROUND(C182*$K$6+D182*$K$7+E182*$K$8,2)</f>
        <v>2.84</v>
      </c>
    </row>
    <row r="183" spans="1:8">
      <c r="A183" s="1">
        <v>206</v>
      </c>
      <c r="B183" s="8">
        <f>_xlfn.MAXIFS(Transactions[Transaction Date], Transactions[CustomerID],A183)</f>
        <v>42751</v>
      </c>
      <c r="C183" s="1">
        <f>(MAX(DATEDIF(B183,"03/01/2019","ym"),1))</f>
        <v>1</v>
      </c>
      <c r="D183" s="1">
        <f>COUNTIF(Transactions[CustomerID],"="&amp;A183)</f>
        <v>1</v>
      </c>
      <c r="E183" s="9">
        <f>_xlfn.MAXIFS(Transactions[Transaction Amount], Transactions[CustomerID],A183)/'Customer Profiles'!$M$10</f>
        <v>0.42908308192030448</v>
      </c>
      <c r="F183" s="1">
        <f>ROUND(C183/$M$8,2)</f>
        <v>0.2</v>
      </c>
      <c r="G183" s="1">
        <f>ROUND(D183/$M$6,2)</f>
        <v>0.15</v>
      </c>
      <c r="H183" s="1">
        <f>ROUND(C183*$K$6+D183*$K$7+E183*$K$8,2)</f>
        <v>0.91</v>
      </c>
    </row>
    <row r="184" spans="1:8">
      <c r="A184" s="1">
        <v>336</v>
      </c>
      <c r="B184" s="8">
        <f>_xlfn.MAXIFS(Transactions[Transaction Date], Transactions[CustomerID],A184)</f>
        <v>42891</v>
      </c>
      <c r="C184" s="1">
        <f>(MAX(DATEDIF(B184,"03/01/2019","ym"),1))</f>
        <v>8</v>
      </c>
      <c r="D184" s="1">
        <f>COUNTIF(Transactions[CustomerID],"="&amp;A184)</f>
        <v>1</v>
      </c>
      <c r="E184" s="9">
        <f>_xlfn.MAXIFS(Transactions[Transaction Amount], Transactions[CustomerID],A184)/'Customer Profiles'!$M$10</f>
        <v>3.1098093171132732</v>
      </c>
      <c r="F184" s="1">
        <f>ROUND(C184/$M$8,2)</f>
        <v>1.59</v>
      </c>
      <c r="G184" s="1">
        <f>ROUND(D184/$M$6,2)</f>
        <v>0.15</v>
      </c>
      <c r="H184" s="1">
        <f>ROUND(C184*$K$6+D184*$K$7+E184*$K$8,2)</f>
        <v>4.2699999999999996</v>
      </c>
    </row>
    <row r="185" spans="1:8">
      <c r="A185" s="1">
        <v>152</v>
      </c>
      <c r="B185" s="8">
        <f>_xlfn.MAXIFS(Transactions[Transaction Date], Transactions[CustomerID],A185)</f>
        <v>43245</v>
      </c>
      <c r="C185" s="1">
        <f>(MAX(DATEDIF(B185,"03/01/2019","ym"),1))</f>
        <v>9</v>
      </c>
      <c r="D185" s="1">
        <f>COUNTIF(Transactions[CustomerID],"="&amp;A185)</f>
        <v>1</v>
      </c>
      <c r="E185" s="9">
        <f>_xlfn.MAXIFS(Transactions[Transaction Amount], Transactions[CustomerID],A185)/'Customer Profiles'!$M$10</f>
        <v>0.11647962943408582</v>
      </c>
      <c r="F185" s="1">
        <f>ROUND(C185/$M$8,2)</f>
        <v>1.79</v>
      </c>
      <c r="G185" s="1">
        <f>ROUND(D185/$M$6,2)</f>
        <v>0.15</v>
      </c>
      <c r="H185" s="1">
        <f>ROUND(C185*$K$6+D185*$K$7+E185*$K$8,2)</f>
        <v>2.72</v>
      </c>
    </row>
    <row r="186" spans="1:8">
      <c r="A186" s="1">
        <v>166</v>
      </c>
      <c r="B186" s="8">
        <f>_xlfn.MAXIFS(Transactions[Transaction Date], Transactions[CustomerID],A186)</f>
        <v>43031</v>
      </c>
      <c r="C186" s="1">
        <f>(MAX(DATEDIF(B186,"03/01/2019","ym"),1))</f>
        <v>4</v>
      </c>
      <c r="D186" s="1">
        <f>COUNTIF(Transactions[CustomerID],"="&amp;A186)</f>
        <v>1</v>
      </c>
      <c r="E186" s="9">
        <f>_xlfn.MAXIFS(Transactions[Transaction Amount], Transactions[CustomerID],A186)/'Customer Profiles'!$M$10</f>
        <v>0.11935371231823058</v>
      </c>
      <c r="F186" s="1">
        <f>ROUND(C186/$M$8,2)</f>
        <v>0.79</v>
      </c>
      <c r="G186" s="1">
        <f>ROUND(D186/$M$6,2)</f>
        <v>0.15</v>
      </c>
      <c r="H186" s="1">
        <f>ROUND(C186*$K$6+D186*$K$7+E186*$K$8,2)</f>
        <v>1.47</v>
      </c>
    </row>
    <row r="187" spans="1:8">
      <c r="A187" s="1">
        <v>66</v>
      </c>
      <c r="B187" s="8">
        <f>_xlfn.MAXIFS(Transactions[Transaction Date], Transactions[CustomerID],A187)</f>
        <v>43097</v>
      </c>
      <c r="C187" s="1">
        <f>(MAX(DATEDIF(B187,"03/01/2019","ym"),1))</f>
        <v>2</v>
      </c>
      <c r="D187" s="1">
        <f>COUNTIF(Transactions[CustomerID],"="&amp;A187)</f>
        <v>1</v>
      </c>
      <c r="E187" s="9">
        <f>_xlfn.MAXIFS(Transactions[Transaction Amount], Transactions[CustomerID],A187)/'Customer Profiles'!$M$10</f>
        <v>1.6127615143320522</v>
      </c>
      <c r="F187" s="1">
        <f>ROUND(C187/$M$8,2)</f>
        <v>0.4</v>
      </c>
      <c r="G187" s="1">
        <f>ROUND(D187/$M$6,2)</f>
        <v>0.15</v>
      </c>
      <c r="H187" s="1">
        <f>ROUND(C187*$K$6+D187*$K$7+E187*$K$8,2)</f>
        <v>1.87</v>
      </c>
    </row>
    <row r="188" spans="1:8">
      <c r="A188" s="1">
        <v>504</v>
      </c>
      <c r="B188" s="8">
        <f>_xlfn.MAXIFS(Transactions[Transaction Date], Transactions[CustomerID],A188)</f>
        <v>42838</v>
      </c>
      <c r="C188" s="1">
        <f>(MAX(DATEDIF(B188,"03/01/2019","ym"),1))</f>
        <v>10</v>
      </c>
      <c r="D188" s="1">
        <f>COUNTIF(Transactions[CustomerID],"="&amp;A188)</f>
        <v>1</v>
      </c>
      <c r="E188" s="9">
        <f>_xlfn.MAXIFS(Transactions[Transaction Amount], Transactions[CustomerID],A188)/'Customer Profiles'!$M$10</f>
        <v>6.2313045287459408E-2</v>
      </c>
      <c r="F188" s="1">
        <f>ROUND(C188/$M$8,2)</f>
        <v>1.98</v>
      </c>
      <c r="G188" s="1">
        <f>ROUND(D188/$M$6,2)</f>
        <v>0.15</v>
      </c>
      <c r="H188" s="1">
        <f>ROUND(C188*$K$6+D188*$K$7+E188*$K$8,2)</f>
        <v>2.94</v>
      </c>
    </row>
    <row r="189" spans="1:8">
      <c r="A189" s="1">
        <v>419</v>
      </c>
      <c r="B189" s="8">
        <f>_xlfn.MAXIFS(Transactions[Transaction Date], Transactions[CustomerID],A189)</f>
        <v>43060</v>
      </c>
      <c r="C189" s="1">
        <f>(MAX(DATEDIF(B189,"03/01/2019","ym"),1))</f>
        <v>3</v>
      </c>
      <c r="D189" s="1">
        <f>COUNTIF(Transactions[CustomerID],"="&amp;A189)</f>
        <v>1</v>
      </c>
      <c r="E189" s="9">
        <f>_xlfn.MAXIFS(Transactions[Transaction Amount], Transactions[CustomerID],A189)/'Customer Profiles'!$M$10</f>
        <v>0.32814618520496713</v>
      </c>
      <c r="F189" s="1">
        <f>ROUND(C189/$M$8,2)</f>
        <v>0.6</v>
      </c>
      <c r="G189" s="1">
        <f>ROUND(D189/$M$6,2)</f>
        <v>0.15</v>
      </c>
      <c r="H189" s="1">
        <f>ROUND(C189*$K$6+D189*$K$7+E189*$K$8,2)</f>
        <v>1.35</v>
      </c>
    </row>
    <row r="190" spans="1:8">
      <c r="A190" s="1">
        <v>456</v>
      </c>
      <c r="B190" s="8">
        <f>_xlfn.MAXIFS(Transactions[Transaction Date], Transactions[CustomerID],A190)</f>
        <v>43056</v>
      </c>
      <c r="C190" s="1">
        <f>(MAX(DATEDIF(B190,"03/01/2019","ym"),1))</f>
        <v>3</v>
      </c>
      <c r="D190" s="1">
        <f>COUNTIF(Transactions[CustomerID],"="&amp;A190)</f>
        <v>1</v>
      </c>
      <c r="E190" s="9">
        <f>_xlfn.MAXIFS(Transactions[Transaction Amount], Transactions[CustomerID],A190)/'Customer Profiles'!$M$10</f>
        <v>0.42302607164168071</v>
      </c>
      <c r="F190" s="1">
        <f>ROUND(C190/$M$8,2)</f>
        <v>0.6</v>
      </c>
      <c r="G190" s="1">
        <f>ROUND(D190/$M$6,2)</f>
        <v>0.15</v>
      </c>
      <c r="H190" s="1">
        <f>ROUND(C190*$K$6+D190*$K$7+E190*$K$8,2)</f>
        <v>1.4</v>
      </c>
    </row>
    <row r="191" spans="1:8">
      <c r="A191" s="1">
        <v>423</v>
      </c>
      <c r="B191" s="8">
        <f>_xlfn.MAXIFS(Transactions[Transaction Date], Transactions[CustomerID],A191)</f>
        <v>43166</v>
      </c>
      <c r="C191" s="1">
        <f>(MAX(DATEDIF(B191,"03/01/2019","ym"),1))</f>
        <v>11</v>
      </c>
      <c r="D191" s="1">
        <f>COUNTIF(Transactions[CustomerID],"="&amp;A191)</f>
        <v>1</v>
      </c>
      <c r="E191" s="9">
        <f>_xlfn.MAXIFS(Transactions[Transaction Amount], Transactions[CustomerID],A191)/'Customer Profiles'!$M$10</f>
        <v>0.21089453229122906</v>
      </c>
      <c r="F191" s="1">
        <f>ROUND(C191/$M$8,2)</f>
        <v>2.1800000000000002</v>
      </c>
      <c r="G191" s="1">
        <f>ROUND(D191/$M$6,2)</f>
        <v>0.15</v>
      </c>
      <c r="H191" s="1">
        <f>ROUND(C191*$K$6+D191*$K$7+E191*$K$8,2)</f>
        <v>3.28</v>
      </c>
    </row>
    <row r="192" spans="1:8">
      <c r="A192" s="1">
        <v>550</v>
      </c>
      <c r="B192" s="8">
        <f>_xlfn.MAXIFS(Transactions[Transaction Date], Transactions[CustomerID],A192)</f>
        <v>43446</v>
      </c>
      <c r="C192" s="1">
        <f>(MAX(DATEDIF(B192,"03/01/2019","ym"),1))</f>
        <v>2</v>
      </c>
      <c r="D192" s="1">
        <f>COUNTIF(Transactions[CustomerID],"="&amp;A192)</f>
        <v>2</v>
      </c>
      <c r="E192" s="9">
        <f>_xlfn.MAXIFS(Transactions[Transaction Amount], Transactions[CustomerID],A192)/'Customer Profiles'!$M$10</f>
        <v>0.7334624255430493</v>
      </c>
      <c r="F192" s="1">
        <f>ROUND(C192/$M$8,2)</f>
        <v>0.4</v>
      </c>
      <c r="G192" s="1">
        <f>ROUND(D192/$M$6,2)</f>
        <v>0.3</v>
      </c>
      <c r="H192" s="1">
        <f>ROUND(C192*$K$6+D192*$K$7+E192*$K$8,2)</f>
        <v>1.74</v>
      </c>
    </row>
    <row r="193" spans="1:8">
      <c r="A193" s="1">
        <v>529</v>
      </c>
      <c r="B193" s="8">
        <f>_xlfn.MAXIFS(Transactions[Transaction Date], Transactions[CustomerID],A193)</f>
        <v>42958</v>
      </c>
      <c r="C193" s="1">
        <f>(MAX(DATEDIF(B193,"03/01/2019","ym"),1))</f>
        <v>6</v>
      </c>
      <c r="D193" s="1">
        <f>COUNTIF(Transactions[CustomerID],"="&amp;A193)</f>
        <v>1</v>
      </c>
      <c r="E193" s="9">
        <f>_xlfn.MAXIFS(Transactions[Transaction Amount], Transactions[CustomerID],A193)/'Customer Profiles'!$M$10</f>
        <v>7.0955587826372263E-2</v>
      </c>
      <c r="F193" s="1">
        <f>ROUND(C193/$M$8,2)</f>
        <v>1.19</v>
      </c>
      <c r="G193" s="1">
        <f>ROUND(D193/$M$6,2)</f>
        <v>0.15</v>
      </c>
      <c r="H193" s="1">
        <f>ROUND(C193*$K$6+D193*$K$7+E193*$K$8,2)</f>
        <v>1.94</v>
      </c>
    </row>
    <row r="194" spans="1:8">
      <c r="A194" s="1">
        <v>587</v>
      </c>
      <c r="B194" s="8">
        <f>_xlfn.MAXIFS(Transactions[Transaction Date], Transactions[CustomerID],A194)</f>
        <v>43329</v>
      </c>
      <c r="C194" s="1">
        <f>(MAX(DATEDIF(B194,"03/01/2019","ym"),1))</f>
        <v>6</v>
      </c>
      <c r="D194" s="1">
        <f>COUNTIF(Transactions[CustomerID],"="&amp;A194)</f>
        <v>2</v>
      </c>
      <c r="E194" s="9">
        <f>_xlfn.MAXIFS(Transactions[Transaction Amount], Transactions[CustomerID],A194)/'Customer Profiles'!$M$10</f>
        <v>7.9312821099840475E-2</v>
      </c>
      <c r="F194" s="1">
        <f>ROUND(C194/$M$8,2)</f>
        <v>1.19</v>
      </c>
      <c r="G194" s="1">
        <f>ROUND(D194/$M$6,2)</f>
        <v>0.3</v>
      </c>
      <c r="H194" s="1">
        <f>ROUND(C194*$K$6+D194*$K$7+E194*$K$8,2)</f>
        <v>2.35</v>
      </c>
    </row>
    <row r="195" spans="1:8">
      <c r="A195" s="1">
        <v>244</v>
      </c>
      <c r="B195" s="8">
        <f>_xlfn.MAXIFS(Transactions[Transaction Date], Transactions[CustomerID],A195)</f>
        <v>43391</v>
      </c>
      <c r="C195" s="1">
        <f>(MAX(DATEDIF(B195,"03/01/2019","ym"),1))</f>
        <v>4</v>
      </c>
      <c r="D195" s="1">
        <f>COUNTIF(Transactions[CustomerID],"="&amp;A195)</f>
        <v>3</v>
      </c>
      <c r="E195" s="9">
        <f>_xlfn.MAXIFS(Transactions[Transaction Amount], Transactions[CustomerID],A195)/'Customer Profiles'!$M$10</f>
        <v>1.1171725811544675</v>
      </c>
      <c r="F195" s="1">
        <f>ROUND(C195/$M$8,2)</f>
        <v>0.79</v>
      </c>
      <c r="G195" s="1">
        <f>ROUND(D195/$M$6,2)</f>
        <v>0.45</v>
      </c>
      <c r="H195" s="1">
        <f>ROUND(C195*$K$6+D195*$K$7+E195*$K$8,2)</f>
        <v>2.87</v>
      </c>
    </row>
    <row r="196" spans="1:8">
      <c r="A196" s="1">
        <v>385</v>
      </c>
      <c r="B196" s="8">
        <f>_xlfn.MAXIFS(Transactions[Transaction Date], Transactions[CustomerID],A196)</f>
        <v>43492</v>
      </c>
      <c r="C196" s="1">
        <f>(MAX(DATEDIF(B196,"03/01/2019","ym"),1))</f>
        <v>1</v>
      </c>
      <c r="D196" s="1">
        <f>COUNTIF(Transactions[CustomerID],"="&amp;A196)</f>
        <v>2</v>
      </c>
      <c r="E196" s="9">
        <f>_xlfn.MAXIFS(Transactions[Transaction Amount], Transactions[CustomerID],A196)/'Customer Profiles'!$M$10</f>
        <v>2.3475041840141868</v>
      </c>
      <c r="F196" s="1">
        <f>ROUND(C196/$M$8,2)</f>
        <v>0.2</v>
      </c>
      <c r="G196" s="1">
        <f>ROUND(D196/$M$6,2)</f>
        <v>0.3</v>
      </c>
      <c r="H196" s="1">
        <f>ROUND(C196*$K$6+D196*$K$7+E196*$K$8,2)</f>
        <v>2.46</v>
      </c>
    </row>
    <row r="197" spans="1:8">
      <c r="A197" s="1">
        <v>586</v>
      </c>
      <c r="B197" s="8">
        <f>_xlfn.MAXIFS(Transactions[Transaction Date], Transactions[CustomerID],A197)</f>
        <v>43215</v>
      </c>
      <c r="C197" s="1">
        <f>(MAX(DATEDIF(B197,"03/01/2019","ym"),1))</f>
        <v>10</v>
      </c>
      <c r="D197" s="1">
        <f>COUNTIF(Transactions[CustomerID],"="&amp;A197)</f>
        <v>1</v>
      </c>
      <c r="E197" s="9">
        <f>_xlfn.MAXIFS(Transactions[Transaction Amount], Transactions[CustomerID],A197)/'Customer Profiles'!$M$10</f>
        <v>5.0837142248428904E-2</v>
      </c>
      <c r="F197" s="1">
        <f>ROUND(C197/$M$8,2)</f>
        <v>1.98</v>
      </c>
      <c r="G197" s="1">
        <f>ROUND(D197/$M$6,2)</f>
        <v>0.15</v>
      </c>
      <c r="H197" s="1">
        <f>ROUND(C197*$K$6+D197*$K$7+E197*$K$8,2)</f>
        <v>2.93</v>
      </c>
    </row>
    <row r="198" spans="1:8">
      <c r="A198" s="1">
        <v>454</v>
      </c>
      <c r="B198" s="8">
        <f>_xlfn.MAXIFS(Transactions[Transaction Date], Transactions[CustomerID],A198)</f>
        <v>42885</v>
      </c>
      <c r="C198" s="1">
        <f>(MAX(DATEDIF(B198,"03/01/2019","ym"),1))</f>
        <v>9</v>
      </c>
      <c r="D198" s="1">
        <f>COUNTIF(Transactions[CustomerID],"="&amp;A198)</f>
        <v>1</v>
      </c>
      <c r="E198" s="9">
        <f>_xlfn.MAXIFS(Transactions[Transaction Amount], Transactions[CustomerID],A198)/'Customer Profiles'!$M$10</f>
        <v>0.86412776314183126</v>
      </c>
      <c r="F198" s="1">
        <f>ROUND(C198/$M$8,2)</f>
        <v>1.79</v>
      </c>
      <c r="G198" s="1">
        <f>ROUND(D198/$M$6,2)</f>
        <v>0.15</v>
      </c>
      <c r="H198" s="1">
        <f>ROUND(C198*$K$6+D198*$K$7+E198*$K$8,2)</f>
        <v>3.17</v>
      </c>
    </row>
    <row r="199" spans="1:8">
      <c r="A199" s="1">
        <v>33</v>
      </c>
      <c r="B199" s="8">
        <f>_xlfn.MAXIFS(Transactions[Transaction Date], Transactions[CustomerID],A199)</f>
        <v>43464</v>
      </c>
      <c r="C199" s="1">
        <f>(MAX(DATEDIF(B199,"03/01/2019","ym"),1))</f>
        <v>2</v>
      </c>
      <c r="D199" s="1">
        <f>COUNTIF(Transactions[CustomerID],"="&amp;A199)</f>
        <v>2</v>
      </c>
      <c r="E199" s="9">
        <f>_xlfn.MAXIFS(Transactions[Transaction Amount], Transactions[CustomerID],A199)/'Customer Profiles'!$M$10</f>
        <v>1.8259114286950946</v>
      </c>
      <c r="F199" s="1">
        <f>ROUND(C199/$M$8,2)</f>
        <v>0.4</v>
      </c>
      <c r="G199" s="1">
        <f>ROUND(D199/$M$6,2)</f>
        <v>0.3</v>
      </c>
      <c r="H199" s="1">
        <f>ROUND(C199*$K$6+D199*$K$7+E199*$K$8,2)</f>
        <v>2.4</v>
      </c>
    </row>
    <row r="200" spans="1:8">
      <c r="A200" s="1">
        <v>250</v>
      </c>
      <c r="B200" s="8">
        <f>_xlfn.MAXIFS(Transactions[Transaction Date], Transactions[CustomerID],A200)</f>
        <v>42985</v>
      </c>
      <c r="C200" s="1">
        <f>(MAX(DATEDIF(B200,"03/01/2019","ym"),1))</f>
        <v>5</v>
      </c>
      <c r="D200" s="1">
        <f>COUNTIF(Transactions[CustomerID],"="&amp;A200)</f>
        <v>1</v>
      </c>
      <c r="E200" s="9">
        <f>_xlfn.MAXIFS(Transactions[Transaction Amount], Transactions[CustomerID],A200)/'Customer Profiles'!$M$10</f>
        <v>0.11878374320814843</v>
      </c>
      <c r="F200" s="1">
        <f>ROUND(C200/$M$8,2)</f>
        <v>0.99</v>
      </c>
      <c r="G200" s="1">
        <f>ROUND(D200/$M$6,2)</f>
        <v>0.15</v>
      </c>
      <c r="H200" s="1">
        <f>ROUND(C200*$K$6+D200*$K$7+E200*$K$8,2)</f>
        <v>1.72</v>
      </c>
    </row>
    <row r="201" spans="1:8">
      <c r="A201" s="1">
        <v>300</v>
      </c>
      <c r="B201" s="8">
        <f>_xlfn.MAXIFS(Transactions[Transaction Date], Transactions[CustomerID],A201)</f>
        <v>42932</v>
      </c>
      <c r="C201" s="1">
        <f>(MAX(DATEDIF(B201,"03/01/2019","ym"),1))</f>
        <v>7</v>
      </c>
      <c r="D201" s="1">
        <f>COUNTIF(Transactions[CustomerID],"="&amp;A201)</f>
        <v>1</v>
      </c>
      <c r="E201" s="9">
        <f>_xlfn.MAXIFS(Transactions[Transaction Amount], Transactions[CustomerID],A201)/'Customer Profiles'!$M$10</f>
        <v>1.0526095258340049</v>
      </c>
      <c r="F201" s="1">
        <f>ROUND(C201/$M$8,2)</f>
        <v>1.39</v>
      </c>
      <c r="G201" s="1">
        <f>ROUND(D201/$M$6,2)</f>
        <v>0.15</v>
      </c>
      <c r="H201" s="1">
        <f>ROUND(C201*$K$6+D201*$K$7+E201*$K$8,2)</f>
        <v>2.78</v>
      </c>
    </row>
    <row r="202" spans="1:8">
      <c r="A202" s="1">
        <v>132</v>
      </c>
      <c r="B202" s="8">
        <f>_xlfn.MAXIFS(Transactions[Transaction Date], Transactions[CustomerID],A202)</f>
        <v>43458</v>
      </c>
      <c r="C202" s="1">
        <f>(MAX(DATEDIF(B202,"03/01/2019","ym"),1))</f>
        <v>2</v>
      </c>
      <c r="D202" s="1">
        <f>COUNTIF(Transactions[CustomerID],"="&amp;A202)</f>
        <v>2</v>
      </c>
      <c r="E202" s="9">
        <f>_xlfn.MAXIFS(Transactions[Transaction Amount], Transactions[CustomerID],A202)/'Customer Profiles'!$M$10</f>
        <v>0.89635326462492637</v>
      </c>
      <c r="F202" s="1">
        <f>ROUND(C202/$M$8,2)</f>
        <v>0.4</v>
      </c>
      <c r="G202" s="1">
        <f>ROUND(D202/$M$6,2)</f>
        <v>0.3</v>
      </c>
      <c r="H202" s="1">
        <f>ROUND(C202*$K$6+D202*$K$7+E202*$K$8,2)</f>
        <v>1.84</v>
      </c>
    </row>
    <row r="203" spans="1:8">
      <c r="A203" s="1">
        <v>407</v>
      </c>
      <c r="B203" s="8">
        <f>_xlfn.MAXIFS(Transactions[Transaction Date], Transactions[CustomerID],A203)</f>
        <v>42845</v>
      </c>
      <c r="C203" s="1">
        <f>(MAX(DATEDIF(B203,"03/01/2019","ym"),1))</f>
        <v>10</v>
      </c>
      <c r="D203" s="1">
        <f>COUNTIF(Transactions[CustomerID],"="&amp;A203)</f>
        <v>2</v>
      </c>
      <c r="E203" s="9">
        <f>_xlfn.MAXIFS(Transactions[Transaction Amount], Transactions[CustomerID],A203)/'Customer Profiles'!$M$10</f>
        <v>2.0802632993450874</v>
      </c>
      <c r="F203" s="1">
        <f>ROUND(C203/$M$8,2)</f>
        <v>1.98</v>
      </c>
      <c r="G203" s="1">
        <f>ROUND(D203/$M$6,2)</f>
        <v>0.3</v>
      </c>
      <c r="H203" s="1">
        <f>ROUND(C203*$K$6+D203*$K$7+E203*$K$8,2)</f>
        <v>4.55</v>
      </c>
    </row>
    <row r="204" spans="1:8">
      <c r="A204" s="1">
        <v>538</v>
      </c>
      <c r="B204" s="8">
        <f>_xlfn.MAXIFS(Transactions[Transaction Date], Transactions[CustomerID],A204)</f>
        <v>43235</v>
      </c>
      <c r="C204" s="1">
        <f>(MAX(DATEDIF(B204,"03/01/2019","ym"),1))</f>
        <v>9</v>
      </c>
      <c r="D204" s="1">
        <f>COUNTIF(Transactions[CustomerID],"="&amp;A204)</f>
        <v>1</v>
      </c>
      <c r="E204" s="9">
        <f>_xlfn.MAXIFS(Transactions[Transaction Amount], Transactions[CustomerID],A204)/'Customer Profiles'!$M$10</f>
        <v>0.35750150914300455</v>
      </c>
      <c r="F204" s="1">
        <f>ROUND(C204/$M$8,2)</f>
        <v>1.79</v>
      </c>
      <c r="G204" s="1">
        <f>ROUND(D204/$M$6,2)</f>
        <v>0.15</v>
      </c>
      <c r="H204" s="1">
        <f>ROUND(C204*$K$6+D204*$K$7+E204*$K$8,2)</f>
        <v>2.86</v>
      </c>
    </row>
    <row r="205" spans="1:8">
      <c r="A205" s="1">
        <v>230</v>
      </c>
      <c r="B205" s="8">
        <f>_xlfn.MAXIFS(Transactions[Transaction Date], Transactions[CustomerID],A205)</f>
        <v>43189</v>
      </c>
      <c r="C205" s="1">
        <f>(MAX(DATEDIF(B205,"03/01/2019","ym"),1))</f>
        <v>11</v>
      </c>
      <c r="D205" s="1">
        <f>COUNTIF(Transactions[CustomerID],"="&amp;A205)</f>
        <v>2</v>
      </c>
      <c r="E205" s="9">
        <f>_xlfn.MAXIFS(Transactions[Transaction Amount], Transactions[CustomerID],A205)/'Customer Profiles'!$M$10</f>
        <v>0.1234023253988175</v>
      </c>
      <c r="F205" s="1">
        <f>ROUND(C205/$M$8,2)</f>
        <v>2.1800000000000002</v>
      </c>
      <c r="G205" s="1">
        <f>ROUND(D205/$M$6,2)</f>
        <v>0.3</v>
      </c>
      <c r="H205" s="1">
        <f>ROUND(C205*$K$6+D205*$K$7+E205*$K$8,2)</f>
        <v>3.62</v>
      </c>
    </row>
    <row r="206" spans="1:8">
      <c r="A206" s="1">
        <v>418</v>
      </c>
      <c r="B206" s="8">
        <f>_xlfn.MAXIFS(Transactions[Transaction Date], Transactions[CustomerID],A206)</f>
        <v>43456</v>
      </c>
      <c r="C206" s="1">
        <f>(MAX(DATEDIF(B206,"03/01/2019","ym"),1))</f>
        <v>2</v>
      </c>
      <c r="D206" s="1">
        <f>COUNTIF(Transactions[CustomerID],"="&amp;A206)</f>
        <v>1</v>
      </c>
      <c r="E206" s="9">
        <f>_xlfn.MAXIFS(Transactions[Transaction Amount], Transactions[CustomerID],A206)/'Customer Profiles'!$M$10</f>
        <v>0.36206347868740418</v>
      </c>
      <c r="F206" s="1">
        <f>ROUND(C206/$M$8,2)</f>
        <v>0.4</v>
      </c>
      <c r="G206" s="1">
        <f>ROUND(D206/$M$6,2)</f>
        <v>0.15</v>
      </c>
      <c r="H206" s="1">
        <f>ROUND(C206*$K$6+D206*$K$7+E206*$K$8,2)</f>
        <v>1.1200000000000001</v>
      </c>
    </row>
    <row r="207" spans="1:8">
      <c r="A207" s="1">
        <v>316</v>
      </c>
      <c r="B207" s="8">
        <f>_xlfn.MAXIFS(Transactions[Transaction Date], Transactions[CustomerID],A207)</f>
        <v>43057</v>
      </c>
      <c r="C207" s="1">
        <f>(MAX(DATEDIF(B207,"03/01/2019","ym"),1))</f>
        <v>3</v>
      </c>
      <c r="D207" s="1">
        <f>COUNTIF(Transactions[CustomerID],"="&amp;A207)</f>
        <v>1</v>
      </c>
      <c r="E207" s="9">
        <f>_xlfn.MAXIFS(Transactions[Transaction Amount], Transactions[CustomerID],A207)/'Customer Profiles'!$M$10</f>
        <v>0.55818551279328343</v>
      </c>
      <c r="F207" s="1">
        <f>ROUND(C207/$M$8,2)</f>
        <v>0.6</v>
      </c>
      <c r="G207" s="1">
        <f>ROUND(D207/$M$6,2)</f>
        <v>0.15</v>
      </c>
      <c r="H207" s="1">
        <f>ROUND(C207*$K$6+D207*$K$7+E207*$K$8,2)</f>
        <v>1.48</v>
      </c>
    </row>
    <row r="208" spans="1:8">
      <c r="A208" s="1">
        <v>199</v>
      </c>
      <c r="B208" s="8">
        <f>_xlfn.MAXIFS(Transactions[Transaction Date], Transactions[CustomerID],A208)</f>
        <v>43046</v>
      </c>
      <c r="C208" s="1">
        <f>(MAX(DATEDIF(B208,"03/01/2019","ym"),1))</f>
        <v>3</v>
      </c>
      <c r="D208" s="1">
        <f>COUNTIF(Transactions[CustomerID],"="&amp;A208)</f>
        <v>1</v>
      </c>
      <c r="E208" s="9">
        <f>_xlfn.MAXIFS(Transactions[Transaction Amount], Transactions[CustomerID],A208)/'Customer Profiles'!$M$10</f>
        <v>1.0012531787341412</v>
      </c>
      <c r="F208" s="1">
        <f>ROUND(C208/$M$8,2)</f>
        <v>0.6</v>
      </c>
      <c r="G208" s="1">
        <f>ROUND(D208/$M$6,2)</f>
        <v>0.15</v>
      </c>
      <c r="H208" s="1">
        <f>ROUND(C208*$K$6+D208*$K$7+E208*$K$8,2)</f>
        <v>1.75</v>
      </c>
    </row>
    <row r="209" spans="1:8">
      <c r="A209" s="1">
        <v>282</v>
      </c>
      <c r="B209" s="8">
        <f>_xlfn.MAXIFS(Transactions[Transaction Date], Transactions[CustomerID],A209)</f>
        <v>43135</v>
      </c>
      <c r="C209" s="1">
        <f>(MAX(DATEDIF(B209,"03/01/2019","ym"),1))</f>
        <v>1</v>
      </c>
      <c r="D209" s="1">
        <f>COUNTIF(Transactions[CustomerID],"="&amp;A209)</f>
        <v>1</v>
      </c>
      <c r="E209" s="9">
        <f>_xlfn.MAXIFS(Transactions[Transaction Amount], Transactions[CustomerID],A209)/'Customer Profiles'!$M$10</f>
        <v>5.3318566455329597</v>
      </c>
      <c r="F209" s="1">
        <f>ROUND(C209/$M$8,2)</f>
        <v>0.2</v>
      </c>
      <c r="G209" s="1">
        <f>ROUND(D209/$M$6,2)</f>
        <v>0.15</v>
      </c>
      <c r="H209" s="1">
        <f>ROUND(C209*$K$6+D209*$K$7+E209*$K$8,2)</f>
        <v>3.85</v>
      </c>
    </row>
    <row r="210" spans="1:8">
      <c r="A210" s="1">
        <v>308</v>
      </c>
      <c r="B210" s="8">
        <f>_xlfn.MAXIFS(Transactions[Transaction Date], Transactions[CustomerID],A210)</f>
        <v>43205</v>
      </c>
      <c r="C210" s="1">
        <f>(MAX(DATEDIF(B210,"03/01/2019","ym"),1))</f>
        <v>10</v>
      </c>
      <c r="D210" s="1">
        <f>COUNTIF(Transactions[CustomerID],"="&amp;A210)</f>
        <v>1</v>
      </c>
      <c r="E210" s="9">
        <f>_xlfn.MAXIFS(Transactions[Transaction Amount], Transactions[CustomerID],A210)/'Customer Profiles'!$M$10</f>
        <v>0.12912722378051875</v>
      </c>
      <c r="F210" s="1">
        <f>ROUND(C210/$M$8,2)</f>
        <v>1.98</v>
      </c>
      <c r="G210" s="1">
        <f>ROUND(D210/$M$6,2)</f>
        <v>0.15</v>
      </c>
      <c r="H210" s="1">
        <f>ROUND(C210*$K$6+D210*$K$7+E210*$K$8,2)</f>
        <v>2.98</v>
      </c>
    </row>
    <row r="211" spans="1:8">
      <c r="A211" s="1">
        <v>556</v>
      </c>
      <c r="B211" s="8">
        <f>_xlfn.MAXIFS(Transactions[Transaction Date], Transactions[CustomerID],A211)</f>
        <v>43478</v>
      </c>
      <c r="C211" s="1">
        <f>(MAX(DATEDIF(B211,"03/01/2019","ym"),1))</f>
        <v>1</v>
      </c>
      <c r="D211" s="1">
        <f>COUNTIF(Transactions[CustomerID],"="&amp;A211)</f>
        <v>3</v>
      </c>
      <c r="E211" s="9">
        <f>_xlfn.MAXIFS(Transactions[Transaction Amount], Transactions[CustomerID],A211)/'Customer Profiles'!$M$10</f>
        <v>1.0388045536970161</v>
      </c>
      <c r="F211" s="1">
        <f>ROUND(C211/$M$8,2)</f>
        <v>0.2</v>
      </c>
      <c r="G211" s="1">
        <f>ROUND(D211/$M$6,2)</f>
        <v>0.45</v>
      </c>
      <c r="H211" s="1">
        <f>ROUND(C211*$K$6+D211*$K$7+E211*$K$8,2)</f>
        <v>2.0699999999999998</v>
      </c>
    </row>
    <row r="212" spans="1:8">
      <c r="A212" s="1">
        <v>63</v>
      </c>
      <c r="B212" s="8">
        <f>_xlfn.MAXIFS(Transactions[Transaction Date], Transactions[CustomerID],A212)</f>
        <v>43026</v>
      </c>
      <c r="C212" s="1">
        <f>(MAX(DATEDIF(B212,"03/01/2019","ym"),1))</f>
        <v>4</v>
      </c>
      <c r="D212" s="1">
        <f>COUNTIF(Transactions[CustomerID],"="&amp;A212)</f>
        <v>1</v>
      </c>
      <c r="E212" s="9">
        <f>_xlfn.MAXIFS(Transactions[Transaction Amount], Transactions[CustomerID],A212)/'Customer Profiles'!$M$10</f>
        <v>0.10720366858456763</v>
      </c>
      <c r="F212" s="1">
        <f>ROUND(C212/$M$8,2)</f>
        <v>0.79</v>
      </c>
      <c r="G212" s="1">
        <f>ROUND(D212/$M$6,2)</f>
        <v>0.15</v>
      </c>
      <c r="H212" s="1">
        <f>ROUND(C212*$K$6+D212*$K$7+E212*$K$8,2)</f>
        <v>1.46</v>
      </c>
    </row>
    <row r="213" spans="1:8">
      <c r="A213" s="1">
        <v>321</v>
      </c>
      <c r="B213" s="8">
        <f>_xlfn.MAXIFS(Transactions[Transaction Date], Transactions[CustomerID],A213)</f>
        <v>43403</v>
      </c>
      <c r="C213" s="1">
        <f>(MAX(DATEDIF(B213,"03/01/2019","ym"),1))</f>
        <v>4</v>
      </c>
      <c r="D213" s="1">
        <f>COUNTIF(Transactions[CustomerID],"="&amp;A213)</f>
        <v>2</v>
      </c>
      <c r="E213" s="9">
        <f>_xlfn.MAXIFS(Transactions[Transaction Amount], Transactions[CustomerID],A213)/'Customer Profiles'!$M$10</f>
        <v>0.66211333668574579</v>
      </c>
      <c r="F213" s="1">
        <f>ROUND(C213/$M$8,2)</f>
        <v>0.79</v>
      </c>
      <c r="G213" s="1">
        <f>ROUND(D213/$M$6,2)</f>
        <v>0.3</v>
      </c>
      <c r="H213" s="1">
        <f>ROUND(C213*$K$6+D213*$K$7+E213*$K$8,2)</f>
        <v>2.2000000000000002</v>
      </c>
    </row>
    <row r="214" spans="1:8">
      <c r="A214" s="1">
        <v>284</v>
      </c>
      <c r="B214" s="8">
        <f>_xlfn.MAXIFS(Transactions[Transaction Date], Transactions[CustomerID],A214)</f>
        <v>43188</v>
      </c>
      <c r="C214" s="1">
        <f>(MAX(DATEDIF(B214,"03/01/2019","ym"),1))</f>
        <v>11</v>
      </c>
      <c r="D214" s="1">
        <f>COUNTIF(Transactions[CustomerID],"="&amp;A214)</f>
        <v>1</v>
      </c>
      <c r="E214" s="9">
        <f>_xlfn.MAXIFS(Transactions[Transaction Amount], Transactions[CustomerID],A214)/'Customer Profiles'!$M$10</f>
        <v>0.66037764616204986</v>
      </c>
      <c r="F214" s="1">
        <f>ROUND(C214/$M$8,2)</f>
        <v>2.1800000000000002</v>
      </c>
      <c r="G214" s="1">
        <f>ROUND(D214/$M$6,2)</f>
        <v>0.15</v>
      </c>
      <c r="H214" s="1">
        <f>ROUND(C214*$K$6+D214*$K$7+E214*$K$8,2)</f>
        <v>3.55</v>
      </c>
    </row>
    <row r="215" spans="1:8">
      <c r="A215" s="1">
        <v>330</v>
      </c>
      <c r="B215" s="8">
        <f>_xlfn.MAXIFS(Transactions[Transaction Date], Transactions[CustomerID],A215)</f>
        <v>43455</v>
      </c>
      <c r="C215" s="1">
        <f>(MAX(DATEDIF(B215,"03/01/2019","ym"),1))</f>
        <v>2</v>
      </c>
      <c r="D215" s="1">
        <f>COUNTIF(Transactions[CustomerID],"="&amp;A215)</f>
        <v>4</v>
      </c>
      <c r="E215" s="9">
        <f>_xlfn.MAXIFS(Transactions[Transaction Amount], Transactions[CustomerID],A215)/'Customer Profiles'!$M$10</f>
        <v>3.4244690132664672</v>
      </c>
      <c r="F215" s="1">
        <f>ROUND(C215/$M$8,2)</f>
        <v>0.4</v>
      </c>
      <c r="G215" s="1">
        <f>ROUND(D215/$M$6,2)</f>
        <v>0.6</v>
      </c>
      <c r="H215" s="1">
        <f>ROUND(C215*$K$6+D215*$K$7+E215*$K$8,2)</f>
        <v>4.1500000000000004</v>
      </c>
    </row>
    <row r="216" spans="1:8">
      <c r="A216" s="1">
        <v>464</v>
      </c>
      <c r="B216" s="8">
        <f>_xlfn.MAXIFS(Transactions[Transaction Date], Transactions[CustomerID],A216)</f>
        <v>43329</v>
      </c>
      <c r="C216" s="1">
        <f>(MAX(DATEDIF(B216,"03/01/2019","ym"),1))</f>
        <v>6</v>
      </c>
      <c r="D216" s="1">
        <f>COUNTIF(Transactions[CustomerID],"="&amp;A216)</f>
        <v>2</v>
      </c>
      <c r="E216" s="9">
        <f>_xlfn.MAXIFS(Transactions[Transaction Amount], Transactions[CustomerID],A216)/'Customer Profiles'!$M$10</f>
        <v>0.98516646400723007</v>
      </c>
      <c r="F216" s="1">
        <f>ROUND(C216/$M$8,2)</f>
        <v>1.19</v>
      </c>
      <c r="G216" s="1">
        <f>ROUND(D216/$M$6,2)</f>
        <v>0.3</v>
      </c>
      <c r="H216" s="1">
        <f>ROUND(C216*$K$6+D216*$K$7+E216*$K$8,2)</f>
        <v>2.89</v>
      </c>
    </row>
    <row r="217" spans="1:8">
      <c r="A217" s="1">
        <v>274</v>
      </c>
      <c r="B217" s="8">
        <f>_xlfn.MAXIFS(Transactions[Transaction Date], Transactions[CustomerID],A217)</f>
        <v>43013</v>
      </c>
      <c r="C217" s="1">
        <f>(MAX(DATEDIF(B217,"03/01/2019","ym"),1))</f>
        <v>4</v>
      </c>
      <c r="D217" s="1">
        <f>COUNTIF(Transactions[CustomerID],"="&amp;A217)</f>
        <v>1</v>
      </c>
      <c r="E217" s="9">
        <f>_xlfn.MAXIFS(Transactions[Transaction Amount], Transactions[CustomerID],A217)/'Customer Profiles'!$M$10</f>
        <v>0.13175924864593108</v>
      </c>
      <c r="F217" s="1">
        <f>ROUND(C217/$M$8,2)</f>
        <v>0.79</v>
      </c>
      <c r="G217" s="1">
        <f>ROUND(D217/$M$6,2)</f>
        <v>0.15</v>
      </c>
      <c r="H217" s="1">
        <f>ROUND(C217*$K$6+D217*$K$7+E217*$K$8,2)</f>
        <v>1.48</v>
      </c>
    </row>
    <row r="218" spans="1:8">
      <c r="A218" s="1">
        <v>19</v>
      </c>
      <c r="B218" s="8">
        <f>_xlfn.MAXIFS(Transactions[Transaction Date], Transactions[CustomerID],A218)</f>
        <v>43465</v>
      </c>
      <c r="C218" s="1">
        <f>(MAX(DATEDIF(B218,"03/01/2019","ym"),1))</f>
        <v>2</v>
      </c>
      <c r="D218" s="1">
        <f>COUNTIF(Transactions[CustomerID],"="&amp;A218)</f>
        <v>4</v>
      </c>
      <c r="E218" s="9">
        <f>_xlfn.MAXIFS(Transactions[Transaction Amount], Transactions[CustomerID],A218)/'Customer Profiles'!$M$10</f>
        <v>6.5867933437741009</v>
      </c>
      <c r="F218" s="1">
        <f>ROUND(C218/$M$8,2)</f>
        <v>0.4</v>
      </c>
      <c r="G218" s="1">
        <f>ROUND(D218/$M$6,2)</f>
        <v>0.6</v>
      </c>
      <c r="H218" s="1">
        <f>ROUND(C218*$K$6+D218*$K$7+E218*$K$8,2)</f>
        <v>6.05</v>
      </c>
    </row>
    <row r="219" spans="1:8">
      <c r="A219" s="1">
        <v>340</v>
      </c>
      <c r="B219" s="8">
        <f>_xlfn.MAXIFS(Transactions[Transaction Date], Transactions[CustomerID],A219)</f>
        <v>43211</v>
      </c>
      <c r="C219" s="1">
        <f>(MAX(DATEDIF(B219,"03/01/2019","ym"),1))</f>
        <v>10</v>
      </c>
      <c r="D219" s="1">
        <f>COUNTIF(Transactions[CustomerID],"="&amp;A219)</f>
        <v>4</v>
      </c>
      <c r="E219" s="9">
        <f>_xlfn.MAXIFS(Transactions[Transaction Amount], Transactions[CustomerID],A219)/'Customer Profiles'!$M$10</f>
        <v>2.1710811702101802</v>
      </c>
      <c r="F219" s="1">
        <f>ROUND(C219/$M$8,2)</f>
        <v>1.98</v>
      </c>
      <c r="G219" s="1">
        <f>ROUND(D219/$M$6,2)</f>
        <v>0.6</v>
      </c>
      <c r="H219" s="1">
        <f>ROUND(C219*$K$6+D219*$K$7+E219*$K$8,2)</f>
        <v>5.4</v>
      </c>
    </row>
    <row r="220" spans="1:8">
      <c r="A220" s="1">
        <v>483</v>
      </c>
      <c r="B220" s="8">
        <f>_xlfn.MAXIFS(Transactions[Transaction Date], Transactions[CustomerID],A220)</f>
        <v>42758</v>
      </c>
      <c r="C220" s="1">
        <f>(MAX(DATEDIF(B220,"03/01/2019","ym"),1))</f>
        <v>1</v>
      </c>
      <c r="D220" s="1">
        <f>COUNTIF(Transactions[CustomerID],"="&amp;A220)</f>
        <v>1</v>
      </c>
      <c r="E220" s="9">
        <f>_xlfn.MAXIFS(Transactions[Transaction Amount], Transactions[CustomerID],A220)/'Customer Profiles'!$M$10</f>
        <v>0.91371446312408622</v>
      </c>
      <c r="F220" s="1">
        <f>ROUND(C220/$M$8,2)</f>
        <v>0.2</v>
      </c>
      <c r="G220" s="1">
        <f>ROUND(D220/$M$6,2)</f>
        <v>0.15</v>
      </c>
      <c r="H220" s="1">
        <f>ROUND(C220*$K$6+D220*$K$7+E220*$K$8,2)</f>
        <v>1.2</v>
      </c>
    </row>
    <row r="221" spans="1:8">
      <c r="A221" s="1">
        <v>245</v>
      </c>
      <c r="B221" s="8">
        <f>_xlfn.MAXIFS(Transactions[Transaction Date], Transactions[CustomerID],A221)</f>
        <v>43386</v>
      </c>
      <c r="C221" s="1">
        <f>(MAX(DATEDIF(B221,"03/01/2019","ym"),1))</f>
        <v>4</v>
      </c>
      <c r="D221" s="1">
        <f>COUNTIF(Transactions[CustomerID],"="&amp;A221)</f>
        <v>3</v>
      </c>
      <c r="E221" s="9">
        <f>_xlfn.MAXIFS(Transactions[Transaction Amount], Transactions[CustomerID],A221)/'Customer Profiles'!$M$10</f>
        <v>3.3337511348932063</v>
      </c>
      <c r="F221" s="1">
        <f>ROUND(C221/$M$8,2)</f>
        <v>0.79</v>
      </c>
      <c r="G221" s="1">
        <f>ROUND(D221/$M$6,2)</f>
        <v>0.45</v>
      </c>
      <c r="H221" s="1">
        <f>ROUND(C221*$K$6+D221*$K$7+E221*$K$8,2)</f>
        <v>4.2</v>
      </c>
    </row>
    <row r="222" spans="1:8">
      <c r="A222" s="1">
        <v>303</v>
      </c>
      <c r="B222" s="8">
        <f>_xlfn.MAXIFS(Transactions[Transaction Date], Transactions[CustomerID],A222)</f>
        <v>42957</v>
      </c>
      <c r="C222" s="1">
        <f>(MAX(DATEDIF(B222,"03/01/2019","ym"),1))</f>
        <v>6</v>
      </c>
      <c r="D222" s="1">
        <f>COUNTIF(Transactions[CustomerID],"="&amp;A222)</f>
        <v>2</v>
      </c>
      <c r="E222" s="9">
        <f>_xlfn.MAXIFS(Transactions[Transaction Amount], Transactions[CustomerID],A222)/'Customer Profiles'!$M$10</f>
        <v>1.8331413025185743</v>
      </c>
      <c r="F222" s="1">
        <f>ROUND(C222/$M$8,2)</f>
        <v>1.19</v>
      </c>
      <c r="G222" s="1">
        <f>ROUND(D222/$M$6,2)</f>
        <v>0.3</v>
      </c>
      <c r="H222" s="1">
        <f>ROUND(C222*$K$6+D222*$K$7+E222*$K$8,2)</f>
        <v>3.4</v>
      </c>
    </row>
    <row r="223" spans="1:8">
      <c r="A223" s="1">
        <v>288</v>
      </c>
      <c r="B223" s="8">
        <f>_xlfn.MAXIFS(Transactions[Transaction Date], Transactions[CustomerID],A223)</f>
        <v>43271</v>
      </c>
      <c r="C223" s="1">
        <f>(MAX(DATEDIF(B223,"03/01/2019","ym"),1))</f>
        <v>8</v>
      </c>
      <c r="D223" s="1">
        <f>COUNTIF(Transactions[CustomerID],"="&amp;A223)</f>
        <v>1</v>
      </c>
      <c r="E223" s="9">
        <f>_xlfn.MAXIFS(Transactions[Transaction Amount], Transactions[CustomerID],A223)/'Customer Profiles'!$M$10</f>
        <v>0.3353234892435018</v>
      </c>
      <c r="F223" s="1">
        <f>ROUND(C223/$M$8,2)</f>
        <v>1.59</v>
      </c>
      <c r="G223" s="1">
        <f>ROUND(D223/$M$6,2)</f>
        <v>0.15</v>
      </c>
      <c r="H223" s="1">
        <f>ROUND(C223*$K$6+D223*$K$7+E223*$K$8,2)</f>
        <v>2.6</v>
      </c>
    </row>
    <row r="224" spans="1:8">
      <c r="A224" s="1">
        <v>261</v>
      </c>
      <c r="B224" s="8">
        <f>_xlfn.MAXIFS(Transactions[Transaction Date], Transactions[CustomerID],A224)</f>
        <v>43467</v>
      </c>
      <c r="C224" s="1">
        <f>(MAX(DATEDIF(B224,"03/01/2019","ym"),1))</f>
        <v>1</v>
      </c>
      <c r="D224" s="1">
        <f>COUNTIF(Transactions[CustomerID],"="&amp;A224)</f>
        <v>1</v>
      </c>
      <c r="E224" s="9">
        <f>_xlfn.MAXIFS(Transactions[Transaction Amount], Transactions[CustomerID],A224)/'Customer Profiles'!$M$10</f>
        <v>5.734585749232507E-2</v>
      </c>
      <c r="F224" s="1">
        <f>ROUND(C224/$M$8,2)</f>
        <v>0.2</v>
      </c>
      <c r="G224" s="1">
        <f>ROUND(D224/$M$6,2)</f>
        <v>0.15</v>
      </c>
      <c r="H224" s="1">
        <f>ROUND(C224*$K$6+D224*$K$7+E224*$K$8,2)</f>
        <v>0.68</v>
      </c>
    </row>
    <row r="225" spans="1:8">
      <c r="A225" s="1">
        <v>211</v>
      </c>
      <c r="B225" s="8">
        <f>_xlfn.MAXIFS(Transactions[Transaction Date], Transactions[CustomerID],A225)</f>
        <v>43479</v>
      </c>
      <c r="C225" s="1">
        <f>(MAX(DATEDIF(B225,"03/01/2019","ym"),1))</f>
        <v>1</v>
      </c>
      <c r="D225" s="1">
        <f>COUNTIF(Transactions[CustomerID],"="&amp;A225)</f>
        <v>4</v>
      </c>
      <c r="E225" s="9">
        <f>_xlfn.MAXIFS(Transactions[Transaction Amount], Transactions[CustomerID],A225)/'Customer Profiles'!$M$10</f>
        <v>1.7703787131976683</v>
      </c>
      <c r="F225" s="1">
        <f>ROUND(C225/$M$8,2)</f>
        <v>0.2</v>
      </c>
      <c r="G225" s="1">
        <f>ROUND(D225/$M$6,2)</f>
        <v>0.6</v>
      </c>
      <c r="H225" s="1">
        <f>ROUND(C225*$K$6+D225*$K$7+E225*$K$8,2)</f>
        <v>2.91</v>
      </c>
    </row>
    <row r="226" spans="1:8">
      <c r="A226" s="1">
        <v>208</v>
      </c>
      <c r="B226" s="8">
        <f>_xlfn.MAXIFS(Transactions[Transaction Date], Transactions[CustomerID],A226)</f>
        <v>43432</v>
      </c>
      <c r="C226" s="1">
        <f>(MAX(DATEDIF(B226,"03/01/2019","ym"),1))</f>
        <v>3</v>
      </c>
      <c r="D226" s="1">
        <f>COUNTIF(Transactions[CustomerID],"="&amp;A226)</f>
        <v>1</v>
      </c>
      <c r="E226" s="9">
        <f>_xlfn.MAXIFS(Transactions[Transaction Amount], Transactions[CustomerID],A226)/'Customer Profiles'!$M$10</f>
        <v>0.18748203944506553</v>
      </c>
      <c r="F226" s="1">
        <f>ROUND(C226/$M$8,2)</f>
        <v>0.6</v>
      </c>
      <c r="G226" s="1">
        <f>ROUND(D226/$M$6,2)</f>
        <v>0.15</v>
      </c>
      <c r="H226" s="1">
        <f>ROUND(C226*$K$6+D226*$K$7+E226*$K$8,2)</f>
        <v>1.26</v>
      </c>
    </row>
    <row r="227" spans="1:8">
      <c r="A227" s="1">
        <v>305</v>
      </c>
      <c r="B227" s="8">
        <f>_xlfn.MAXIFS(Transactions[Transaction Date], Transactions[CustomerID],A227)</f>
        <v>43061</v>
      </c>
      <c r="C227" s="1">
        <f>(MAX(DATEDIF(B227,"03/01/2019","ym"),1))</f>
        <v>3</v>
      </c>
      <c r="D227" s="1">
        <f>COUNTIF(Transactions[CustomerID],"="&amp;A227)</f>
        <v>1</v>
      </c>
      <c r="E227" s="9">
        <f>_xlfn.MAXIFS(Transactions[Transaction Amount], Transactions[CustomerID],A227)/'Customer Profiles'!$M$10</f>
        <v>3.4194997720822391</v>
      </c>
      <c r="F227" s="1">
        <f>ROUND(C227/$M$8,2)</f>
        <v>0.6</v>
      </c>
      <c r="G227" s="1">
        <f>ROUND(D227/$M$6,2)</f>
        <v>0.15</v>
      </c>
      <c r="H227" s="1">
        <f>ROUND(C227*$K$6+D227*$K$7+E227*$K$8,2)</f>
        <v>3.2</v>
      </c>
    </row>
    <row r="228" spans="1:8">
      <c r="A228" s="1">
        <v>171</v>
      </c>
      <c r="B228" s="8">
        <f>_xlfn.MAXIFS(Transactions[Transaction Date], Transactions[CustomerID],A228)</f>
        <v>43255</v>
      </c>
      <c r="C228" s="1">
        <f>(MAX(DATEDIF(B228,"03/01/2019","ym"),1))</f>
        <v>8</v>
      </c>
      <c r="D228" s="1">
        <f>COUNTIF(Transactions[CustomerID],"="&amp;A228)</f>
        <v>1</v>
      </c>
      <c r="E228" s="9">
        <f>_xlfn.MAXIFS(Transactions[Transaction Amount], Transactions[CustomerID],A228)/'Customer Profiles'!$M$10</f>
        <v>1.0123078056125268</v>
      </c>
      <c r="F228" s="1">
        <f>ROUND(C228/$M$8,2)</f>
        <v>1.59</v>
      </c>
      <c r="G228" s="1">
        <f>ROUND(D228/$M$6,2)</f>
        <v>0.15</v>
      </c>
      <c r="H228" s="1">
        <f>ROUND(C228*$K$6+D228*$K$7+E228*$K$8,2)</f>
        <v>3.01</v>
      </c>
    </row>
    <row r="229" spans="1:8">
      <c r="A229" s="1">
        <v>10</v>
      </c>
      <c r="B229" s="8">
        <f>_xlfn.MAXIFS(Transactions[Transaction Date], Transactions[CustomerID],A229)</f>
        <v>42831</v>
      </c>
      <c r="C229" s="1">
        <f>(MAX(DATEDIF(B229,"03/01/2019","ym"),1))</f>
        <v>10</v>
      </c>
      <c r="D229" s="1">
        <f>COUNTIF(Transactions[CustomerID],"="&amp;A229)</f>
        <v>1</v>
      </c>
      <c r="E229" s="9">
        <f>_xlfn.MAXIFS(Transactions[Transaction Amount], Transactions[CustomerID],A229)/'Customer Profiles'!$M$10</f>
        <v>0.68882747893374541</v>
      </c>
      <c r="F229" s="1">
        <f>ROUND(C229/$M$8,2)</f>
        <v>1.98</v>
      </c>
      <c r="G229" s="1">
        <f>ROUND(D229/$M$6,2)</f>
        <v>0.15</v>
      </c>
      <c r="H229" s="1">
        <f>ROUND(C229*$K$6+D229*$K$7+E229*$K$8,2)</f>
        <v>3.31</v>
      </c>
    </row>
    <row r="230" spans="1:8">
      <c r="A230" s="1">
        <v>286</v>
      </c>
      <c r="B230" s="8">
        <f>_xlfn.MAXIFS(Transactions[Transaction Date], Transactions[CustomerID],A230)</f>
        <v>42923</v>
      </c>
      <c r="C230" s="1">
        <f>(MAX(DATEDIF(B230,"03/01/2019","ym"),1))</f>
        <v>7</v>
      </c>
      <c r="D230" s="1">
        <f>COUNTIF(Transactions[CustomerID],"="&amp;A230)</f>
        <v>1</v>
      </c>
      <c r="E230" s="9">
        <f>_xlfn.MAXIFS(Transactions[Transaction Amount], Transactions[CustomerID],A230)/'Customer Profiles'!$M$10</f>
        <v>0.37444366626697573</v>
      </c>
      <c r="F230" s="1">
        <f>ROUND(C230/$M$8,2)</f>
        <v>1.39</v>
      </c>
      <c r="G230" s="1">
        <f>ROUND(D230/$M$6,2)</f>
        <v>0.15</v>
      </c>
      <c r="H230" s="1">
        <f>ROUND(C230*$K$6+D230*$K$7+E230*$K$8,2)</f>
        <v>2.37</v>
      </c>
    </row>
    <row r="231" spans="1:8">
      <c r="A231" s="1">
        <v>25</v>
      </c>
      <c r="B231" s="8">
        <f>_xlfn.MAXIFS(Transactions[Transaction Date], Transactions[CustomerID],A231)</f>
        <v>42802</v>
      </c>
      <c r="C231" s="1">
        <f>(MAX(DATEDIF(B231,"03/01/2019","ym"),1))</f>
        <v>11</v>
      </c>
      <c r="D231" s="1">
        <f>COUNTIF(Transactions[CustomerID],"="&amp;A231)</f>
        <v>1</v>
      </c>
      <c r="E231" s="9">
        <f>_xlfn.MAXIFS(Transactions[Transaction Amount], Transactions[CustomerID],A231)/'Customer Profiles'!$M$10</f>
        <v>8.1490524747579496</v>
      </c>
      <c r="F231" s="1">
        <f>ROUND(C231/$M$8,2)</f>
        <v>2.1800000000000002</v>
      </c>
      <c r="G231" s="1">
        <f>ROUND(D231/$M$6,2)</f>
        <v>0.15</v>
      </c>
      <c r="H231" s="1">
        <f>ROUND(C231*$K$6+D231*$K$7+E231*$K$8,2)</f>
        <v>8.0399999999999991</v>
      </c>
    </row>
    <row r="232" spans="1:8">
      <c r="A232" s="1">
        <v>414</v>
      </c>
      <c r="B232" s="8">
        <f>_xlfn.MAXIFS(Transactions[Transaction Date], Transactions[CustomerID],A232)</f>
        <v>43349</v>
      </c>
      <c r="C232" s="1">
        <f>(MAX(DATEDIF(B232,"03/01/2019","ym"),1))</f>
        <v>5</v>
      </c>
      <c r="D232" s="1">
        <f>COUNTIF(Transactions[CustomerID],"="&amp;A232)</f>
        <v>1</v>
      </c>
      <c r="E232" s="9">
        <f>_xlfn.MAXIFS(Transactions[Transaction Amount], Transactions[CustomerID],A232)/'Customer Profiles'!$M$10</f>
        <v>0.41400463192187631</v>
      </c>
      <c r="F232" s="1">
        <f>ROUND(C232/$M$8,2)</f>
        <v>0.99</v>
      </c>
      <c r="G232" s="1">
        <f>ROUND(D232/$M$6,2)</f>
        <v>0.15</v>
      </c>
      <c r="H232" s="1">
        <f>ROUND(C232*$K$6+D232*$K$7+E232*$K$8,2)</f>
        <v>1.9</v>
      </c>
    </row>
    <row r="233" spans="1:8">
      <c r="A233" s="1">
        <v>314</v>
      </c>
      <c r="B233" s="8">
        <f>_xlfn.MAXIFS(Transactions[Transaction Date], Transactions[CustomerID],A233)</f>
        <v>42918</v>
      </c>
      <c r="C233" s="1">
        <f>(MAX(DATEDIF(B233,"03/01/2019","ym"),1))</f>
        <v>7</v>
      </c>
      <c r="D233" s="1">
        <f>COUNTIF(Transactions[CustomerID],"="&amp;A233)</f>
        <v>1</v>
      </c>
      <c r="E233" s="9">
        <f>_xlfn.MAXIFS(Transactions[Transaction Amount], Transactions[CustomerID],A233)/'Customer Profiles'!$M$10</f>
        <v>2.5690890726176594</v>
      </c>
      <c r="F233" s="1">
        <f>ROUND(C233/$M$8,2)</f>
        <v>1.39</v>
      </c>
      <c r="G233" s="1">
        <f>ROUND(D233/$M$6,2)</f>
        <v>0.15</v>
      </c>
      <c r="H233" s="1">
        <f>ROUND(C233*$K$6+D233*$K$7+E233*$K$8,2)</f>
        <v>3.69</v>
      </c>
    </row>
    <row r="234" spans="1:8">
      <c r="A234" s="1">
        <v>568</v>
      </c>
      <c r="B234" s="8">
        <f>_xlfn.MAXIFS(Transactions[Transaction Date], Transactions[CustomerID],A234)</f>
        <v>43477</v>
      </c>
      <c r="C234" s="1">
        <f>(MAX(DATEDIF(B234,"03/01/2019","ym"),1))</f>
        <v>1</v>
      </c>
      <c r="D234" s="1">
        <f>COUNTIF(Transactions[CustomerID],"="&amp;A234)</f>
        <v>3</v>
      </c>
      <c r="E234" s="9">
        <f>_xlfn.MAXIFS(Transactions[Transaction Amount], Transactions[CustomerID],A234)/'Customer Profiles'!$M$10</f>
        <v>0.85291200142291701</v>
      </c>
      <c r="F234" s="1">
        <f>ROUND(C234/$M$8,2)</f>
        <v>0.2</v>
      </c>
      <c r="G234" s="1">
        <f>ROUND(D234/$M$6,2)</f>
        <v>0.45</v>
      </c>
      <c r="H234" s="1">
        <f>ROUND(C234*$K$6+D234*$K$7+E234*$K$8,2)</f>
        <v>1.96</v>
      </c>
    </row>
    <row r="235" spans="1:8">
      <c r="A235" s="1">
        <v>397</v>
      </c>
      <c r="B235" s="8">
        <f>_xlfn.MAXIFS(Transactions[Transaction Date], Transactions[CustomerID],A235)</f>
        <v>43081</v>
      </c>
      <c r="C235" s="1">
        <f>(MAX(DATEDIF(B235,"03/01/2019","ym"),1))</f>
        <v>2</v>
      </c>
      <c r="D235" s="1">
        <f>COUNTIF(Transactions[CustomerID],"="&amp;A235)</f>
        <v>2</v>
      </c>
      <c r="E235" s="9">
        <f>_xlfn.MAXIFS(Transactions[Transaction Amount], Transactions[CustomerID],A235)/'Customer Profiles'!$M$10</f>
        <v>0.2436514761152363</v>
      </c>
      <c r="F235" s="1">
        <f>ROUND(C235/$M$8,2)</f>
        <v>0.4</v>
      </c>
      <c r="G235" s="1">
        <f>ROUND(D235/$M$6,2)</f>
        <v>0.3</v>
      </c>
      <c r="H235" s="1">
        <f>ROUND(C235*$K$6+D235*$K$7+E235*$K$8,2)</f>
        <v>1.45</v>
      </c>
    </row>
    <row r="236" spans="1:8">
      <c r="A236" s="1">
        <v>590</v>
      </c>
      <c r="B236" s="8">
        <f>_xlfn.MAXIFS(Transactions[Transaction Date], Transactions[CustomerID],A236)</f>
        <v>42890</v>
      </c>
      <c r="C236" s="1">
        <f>(MAX(DATEDIF(B236,"03/01/2019","ym"),1))</f>
        <v>8</v>
      </c>
      <c r="D236" s="1">
        <f>COUNTIF(Transactions[CustomerID],"="&amp;A236)</f>
        <v>1</v>
      </c>
      <c r="E236" s="9">
        <f>_xlfn.MAXIFS(Transactions[Transaction Amount], Transactions[CustomerID],A236)/'Customer Profiles'!$M$10</f>
        <v>2.0053172252544083</v>
      </c>
      <c r="F236" s="1">
        <f>ROUND(C236/$M$8,2)</f>
        <v>1.59</v>
      </c>
      <c r="G236" s="1">
        <f>ROUND(D236/$M$6,2)</f>
        <v>0.15</v>
      </c>
      <c r="H236" s="1">
        <f>ROUND(C236*$K$6+D236*$K$7+E236*$K$8,2)</f>
        <v>3.6</v>
      </c>
    </row>
    <row r="237" spans="1:8">
      <c r="A237" s="1">
        <v>161</v>
      </c>
      <c r="B237" s="8">
        <f>_xlfn.MAXIFS(Transactions[Transaction Date], Transactions[CustomerID],A237)</f>
        <v>43378</v>
      </c>
      <c r="C237" s="1">
        <f>(MAX(DATEDIF(B237,"03/01/2019","ym"),1))</f>
        <v>4</v>
      </c>
      <c r="D237" s="1">
        <f>COUNTIF(Transactions[CustomerID],"="&amp;A237)</f>
        <v>1</v>
      </c>
      <c r="E237" s="9">
        <f>_xlfn.MAXIFS(Transactions[Transaction Amount], Transactions[CustomerID],A237)/'Customer Profiles'!$M$10</f>
        <v>6.5375373074118837E-2</v>
      </c>
      <c r="F237" s="1">
        <f>ROUND(C237/$M$8,2)</f>
        <v>0.79</v>
      </c>
      <c r="G237" s="1">
        <f>ROUND(D237/$M$6,2)</f>
        <v>0.15</v>
      </c>
      <c r="H237" s="1">
        <f>ROUND(C237*$K$6+D237*$K$7+E237*$K$8,2)</f>
        <v>1.44</v>
      </c>
    </row>
    <row r="238" spans="1:8">
      <c r="A238" s="1">
        <v>428</v>
      </c>
      <c r="B238" s="8">
        <f>_xlfn.MAXIFS(Transactions[Transaction Date], Transactions[CustomerID],A238)</f>
        <v>43317</v>
      </c>
      <c r="C238" s="1">
        <f>(MAX(DATEDIF(B238,"03/01/2019","ym"),1))</f>
        <v>6</v>
      </c>
      <c r="D238" s="1">
        <f>COUNTIF(Transactions[CustomerID],"="&amp;A238)</f>
        <v>2</v>
      </c>
      <c r="E238" s="9">
        <f>_xlfn.MAXIFS(Transactions[Transaction Amount], Transactions[CustomerID],A238)/'Customer Profiles'!$M$10</f>
        <v>0.15707602703299992</v>
      </c>
      <c r="F238" s="1">
        <f>ROUND(C238/$M$8,2)</f>
        <v>1.19</v>
      </c>
      <c r="G238" s="1">
        <f>ROUND(D238/$M$6,2)</f>
        <v>0.3</v>
      </c>
      <c r="H238" s="1">
        <f>ROUND(C238*$K$6+D238*$K$7+E238*$K$8,2)</f>
        <v>2.39</v>
      </c>
    </row>
    <row r="239" spans="1:8">
      <c r="A239" s="1">
        <v>470</v>
      </c>
      <c r="B239" s="8">
        <f>_xlfn.MAXIFS(Transactions[Transaction Date], Transactions[CustomerID],A239)</f>
        <v>43010</v>
      </c>
      <c r="C239" s="1">
        <f>(MAX(DATEDIF(B239,"03/01/2019","ym"),1))</f>
        <v>4</v>
      </c>
      <c r="D239" s="1">
        <f>COUNTIF(Transactions[CustomerID],"="&amp;A239)</f>
        <v>1</v>
      </c>
      <c r="E239" s="9">
        <f>_xlfn.MAXIFS(Transactions[Transaction Amount], Transactions[CustomerID],A239)/'Customer Profiles'!$M$10</f>
        <v>5.5637371396737738E-2</v>
      </c>
      <c r="F239" s="1">
        <f>ROUND(C239/$M$8,2)</f>
        <v>0.79</v>
      </c>
      <c r="G239" s="1">
        <f>ROUND(D239/$M$6,2)</f>
        <v>0.15</v>
      </c>
      <c r="H239" s="1">
        <f>ROUND(C239*$K$6+D239*$K$7+E239*$K$8,2)</f>
        <v>1.43</v>
      </c>
    </row>
    <row r="240" spans="1:8">
      <c r="A240" s="1">
        <v>264</v>
      </c>
      <c r="B240" s="8">
        <f>_xlfn.MAXIFS(Transactions[Transaction Date], Transactions[CustomerID],A240)</f>
        <v>43436</v>
      </c>
      <c r="C240" s="1">
        <f>(MAX(DATEDIF(B240,"03/01/2019","ym"),1))</f>
        <v>2</v>
      </c>
      <c r="D240" s="1">
        <f>COUNTIF(Transactions[CustomerID],"="&amp;A240)</f>
        <v>3</v>
      </c>
      <c r="E240" s="9">
        <f>_xlfn.MAXIFS(Transactions[Transaction Amount], Transactions[CustomerID],A240)/'Customer Profiles'!$M$10</f>
        <v>2.3830888000756505</v>
      </c>
      <c r="F240" s="1">
        <f>ROUND(C240/$M$8,2)</f>
        <v>0.4</v>
      </c>
      <c r="G240" s="1">
        <f>ROUND(D240/$M$6,2)</f>
        <v>0.45</v>
      </c>
      <c r="H240" s="1">
        <f>ROUND(C240*$K$6+D240*$K$7+E240*$K$8,2)</f>
        <v>3.13</v>
      </c>
    </row>
    <row r="241" spans="1:8">
      <c r="A241" s="1">
        <v>503</v>
      </c>
      <c r="B241" s="8">
        <f>_xlfn.MAXIFS(Transactions[Transaction Date], Transactions[CustomerID],A241)</f>
        <v>43358</v>
      </c>
      <c r="C241" s="1">
        <f>(MAX(DATEDIF(B241,"03/01/2019","ym"),1))</f>
        <v>5</v>
      </c>
      <c r="D241" s="1">
        <f>COUNTIF(Transactions[CustomerID],"="&amp;A241)</f>
        <v>2</v>
      </c>
      <c r="E241" s="9">
        <f>_xlfn.MAXIFS(Transactions[Transaction Amount], Transactions[CustomerID],A241)/'Customer Profiles'!$M$10</f>
        <v>2.2436293745468432</v>
      </c>
      <c r="F241" s="1">
        <f>ROUND(C241/$M$8,2)</f>
        <v>0.99</v>
      </c>
      <c r="G241" s="1">
        <f>ROUND(D241/$M$6,2)</f>
        <v>0.3</v>
      </c>
      <c r="H241" s="1">
        <f>ROUND(C241*$K$6+D241*$K$7+E241*$K$8,2)</f>
        <v>3.4</v>
      </c>
    </row>
    <row r="242" spans="1:8">
      <c r="A242" s="1">
        <v>381</v>
      </c>
      <c r="B242" s="8">
        <f>_xlfn.MAXIFS(Transactions[Transaction Date], Transactions[CustomerID],A242)</f>
        <v>43113</v>
      </c>
      <c r="C242" s="1">
        <f>(MAX(DATEDIF(B242,"03/01/2019","ym"),1))</f>
        <v>1</v>
      </c>
      <c r="D242" s="1">
        <f>COUNTIF(Transactions[CustomerID],"="&amp;A242)</f>
        <v>2</v>
      </c>
      <c r="E242" s="9">
        <f>_xlfn.MAXIFS(Transactions[Transaction Amount], Transactions[CustomerID],A242)/'Customer Profiles'!$M$10</f>
        <v>3.5442022796726822</v>
      </c>
      <c r="F242" s="1">
        <f>ROUND(C242/$M$8,2)</f>
        <v>0.2</v>
      </c>
      <c r="G242" s="1">
        <f>ROUND(D242/$M$6,2)</f>
        <v>0.3</v>
      </c>
      <c r="H242" s="1">
        <f>ROUND(C242*$K$6+D242*$K$7+E242*$K$8,2)</f>
        <v>3.18</v>
      </c>
    </row>
    <row r="243" spans="1:8">
      <c r="A243" s="1">
        <v>91</v>
      </c>
      <c r="B243" s="8">
        <f>_xlfn.MAXIFS(Transactions[Transaction Date], Transactions[CustomerID],A243)</f>
        <v>43351</v>
      </c>
      <c r="C243" s="1">
        <f>(MAX(DATEDIF(B243,"03/01/2019","ym"),1))</f>
        <v>5</v>
      </c>
      <c r="D243" s="1">
        <f>COUNTIF(Transactions[CustomerID],"="&amp;A243)</f>
        <v>1</v>
      </c>
      <c r="E243" s="9">
        <f>_xlfn.MAXIFS(Transactions[Transaction Amount], Transactions[CustomerID],A243)/'Customer Profiles'!$M$10</f>
        <v>1.2016377739469919</v>
      </c>
      <c r="F243" s="1">
        <f>ROUND(C243/$M$8,2)</f>
        <v>0.99</v>
      </c>
      <c r="G243" s="1">
        <f>ROUND(D243/$M$6,2)</f>
        <v>0.15</v>
      </c>
      <c r="H243" s="1">
        <f>ROUND(C243*$K$6+D243*$K$7+E243*$K$8,2)</f>
        <v>2.37</v>
      </c>
    </row>
    <row r="244" spans="1:8">
      <c r="A244" s="1">
        <v>131</v>
      </c>
      <c r="B244" s="8">
        <f>_xlfn.MAXIFS(Transactions[Transaction Date], Transactions[CustomerID],A244)</f>
        <v>42754</v>
      </c>
      <c r="C244" s="1">
        <f>(MAX(DATEDIF(B244,"03/01/2019","ym"),1))</f>
        <v>1</v>
      </c>
      <c r="D244" s="1">
        <f>COUNTIF(Transactions[CustomerID],"="&amp;A244)</f>
        <v>1</v>
      </c>
      <c r="E244" s="9">
        <f>_xlfn.MAXIFS(Transactions[Transaction Amount], Transactions[CustomerID],A244)/'Customer Profiles'!$M$10</f>
        <v>0.26779091907815622</v>
      </c>
      <c r="F244" s="1">
        <f>ROUND(C244/$M$8,2)</f>
        <v>0.2</v>
      </c>
      <c r="G244" s="1">
        <f>ROUND(D244/$M$6,2)</f>
        <v>0.15</v>
      </c>
      <c r="H244" s="1">
        <f>ROUND(C244*$K$6+D244*$K$7+E244*$K$8,2)</f>
        <v>0.81</v>
      </c>
    </row>
    <row r="245" spans="1:8">
      <c r="A245" s="1">
        <v>352</v>
      </c>
      <c r="B245" s="8">
        <f>_xlfn.MAXIFS(Transactions[Transaction Date], Transactions[CustomerID],A245)</f>
        <v>42954</v>
      </c>
      <c r="C245" s="1">
        <f>(MAX(DATEDIF(B245,"03/01/2019","ym"),1))</f>
        <v>6</v>
      </c>
      <c r="D245" s="1">
        <f>COUNTIF(Transactions[CustomerID],"="&amp;A245)</f>
        <v>1</v>
      </c>
      <c r="E245" s="9">
        <f>_xlfn.MAXIFS(Transactions[Transaction Amount], Transactions[CustomerID],A245)/'Customer Profiles'!$M$10</f>
        <v>0.63390203452938598</v>
      </c>
      <c r="F245" s="1">
        <f>ROUND(C245/$M$8,2)</f>
        <v>1.19</v>
      </c>
      <c r="G245" s="1">
        <f>ROUND(D245/$M$6,2)</f>
        <v>0.15</v>
      </c>
      <c r="H245" s="1">
        <f>ROUND(C245*$K$6+D245*$K$7+E245*$K$8,2)</f>
        <v>2.2799999999999998</v>
      </c>
    </row>
    <row r="246" spans="1:8">
      <c r="A246" s="1">
        <v>229</v>
      </c>
      <c r="B246" s="8">
        <f>_xlfn.MAXIFS(Transactions[Transaction Date], Transactions[CustomerID],A246)</f>
        <v>43471</v>
      </c>
      <c r="C246" s="1">
        <f>(MAX(DATEDIF(B246,"03/01/2019","ym"),1))</f>
        <v>1</v>
      </c>
      <c r="D246" s="1">
        <f>COUNTIF(Transactions[CustomerID],"="&amp;A246)</f>
        <v>1</v>
      </c>
      <c r="E246" s="9">
        <f>_xlfn.MAXIFS(Transactions[Transaction Amount], Transactions[CustomerID],A246)/'Customer Profiles'!$M$10</f>
        <v>0.27548721677725663</v>
      </c>
      <c r="F246" s="1">
        <f>ROUND(C246/$M$8,2)</f>
        <v>0.2</v>
      </c>
      <c r="G246" s="1">
        <f>ROUND(D246/$M$6,2)</f>
        <v>0.15</v>
      </c>
      <c r="H246" s="1">
        <f>ROUND(C246*$K$6+D246*$K$7+E246*$K$8,2)</f>
        <v>0.82</v>
      </c>
    </row>
    <row r="247" spans="1:8">
      <c r="A247" s="1">
        <v>114</v>
      </c>
      <c r="B247" s="8">
        <f>_xlfn.MAXIFS(Transactions[Transaction Date], Transactions[CustomerID],A247)</f>
        <v>43390</v>
      </c>
      <c r="C247" s="1">
        <f>(MAX(DATEDIF(B247,"03/01/2019","ym"),1))</f>
        <v>4</v>
      </c>
      <c r="D247" s="1">
        <f>COUNTIF(Transactions[CustomerID],"="&amp;A247)</f>
        <v>1</v>
      </c>
      <c r="E247" s="9">
        <f>_xlfn.MAXIFS(Transactions[Transaction Amount], Transactions[CustomerID],A247)/'Customer Profiles'!$M$10</f>
        <v>1.9108428873310721</v>
      </c>
      <c r="F247" s="1">
        <f>ROUND(C247/$M$8,2)</f>
        <v>0.79</v>
      </c>
      <c r="G247" s="1">
        <f>ROUND(D247/$M$6,2)</f>
        <v>0.15</v>
      </c>
      <c r="H247" s="1">
        <f>ROUND(C247*$K$6+D247*$K$7+E247*$K$8,2)</f>
        <v>2.5499999999999998</v>
      </c>
    </row>
    <row r="248" spans="1:8">
      <c r="A248" s="1">
        <v>362</v>
      </c>
      <c r="B248" s="8">
        <f>_xlfn.MAXIFS(Transactions[Transaction Date], Transactions[CustomerID],A248)</f>
        <v>42750</v>
      </c>
      <c r="C248" s="1">
        <f>(MAX(DATEDIF(B248,"03/01/2019","ym"),1))</f>
        <v>1</v>
      </c>
      <c r="D248" s="1">
        <f>COUNTIF(Transactions[CustomerID],"="&amp;A248)</f>
        <v>1</v>
      </c>
      <c r="E248" s="9">
        <f>_xlfn.MAXIFS(Transactions[Transaction Amount], Transactions[CustomerID],A248)/'Customer Profiles'!$M$10</f>
        <v>1.3693663690287208</v>
      </c>
      <c r="F248" s="1">
        <f>ROUND(C248/$M$8,2)</f>
        <v>0.2</v>
      </c>
      <c r="G248" s="1">
        <f>ROUND(D248/$M$6,2)</f>
        <v>0.15</v>
      </c>
      <c r="H248" s="1">
        <f>ROUND(C248*$K$6+D248*$K$7+E248*$K$8,2)</f>
        <v>1.47</v>
      </c>
    </row>
    <row r="249" spans="1:8">
      <c r="A249" s="1">
        <v>137</v>
      </c>
      <c r="B249" s="8">
        <f>_xlfn.MAXIFS(Transactions[Transaction Date], Transactions[CustomerID],A249)</f>
        <v>42757</v>
      </c>
      <c r="C249" s="1">
        <f>(MAX(DATEDIF(B249,"03/01/2019","ym"),1))</f>
        <v>1</v>
      </c>
      <c r="D249" s="1">
        <f>COUNTIF(Transactions[CustomerID],"="&amp;A249)</f>
        <v>1</v>
      </c>
      <c r="E249" s="9">
        <f>_xlfn.MAXIFS(Transactions[Transaction Amount], Transactions[CustomerID],A249)/'Customer Profiles'!$M$10</f>
        <v>0.31311991579842197</v>
      </c>
      <c r="F249" s="1">
        <f>ROUND(C249/$M$8,2)</f>
        <v>0.2</v>
      </c>
      <c r="G249" s="1">
        <f>ROUND(D249/$M$6,2)</f>
        <v>0.15</v>
      </c>
      <c r="H249" s="1">
        <f>ROUND(C249*$K$6+D249*$K$7+E249*$K$8,2)</f>
        <v>0.84</v>
      </c>
    </row>
    <row r="250" spans="1:8">
      <c r="A250" s="1">
        <v>403</v>
      </c>
      <c r="B250" s="8">
        <f>_xlfn.MAXIFS(Transactions[Transaction Date], Transactions[CustomerID],A250)</f>
        <v>43059</v>
      </c>
      <c r="C250" s="1">
        <f>(MAX(DATEDIF(B250,"03/01/2019","ym"),1))</f>
        <v>3</v>
      </c>
      <c r="D250" s="1">
        <f>COUNTIF(Transactions[CustomerID],"="&amp;A250)</f>
        <v>1</v>
      </c>
      <c r="E250" s="9">
        <f>_xlfn.MAXIFS(Transactions[Transaction Amount], Transactions[CustomerID],A250)/'Customer Profiles'!$M$10</f>
        <v>0.66533799009712646</v>
      </c>
      <c r="F250" s="1">
        <f>ROUND(C250/$M$8,2)</f>
        <v>0.6</v>
      </c>
      <c r="G250" s="1">
        <f>ROUND(D250/$M$6,2)</f>
        <v>0.15</v>
      </c>
      <c r="H250" s="1">
        <f>ROUND(C250*$K$6+D250*$K$7+E250*$K$8,2)</f>
        <v>1.55</v>
      </c>
    </row>
    <row r="251" spans="1:8">
      <c r="A251" s="1">
        <v>313</v>
      </c>
      <c r="B251" s="8">
        <f>_xlfn.MAXIFS(Transactions[Transaction Date], Transactions[CustomerID],A251)</f>
        <v>43322</v>
      </c>
      <c r="C251" s="1">
        <f>(MAX(DATEDIF(B251,"03/01/2019","ym"),1))</f>
        <v>6</v>
      </c>
      <c r="D251" s="1">
        <f>COUNTIF(Transactions[CustomerID],"="&amp;A251)</f>
        <v>1</v>
      </c>
      <c r="E251" s="9">
        <f>_xlfn.MAXIFS(Transactions[Transaction Amount], Transactions[CustomerID],A251)/'Customer Profiles'!$M$10</f>
        <v>5.2901526882838938E-2</v>
      </c>
      <c r="F251" s="1">
        <f>ROUND(C251/$M$8,2)</f>
        <v>1.19</v>
      </c>
      <c r="G251" s="1">
        <f>ROUND(D251/$M$6,2)</f>
        <v>0.15</v>
      </c>
      <c r="H251" s="1">
        <f>ROUND(C251*$K$6+D251*$K$7+E251*$K$8,2)</f>
        <v>1.93</v>
      </c>
    </row>
    <row r="252" spans="1:8">
      <c r="A252" s="1">
        <v>173</v>
      </c>
      <c r="B252" s="8">
        <f>_xlfn.MAXIFS(Transactions[Transaction Date], Transactions[CustomerID],A252)</f>
        <v>42863</v>
      </c>
      <c r="C252" s="1">
        <f>(MAX(DATEDIF(B252,"03/01/2019","ym"),1))</f>
        <v>9</v>
      </c>
      <c r="D252" s="1">
        <f>COUNTIF(Transactions[CustomerID],"="&amp;A252)</f>
        <v>1</v>
      </c>
      <c r="E252" s="9">
        <f>_xlfn.MAXIFS(Transactions[Transaction Amount], Transactions[CustomerID],A252)/'Customer Profiles'!$M$10</f>
        <v>0.62337780120417075</v>
      </c>
      <c r="F252" s="1">
        <f>ROUND(C252/$M$8,2)</f>
        <v>1.79</v>
      </c>
      <c r="G252" s="1">
        <f>ROUND(D252/$M$6,2)</f>
        <v>0.15</v>
      </c>
      <c r="H252" s="1">
        <f>ROUND(C252*$K$6+D252*$K$7+E252*$K$8,2)</f>
        <v>3.02</v>
      </c>
    </row>
    <row r="253" spans="1:8">
      <c r="A253" s="1">
        <v>567</v>
      </c>
      <c r="B253" s="8">
        <f>_xlfn.MAXIFS(Transactions[Transaction Date], Transactions[CustomerID],A253)</f>
        <v>43321</v>
      </c>
      <c r="C253" s="1">
        <f>(MAX(DATEDIF(B253,"03/01/2019","ym"),1))</f>
        <v>6</v>
      </c>
      <c r="D253" s="1">
        <f>COUNTIF(Transactions[CustomerID],"="&amp;A253)</f>
        <v>1</v>
      </c>
      <c r="E253" s="9">
        <f>_xlfn.MAXIFS(Transactions[Transaction Amount], Transactions[CustomerID],A253)/'Customer Profiles'!$M$10</f>
        <v>0.4401366038696426</v>
      </c>
      <c r="F253" s="1">
        <f>ROUND(C253/$M$8,2)</f>
        <v>1.19</v>
      </c>
      <c r="G253" s="1">
        <f>ROUND(D253/$M$6,2)</f>
        <v>0.15</v>
      </c>
      <c r="H253" s="1">
        <f>ROUND(C253*$K$6+D253*$K$7+E253*$K$8,2)</f>
        <v>2.16</v>
      </c>
    </row>
    <row r="254" spans="1:8">
      <c r="A254" s="1">
        <v>60</v>
      </c>
      <c r="B254" s="8">
        <f>_xlfn.MAXIFS(Transactions[Transaction Date], Transactions[CustomerID],A254)</f>
        <v>43084</v>
      </c>
      <c r="C254" s="1">
        <f>(MAX(DATEDIF(B254,"03/01/2019","ym"),1))</f>
        <v>2</v>
      </c>
      <c r="D254" s="1">
        <f>COUNTIF(Transactions[CustomerID],"="&amp;A254)</f>
        <v>1</v>
      </c>
      <c r="E254" s="9">
        <f>_xlfn.MAXIFS(Transactions[Transaction Amount], Transactions[CustomerID],A254)/'Customer Profiles'!$M$10</f>
        <v>0.80622265340380794</v>
      </c>
      <c r="F254" s="1">
        <f>ROUND(C254/$M$8,2)</f>
        <v>0.4</v>
      </c>
      <c r="G254" s="1">
        <f>ROUND(D254/$M$6,2)</f>
        <v>0.15</v>
      </c>
      <c r="H254" s="1">
        <f>ROUND(C254*$K$6+D254*$K$7+E254*$K$8,2)</f>
        <v>1.38</v>
      </c>
    </row>
    <row r="255" spans="1:8">
      <c r="A255" s="1">
        <v>333</v>
      </c>
      <c r="B255" s="8">
        <f>_xlfn.MAXIFS(Transactions[Transaction Date], Transactions[CustomerID],A255)</f>
        <v>42829</v>
      </c>
      <c r="C255" s="1">
        <f>(MAX(DATEDIF(B255,"03/01/2019","ym"),1))</f>
        <v>10</v>
      </c>
      <c r="D255" s="1">
        <f>COUNTIF(Transactions[CustomerID],"="&amp;A255)</f>
        <v>1</v>
      </c>
      <c r="E255" s="9">
        <f>_xlfn.MAXIFS(Transactions[Transaction Amount], Transactions[CustomerID],A255)/'Customer Profiles'!$M$10</f>
        <v>4.2070619108699088E-2</v>
      </c>
      <c r="F255" s="1">
        <f>ROUND(C255/$M$8,2)</f>
        <v>1.98</v>
      </c>
      <c r="G255" s="1">
        <f>ROUND(D255/$M$6,2)</f>
        <v>0.15</v>
      </c>
      <c r="H255" s="1">
        <f>ROUND(C255*$K$6+D255*$K$7+E255*$K$8,2)</f>
        <v>2.93</v>
      </c>
    </row>
    <row r="256" spans="1:8">
      <c r="A256" s="1">
        <v>295</v>
      </c>
      <c r="B256" s="8">
        <f>_xlfn.MAXIFS(Transactions[Transaction Date], Transactions[CustomerID],A256)</f>
        <v>42835</v>
      </c>
      <c r="C256" s="1">
        <f>(MAX(DATEDIF(B256,"03/01/2019","ym"),1))</f>
        <v>10</v>
      </c>
      <c r="D256" s="1">
        <f>COUNTIF(Transactions[CustomerID],"="&amp;A256)</f>
        <v>1</v>
      </c>
      <c r="E256" s="9">
        <f>_xlfn.MAXIFS(Transactions[Transaction Amount], Transactions[CustomerID],A256)/'Customer Profiles'!$M$10</f>
        <v>1.9634168847711433</v>
      </c>
      <c r="F256" s="1">
        <f>ROUND(C256/$M$8,2)</f>
        <v>1.98</v>
      </c>
      <c r="G256" s="1">
        <f>ROUND(D256/$M$6,2)</f>
        <v>0.15</v>
      </c>
      <c r="H256" s="1">
        <f>ROUND(C256*$K$6+D256*$K$7+E256*$K$8,2)</f>
        <v>4.08</v>
      </c>
    </row>
    <row r="257" spans="1:8">
      <c r="A257" s="1">
        <v>384</v>
      </c>
      <c r="B257" s="8">
        <f>_xlfn.MAXIFS(Transactions[Transaction Date], Transactions[CustomerID],A257)</f>
        <v>43260</v>
      </c>
      <c r="C257" s="1">
        <f>(MAX(DATEDIF(B257,"03/01/2019","ym"),1))</f>
        <v>8</v>
      </c>
      <c r="D257" s="1">
        <f>COUNTIF(Transactions[CustomerID],"="&amp;A257)</f>
        <v>1</v>
      </c>
      <c r="E257" s="9">
        <f>_xlfn.MAXIFS(Transactions[Transaction Amount], Transactions[CustomerID],A257)/'Customer Profiles'!$M$10</f>
        <v>0.30639098999766823</v>
      </c>
      <c r="F257" s="1">
        <f>ROUND(C257/$M$8,2)</f>
        <v>1.59</v>
      </c>
      <c r="G257" s="1">
        <f>ROUND(D257/$M$6,2)</f>
        <v>0.15</v>
      </c>
      <c r="H257" s="1">
        <f>ROUND(C257*$K$6+D257*$K$7+E257*$K$8,2)</f>
        <v>2.58</v>
      </c>
    </row>
    <row r="258" spans="1:8">
      <c r="A258" s="1">
        <v>70</v>
      </c>
      <c r="B258" s="8">
        <f>_xlfn.MAXIFS(Transactions[Transaction Date], Transactions[CustomerID],A258)</f>
        <v>42900</v>
      </c>
      <c r="C258" s="1">
        <f>(MAX(DATEDIF(B258,"03/01/2019","ym"),1))</f>
        <v>8</v>
      </c>
      <c r="D258" s="1">
        <f>COUNTIF(Transactions[CustomerID],"="&amp;A258)</f>
        <v>1</v>
      </c>
      <c r="E258" s="9">
        <f>_xlfn.MAXIFS(Transactions[Transaction Amount], Transactions[CustomerID],A258)/'Customer Profiles'!$M$10</f>
        <v>1.5191542299931093</v>
      </c>
      <c r="F258" s="1">
        <f>ROUND(C258/$M$8,2)</f>
        <v>1.59</v>
      </c>
      <c r="G258" s="1">
        <f>ROUND(D258/$M$6,2)</f>
        <v>0.15</v>
      </c>
      <c r="H258" s="1">
        <f>ROUND(C258*$K$6+D258*$K$7+E258*$K$8,2)</f>
        <v>3.31</v>
      </c>
    </row>
    <row r="259" spans="1:8">
      <c r="A259" s="1">
        <v>209</v>
      </c>
      <c r="B259" s="8">
        <f>_xlfn.MAXIFS(Transactions[Transaction Date], Transactions[CustomerID],A259)</f>
        <v>42952</v>
      </c>
      <c r="C259" s="1">
        <f>(MAX(DATEDIF(B259,"03/01/2019","ym"),1))</f>
        <v>6</v>
      </c>
      <c r="D259" s="1">
        <f>COUNTIF(Transactions[CustomerID],"="&amp;A259)</f>
        <v>1</v>
      </c>
      <c r="E259" s="9">
        <f>_xlfn.MAXIFS(Transactions[Transaction Amount], Transactions[CustomerID],A259)/'Customer Profiles'!$M$10</f>
        <v>1.2567313426555036</v>
      </c>
      <c r="F259" s="1">
        <f>ROUND(C259/$M$8,2)</f>
        <v>1.19</v>
      </c>
      <c r="G259" s="1">
        <f>ROUND(D259/$M$6,2)</f>
        <v>0.15</v>
      </c>
      <c r="H259" s="1">
        <f>ROUND(C259*$K$6+D259*$K$7+E259*$K$8,2)</f>
        <v>2.65</v>
      </c>
    </row>
    <row r="260" spans="1:8">
      <c r="A260" s="1">
        <v>501</v>
      </c>
      <c r="B260" s="8">
        <f>_xlfn.MAXIFS(Transactions[Transaction Date], Transactions[CustomerID],A260)</f>
        <v>43251</v>
      </c>
      <c r="C260" s="1">
        <f>(MAX(DATEDIF(B260,"03/01/2019","ym"),1))</f>
        <v>9</v>
      </c>
      <c r="D260" s="1">
        <f>COUNTIF(Transactions[CustomerID],"="&amp;A260)</f>
        <v>1</v>
      </c>
      <c r="E260" s="9">
        <f>_xlfn.MAXIFS(Transactions[Transaction Amount], Transactions[CustomerID],A260)/'Customer Profiles'!$M$10</f>
        <v>2.4640558210747683</v>
      </c>
      <c r="F260" s="1">
        <f>ROUND(C260/$M$8,2)</f>
        <v>1.79</v>
      </c>
      <c r="G260" s="1">
        <f>ROUND(D260/$M$6,2)</f>
        <v>0.15</v>
      </c>
      <c r="H260" s="1">
        <f>ROUND(C260*$K$6+D260*$K$7+E260*$K$8,2)</f>
        <v>4.13</v>
      </c>
    </row>
    <row r="261" spans="1:8">
      <c r="A261" s="1">
        <v>519</v>
      </c>
      <c r="B261" s="8">
        <f>_xlfn.MAXIFS(Transactions[Transaction Date], Transactions[CustomerID],A261)</f>
        <v>43454</v>
      </c>
      <c r="C261" s="1">
        <f>(MAX(DATEDIF(B261,"03/01/2019","ym"),1))</f>
        <v>2</v>
      </c>
      <c r="D261" s="1">
        <f>COUNTIF(Transactions[CustomerID],"="&amp;A261)</f>
        <v>3</v>
      </c>
      <c r="E261" s="9">
        <f>_xlfn.MAXIFS(Transactions[Transaction Amount], Transactions[CustomerID],A261)/'Customer Profiles'!$M$10</f>
        <v>1.1505542355791167</v>
      </c>
      <c r="F261" s="1">
        <f>ROUND(C261/$M$8,2)</f>
        <v>0.4</v>
      </c>
      <c r="G261" s="1">
        <f>ROUND(D261/$M$6,2)</f>
        <v>0.45</v>
      </c>
      <c r="H261" s="1">
        <f>ROUND(C261*$K$6+D261*$K$7+E261*$K$8,2)</f>
        <v>2.39</v>
      </c>
    </row>
    <row r="262" spans="1:8">
      <c r="A262" s="1">
        <v>480</v>
      </c>
      <c r="B262" s="8">
        <f>_xlfn.MAXIFS(Transactions[Transaction Date], Transactions[CustomerID],A262)</f>
        <v>42974</v>
      </c>
      <c r="C262" s="1">
        <f>(MAX(DATEDIF(B262,"03/01/2019","ym"),1))</f>
        <v>6</v>
      </c>
      <c r="D262" s="1">
        <f>COUNTIF(Transactions[CustomerID],"="&amp;A262)</f>
        <v>1</v>
      </c>
      <c r="E262" s="9">
        <f>_xlfn.MAXIFS(Transactions[Transaction Amount], Transactions[CustomerID],A262)/'Customer Profiles'!$M$10</f>
        <v>2.1829155990444797</v>
      </c>
      <c r="F262" s="1">
        <f>ROUND(C262/$M$8,2)</f>
        <v>1.19</v>
      </c>
      <c r="G262" s="1">
        <f>ROUND(D262/$M$6,2)</f>
        <v>0.15</v>
      </c>
      <c r="H262" s="1">
        <f>ROUND(C262*$K$6+D262*$K$7+E262*$K$8,2)</f>
        <v>3.21</v>
      </c>
    </row>
    <row r="263" spans="1:8">
      <c r="A263" s="1">
        <v>549</v>
      </c>
      <c r="B263" s="8">
        <f>_xlfn.MAXIFS(Transactions[Transaction Date], Transactions[CustomerID],A263)</f>
        <v>43419</v>
      </c>
      <c r="C263" s="1">
        <f>(MAX(DATEDIF(B263,"03/01/2019","ym"),1))</f>
        <v>3</v>
      </c>
      <c r="D263" s="1">
        <f>COUNTIF(Transactions[CustomerID],"="&amp;A263)</f>
        <v>1</v>
      </c>
      <c r="E263" s="9">
        <f>_xlfn.MAXIFS(Transactions[Transaction Amount], Transactions[CustomerID],A263)/'Customer Profiles'!$M$10</f>
        <v>0.69021097622286454</v>
      </c>
      <c r="F263" s="1">
        <f>ROUND(C263/$M$8,2)</f>
        <v>0.6</v>
      </c>
      <c r="G263" s="1">
        <f>ROUND(D263/$M$6,2)</f>
        <v>0.15</v>
      </c>
      <c r="H263" s="1">
        <f>ROUND(C263*$K$6+D263*$K$7+E263*$K$8,2)</f>
        <v>1.56</v>
      </c>
    </row>
    <row r="264" spans="1:8">
      <c r="A264" s="1">
        <v>61</v>
      </c>
      <c r="B264" s="8">
        <f>_xlfn.MAXIFS(Transactions[Transaction Date], Transactions[CustomerID],A264)</f>
        <v>43386</v>
      </c>
      <c r="C264" s="1">
        <f>(MAX(DATEDIF(B264,"03/01/2019","ym"),1))</f>
        <v>4</v>
      </c>
      <c r="D264" s="1">
        <f>COUNTIF(Transactions[CustomerID],"="&amp;A264)</f>
        <v>4</v>
      </c>
      <c r="E264" s="9">
        <f>_xlfn.MAXIFS(Transactions[Transaction Amount], Transactions[CustomerID],A264)/'Customer Profiles'!$M$10</f>
        <v>1.141585781157622</v>
      </c>
      <c r="F264" s="1">
        <f>ROUND(C264/$M$8,2)</f>
        <v>0.79</v>
      </c>
      <c r="G264" s="1">
        <f>ROUND(D264/$M$6,2)</f>
        <v>0.6</v>
      </c>
      <c r="H264" s="1">
        <f>ROUND(C264*$K$6+D264*$K$7+E264*$K$8,2)</f>
        <v>3.28</v>
      </c>
    </row>
    <row r="265" spans="1:8">
      <c r="A265" s="1">
        <v>347</v>
      </c>
      <c r="B265" s="8">
        <f>_xlfn.MAXIFS(Transactions[Transaction Date], Transactions[CustomerID],A265)</f>
        <v>43339</v>
      </c>
      <c r="C265" s="1">
        <f>(MAX(DATEDIF(B265,"03/01/2019","ym"),1))</f>
        <v>6</v>
      </c>
      <c r="D265" s="1">
        <f>COUNTIF(Transactions[CustomerID],"="&amp;A265)</f>
        <v>1</v>
      </c>
      <c r="E265" s="9">
        <f>_xlfn.MAXIFS(Transactions[Transaction Amount], Transactions[CustomerID],A265)/'Customer Profiles'!$M$10</f>
        <v>1.2445787057754176</v>
      </c>
      <c r="F265" s="1">
        <f>ROUND(C265/$M$8,2)</f>
        <v>1.19</v>
      </c>
      <c r="G265" s="1">
        <f>ROUND(D265/$M$6,2)</f>
        <v>0.15</v>
      </c>
      <c r="H265" s="1">
        <f>ROUND(C265*$K$6+D265*$K$7+E265*$K$8,2)</f>
        <v>2.65</v>
      </c>
    </row>
    <row r="266" spans="1:8">
      <c r="A266" s="1">
        <v>205</v>
      </c>
      <c r="B266" s="8">
        <f>_xlfn.MAXIFS(Transactions[Transaction Date], Transactions[CustomerID],A266)</f>
        <v>43257</v>
      </c>
      <c r="C266" s="1">
        <f>(MAX(DATEDIF(B266,"03/01/2019","ym"),1))</f>
        <v>8</v>
      </c>
      <c r="D266" s="1">
        <f>COUNTIF(Transactions[CustomerID],"="&amp;A266)</f>
        <v>1</v>
      </c>
      <c r="E266" s="9">
        <f>_xlfn.MAXIFS(Transactions[Transaction Amount], Transactions[CustomerID],A266)/'Customer Profiles'!$M$10</f>
        <v>2.5658944837344002</v>
      </c>
      <c r="F266" s="1">
        <f>ROUND(C266/$M$8,2)</f>
        <v>1.59</v>
      </c>
      <c r="G266" s="1">
        <f>ROUND(D266/$M$6,2)</f>
        <v>0.15</v>
      </c>
      <c r="H266" s="1">
        <f>ROUND(C266*$K$6+D266*$K$7+E266*$K$8,2)</f>
        <v>3.94</v>
      </c>
    </row>
    <row r="267" spans="1:8">
      <c r="A267" s="1">
        <v>373</v>
      </c>
      <c r="B267" s="8">
        <f>_xlfn.MAXIFS(Transactions[Transaction Date], Transactions[CustomerID],A267)</f>
        <v>43265</v>
      </c>
      <c r="C267" s="1">
        <f>(MAX(DATEDIF(B267,"03/01/2019","ym"),1))</f>
        <v>8</v>
      </c>
      <c r="D267" s="1">
        <f>COUNTIF(Transactions[CustomerID],"="&amp;A267)</f>
        <v>1</v>
      </c>
      <c r="E267" s="9">
        <f>_xlfn.MAXIFS(Transactions[Transaction Amount], Transactions[CustomerID],A267)/'Customer Profiles'!$M$10</f>
        <v>0.62949029052804106</v>
      </c>
      <c r="F267" s="1">
        <f>ROUND(C267/$M$8,2)</f>
        <v>1.59</v>
      </c>
      <c r="G267" s="1">
        <f>ROUND(D267/$M$6,2)</f>
        <v>0.15</v>
      </c>
      <c r="H267" s="1">
        <f>ROUND(C267*$K$6+D267*$K$7+E267*$K$8,2)</f>
        <v>2.78</v>
      </c>
    </row>
    <row r="268" spans="1:8">
      <c r="A268" s="1">
        <v>287</v>
      </c>
      <c r="B268" s="8">
        <f>_xlfn.MAXIFS(Transactions[Transaction Date], Transactions[CustomerID],A268)</f>
        <v>43284</v>
      </c>
      <c r="C268" s="1">
        <f>(MAX(DATEDIF(B268,"03/01/2019","ym"),1))</f>
        <v>7</v>
      </c>
      <c r="D268" s="1">
        <f>COUNTIF(Transactions[CustomerID],"="&amp;A268)</f>
        <v>1</v>
      </c>
      <c r="E268" s="9">
        <f>_xlfn.MAXIFS(Transactions[Transaction Amount], Transactions[CustomerID],A268)/'Customer Profiles'!$M$10</f>
        <v>1.2841835780840924</v>
      </c>
      <c r="F268" s="1">
        <f>ROUND(C268/$M$8,2)</f>
        <v>1.39</v>
      </c>
      <c r="G268" s="1">
        <f>ROUND(D268/$M$6,2)</f>
        <v>0.15</v>
      </c>
      <c r="H268" s="1">
        <f>ROUND(C268*$K$6+D268*$K$7+E268*$K$8,2)</f>
        <v>2.92</v>
      </c>
    </row>
    <row r="269" spans="1:8">
      <c r="A269" s="1">
        <v>302</v>
      </c>
      <c r="B269" s="8">
        <f>_xlfn.MAXIFS(Transactions[Transaction Date], Transactions[CustomerID],A269)</f>
        <v>42796</v>
      </c>
      <c r="C269" s="1">
        <f>(MAX(DATEDIF(B269,"03/01/2019","ym"),1))</f>
        <v>11</v>
      </c>
      <c r="D269" s="1">
        <f>COUNTIF(Transactions[CustomerID],"="&amp;A269)</f>
        <v>2</v>
      </c>
      <c r="E269" s="9">
        <f>_xlfn.MAXIFS(Transactions[Transaction Amount], Transactions[CustomerID],A269)/'Customer Profiles'!$M$10</f>
        <v>0.7054587878538614</v>
      </c>
      <c r="F269" s="1">
        <f>ROUND(C269/$M$8,2)</f>
        <v>2.1800000000000002</v>
      </c>
      <c r="G269" s="1">
        <f>ROUND(D269/$M$6,2)</f>
        <v>0.3</v>
      </c>
      <c r="H269" s="1">
        <f>ROUND(C269*$K$6+D269*$K$7+E269*$K$8,2)</f>
        <v>3.97</v>
      </c>
    </row>
    <row r="270" spans="1:8">
      <c r="A270" s="1">
        <v>69</v>
      </c>
      <c r="B270" s="8">
        <f>_xlfn.MAXIFS(Transactions[Transaction Date], Transactions[CustomerID],A270)</f>
        <v>42781</v>
      </c>
      <c r="C270" s="1">
        <f>(MAX(DATEDIF(B270,"03/01/2019","ym"),1))</f>
        <v>1</v>
      </c>
      <c r="D270" s="1">
        <f>COUNTIF(Transactions[CustomerID],"="&amp;A270)</f>
        <v>1</v>
      </c>
      <c r="E270" s="9">
        <f>_xlfn.MAXIFS(Transactions[Transaction Amount], Transactions[CustomerID],A270)/'Customer Profiles'!$M$10</f>
        <v>0.11773573743560929</v>
      </c>
      <c r="F270" s="1">
        <f>ROUND(C270/$M$8,2)</f>
        <v>0.2</v>
      </c>
      <c r="G270" s="1">
        <f>ROUND(D270/$M$6,2)</f>
        <v>0.15</v>
      </c>
      <c r="H270" s="1">
        <f>ROUND(C270*$K$6+D270*$K$7+E270*$K$8,2)</f>
        <v>0.72</v>
      </c>
    </row>
    <row r="271" spans="1:8">
      <c r="A271" s="1">
        <v>80</v>
      </c>
      <c r="B271" s="8">
        <f>_xlfn.MAXIFS(Transactions[Transaction Date], Transactions[CustomerID],A271)</f>
        <v>43462</v>
      </c>
      <c r="C271" s="1">
        <f>(MAX(DATEDIF(B271,"03/01/2019","ym"),1))</f>
        <v>2</v>
      </c>
      <c r="D271" s="1">
        <f>COUNTIF(Transactions[CustomerID],"="&amp;A271)</f>
        <v>2</v>
      </c>
      <c r="E271" s="9">
        <f>_xlfn.MAXIFS(Transactions[Transaction Amount], Transactions[CustomerID],A271)/'Customer Profiles'!$M$10</f>
        <v>2.5896805633145448</v>
      </c>
      <c r="F271" s="1">
        <f>ROUND(C271/$M$8,2)</f>
        <v>0.4</v>
      </c>
      <c r="G271" s="1">
        <f>ROUND(D271/$M$6,2)</f>
        <v>0.3</v>
      </c>
      <c r="H271" s="1">
        <f>ROUND(C271*$K$6+D271*$K$7+E271*$K$8,2)</f>
        <v>2.85</v>
      </c>
    </row>
    <row r="272" spans="1:8">
      <c r="A272" s="1">
        <v>376</v>
      </c>
      <c r="B272" s="8">
        <f>_xlfn.MAXIFS(Transactions[Transaction Date], Transactions[CustomerID],A272)</f>
        <v>43070</v>
      </c>
      <c r="C272" s="1">
        <f>(MAX(DATEDIF(B272,"03/01/2019","ym"),1))</f>
        <v>3</v>
      </c>
      <c r="D272" s="1">
        <f>COUNTIF(Transactions[CustomerID],"="&amp;A272)</f>
        <v>2</v>
      </c>
      <c r="E272" s="9">
        <f>_xlfn.MAXIFS(Transactions[Transaction Amount], Transactions[CustomerID],A272)/'Customer Profiles'!$M$10</f>
        <v>0.51018242280744486</v>
      </c>
      <c r="F272" s="1">
        <f>ROUND(C272/$M$8,2)</f>
        <v>0.6</v>
      </c>
      <c r="G272" s="1">
        <f>ROUND(D272/$M$6,2)</f>
        <v>0.3</v>
      </c>
      <c r="H272" s="1">
        <f>ROUND(C272*$K$6+D272*$K$7+E272*$K$8,2)</f>
        <v>1.86</v>
      </c>
    </row>
    <row r="273" spans="1:8">
      <c r="A273" s="1">
        <v>537</v>
      </c>
      <c r="B273" s="8">
        <f>_xlfn.MAXIFS(Transactions[Transaction Date], Transactions[CustomerID],A273)</f>
        <v>43184</v>
      </c>
      <c r="C273" s="1">
        <f>(MAX(DATEDIF(B273,"03/01/2019","ym"),1))</f>
        <v>11</v>
      </c>
      <c r="D273" s="1">
        <f>COUNTIF(Transactions[CustomerID],"="&amp;A273)</f>
        <v>2</v>
      </c>
      <c r="E273" s="9">
        <f>_xlfn.MAXIFS(Transactions[Transaction Amount], Transactions[CustomerID],A273)/'Customer Profiles'!$M$10</f>
        <v>1.0763620581848392</v>
      </c>
      <c r="F273" s="1">
        <f>ROUND(C273/$M$8,2)</f>
        <v>2.1800000000000002</v>
      </c>
      <c r="G273" s="1">
        <f>ROUND(D273/$M$6,2)</f>
        <v>0.3</v>
      </c>
      <c r="H273" s="1">
        <f>ROUND(C273*$K$6+D273*$K$7+E273*$K$8,2)</f>
        <v>4.2</v>
      </c>
    </row>
    <row r="274" spans="1:8">
      <c r="A274" s="1">
        <v>540</v>
      </c>
      <c r="B274" s="8">
        <f>_xlfn.MAXIFS(Transactions[Transaction Date], Transactions[CustomerID],A274)</f>
        <v>43327</v>
      </c>
      <c r="C274" s="1">
        <f>(MAX(DATEDIF(B274,"03/01/2019","ym"),1))</f>
        <v>6</v>
      </c>
      <c r="D274" s="1">
        <f>COUNTIF(Transactions[CustomerID],"="&amp;A274)</f>
        <v>2</v>
      </c>
      <c r="E274" s="9">
        <f>_xlfn.MAXIFS(Transactions[Transaction Amount], Transactions[CustomerID],A274)/'Customer Profiles'!$M$10</f>
        <v>2.5236174709954993</v>
      </c>
      <c r="F274" s="1">
        <f>ROUND(C274/$M$8,2)</f>
        <v>1.19</v>
      </c>
      <c r="G274" s="1">
        <f>ROUND(D274/$M$6,2)</f>
        <v>0.3</v>
      </c>
      <c r="H274" s="1">
        <f>ROUND(C274*$K$6+D274*$K$7+E274*$K$8,2)</f>
        <v>3.81</v>
      </c>
    </row>
    <row r="275" spans="1:8">
      <c r="A275" s="1">
        <v>217</v>
      </c>
      <c r="B275" s="8">
        <f>_xlfn.MAXIFS(Transactions[Transaction Date], Transactions[CustomerID],A275)</f>
        <v>42855</v>
      </c>
      <c r="C275" s="1">
        <f>(MAX(DATEDIF(B275,"03/01/2019","ym"),1))</f>
        <v>10</v>
      </c>
      <c r="D275" s="1">
        <f>COUNTIF(Transactions[CustomerID],"="&amp;A275)</f>
        <v>1</v>
      </c>
      <c r="E275" s="9">
        <f>_xlfn.MAXIFS(Transactions[Transaction Amount], Transactions[CustomerID],A275)/'Customer Profiles'!$M$10</f>
        <v>1.824965755469526</v>
      </c>
      <c r="F275" s="1">
        <f>ROUND(C275/$M$8,2)</f>
        <v>1.98</v>
      </c>
      <c r="G275" s="1">
        <f>ROUND(D275/$M$6,2)</f>
        <v>0.15</v>
      </c>
      <c r="H275" s="1">
        <f>ROUND(C275*$K$6+D275*$K$7+E275*$K$8,2)</f>
        <v>3.99</v>
      </c>
    </row>
    <row r="276" spans="1:8">
      <c r="A276" s="1">
        <v>533</v>
      </c>
      <c r="B276" s="8">
        <f>_xlfn.MAXIFS(Transactions[Transaction Date], Transactions[CustomerID],A276)</f>
        <v>42849</v>
      </c>
      <c r="C276" s="1">
        <f>(MAX(DATEDIF(B276,"03/01/2019","ym"),1))</f>
        <v>10</v>
      </c>
      <c r="D276" s="1">
        <f>COUNTIF(Transactions[CustomerID],"="&amp;A276)</f>
        <v>1</v>
      </c>
      <c r="E276" s="9">
        <f>_xlfn.MAXIFS(Transactions[Transaction Amount], Transactions[CustomerID],A276)/'Customer Profiles'!$M$10</f>
        <v>0.13669909533841776</v>
      </c>
      <c r="F276" s="1">
        <f>ROUND(C276/$M$8,2)</f>
        <v>1.98</v>
      </c>
      <c r="G276" s="1">
        <f>ROUND(D276/$M$6,2)</f>
        <v>0.15</v>
      </c>
      <c r="H276" s="1">
        <f>ROUND(C276*$K$6+D276*$K$7+E276*$K$8,2)</f>
        <v>2.98</v>
      </c>
    </row>
    <row r="277" spans="1:8">
      <c r="A277" s="1">
        <v>35</v>
      </c>
      <c r="B277" s="8">
        <f>_xlfn.MAXIFS(Transactions[Transaction Date], Transactions[CustomerID],A277)</f>
        <v>43075</v>
      </c>
      <c r="C277" s="1">
        <f>(MAX(DATEDIF(B277,"03/01/2019","ym"),1))</f>
        <v>2</v>
      </c>
      <c r="D277" s="1">
        <f>COUNTIF(Transactions[CustomerID],"="&amp;A277)</f>
        <v>1</v>
      </c>
      <c r="E277" s="9">
        <f>_xlfn.MAXIFS(Transactions[Transaction Amount], Transactions[CustomerID],A277)/'Customer Profiles'!$M$10</f>
        <v>0.18955244131622573</v>
      </c>
      <c r="F277" s="1">
        <f>ROUND(C277/$M$8,2)</f>
        <v>0.4</v>
      </c>
      <c r="G277" s="1">
        <f>ROUND(D277/$M$6,2)</f>
        <v>0.15</v>
      </c>
      <c r="H277" s="1">
        <f>ROUND(C277*$K$6+D277*$K$7+E277*$K$8,2)</f>
        <v>1.01</v>
      </c>
    </row>
    <row r="278" spans="1:8">
      <c r="A278" s="1">
        <v>500</v>
      </c>
      <c r="B278" s="8">
        <f>_xlfn.MAXIFS(Transactions[Transaction Date], Transactions[CustomerID],A278)</f>
        <v>42878</v>
      </c>
      <c r="C278" s="1">
        <f>(MAX(DATEDIF(B278,"03/01/2019","ym"),1))</f>
        <v>9</v>
      </c>
      <c r="D278" s="1">
        <f>COUNTIF(Transactions[CustomerID],"="&amp;A278)</f>
        <v>1</v>
      </c>
      <c r="E278" s="9">
        <f>_xlfn.MAXIFS(Transactions[Transaction Amount], Transactions[CustomerID],A278)/'Customer Profiles'!$M$10</f>
        <v>1.5526228479193147</v>
      </c>
      <c r="F278" s="1">
        <f>ROUND(C278/$M$8,2)</f>
        <v>1.79</v>
      </c>
      <c r="G278" s="1">
        <f>ROUND(D278/$M$6,2)</f>
        <v>0.15</v>
      </c>
      <c r="H278" s="1">
        <f>ROUND(C278*$K$6+D278*$K$7+E278*$K$8,2)</f>
        <v>3.58</v>
      </c>
    </row>
    <row r="279" spans="1:8">
      <c r="A279" s="1">
        <v>306</v>
      </c>
      <c r="B279" s="8">
        <f>_xlfn.MAXIFS(Transactions[Transaction Date], Transactions[CustomerID],A279)</f>
        <v>43330</v>
      </c>
      <c r="C279" s="1">
        <f>(MAX(DATEDIF(B279,"03/01/2019","ym"),1))</f>
        <v>6</v>
      </c>
      <c r="D279" s="1">
        <f>COUNTIF(Transactions[CustomerID],"="&amp;A279)</f>
        <v>1</v>
      </c>
      <c r="E279" s="9">
        <f>_xlfn.MAXIFS(Transactions[Transaction Amount], Transactions[CustomerID],A279)/'Customer Profiles'!$M$10</f>
        <v>0.17260086017615237</v>
      </c>
      <c r="F279" s="1">
        <f>ROUND(C279/$M$8,2)</f>
        <v>1.19</v>
      </c>
      <c r="G279" s="1">
        <f>ROUND(D279/$M$6,2)</f>
        <v>0.15</v>
      </c>
      <c r="H279" s="1">
        <f>ROUND(C279*$K$6+D279*$K$7+E279*$K$8,2)</f>
        <v>2</v>
      </c>
    </row>
    <row r="280" spans="1:8">
      <c r="A280" s="1">
        <v>583</v>
      </c>
      <c r="B280" s="8">
        <f>_xlfn.MAXIFS(Transactions[Transaction Date], Transactions[CustomerID],A280)</f>
        <v>43270</v>
      </c>
      <c r="C280" s="1">
        <f>(MAX(DATEDIF(B280,"03/01/2019","ym"),1))</f>
        <v>8</v>
      </c>
      <c r="D280" s="1">
        <f>COUNTIF(Transactions[CustomerID],"="&amp;A280)</f>
        <v>1</v>
      </c>
      <c r="E280" s="9">
        <f>_xlfn.MAXIFS(Transactions[Transaction Amount], Transactions[CustomerID],A280)/'Customer Profiles'!$M$10</f>
        <v>0.67994939800047294</v>
      </c>
      <c r="F280" s="1">
        <f>ROUND(C280/$M$8,2)</f>
        <v>1.59</v>
      </c>
      <c r="G280" s="1">
        <f>ROUND(D280/$M$6,2)</f>
        <v>0.15</v>
      </c>
      <c r="H280" s="1">
        <f>ROUND(C280*$K$6+D280*$K$7+E280*$K$8,2)</f>
        <v>2.81</v>
      </c>
    </row>
    <row r="281" spans="1:8">
      <c r="A281" s="1">
        <v>165</v>
      </c>
      <c r="B281" s="8">
        <f>_xlfn.MAXIFS(Transactions[Transaction Date], Transactions[CustomerID],A281)</f>
        <v>43379</v>
      </c>
      <c r="C281" s="1">
        <f>(MAX(DATEDIF(B281,"03/01/2019","ym"),1))</f>
        <v>4</v>
      </c>
      <c r="D281" s="1">
        <f>COUNTIF(Transactions[CustomerID],"="&amp;A281)</f>
        <v>1</v>
      </c>
      <c r="E281" s="9">
        <f>_xlfn.MAXIFS(Transactions[Transaction Amount], Transactions[CustomerID],A281)/'Customer Profiles'!$M$10</f>
        <v>1.9648596366952351</v>
      </c>
      <c r="F281" s="1">
        <f>ROUND(C281/$M$8,2)</f>
        <v>0.79</v>
      </c>
      <c r="G281" s="1">
        <f>ROUND(D281/$M$6,2)</f>
        <v>0.15</v>
      </c>
      <c r="H281" s="1">
        <f>ROUND(C281*$K$6+D281*$K$7+E281*$K$8,2)</f>
        <v>2.58</v>
      </c>
    </row>
    <row r="282" spans="1:8">
      <c r="A282" s="1">
        <v>446</v>
      </c>
      <c r="B282" s="8">
        <f>_xlfn.MAXIFS(Transactions[Transaction Date], Transactions[CustomerID],A282)</f>
        <v>43272</v>
      </c>
      <c r="C282" s="1">
        <f>(MAX(DATEDIF(B282,"03/01/2019","ym"),1))</f>
        <v>8</v>
      </c>
      <c r="D282" s="1">
        <f>COUNTIF(Transactions[CustomerID],"="&amp;A282)</f>
        <v>1</v>
      </c>
      <c r="E282" s="9">
        <f>_xlfn.MAXIFS(Transactions[Transaction Amount], Transactions[CustomerID],A282)/'Customer Profiles'!$M$10</f>
        <v>1.008826018825465</v>
      </c>
      <c r="F282" s="1">
        <f>ROUND(C282/$M$8,2)</f>
        <v>1.59</v>
      </c>
      <c r="G282" s="1">
        <f>ROUND(D282/$M$6,2)</f>
        <v>0.15</v>
      </c>
      <c r="H282" s="1">
        <f>ROUND(C282*$K$6+D282*$K$7+E282*$K$8,2)</f>
        <v>3.01</v>
      </c>
    </row>
    <row r="283" spans="1:8">
      <c r="A283" s="1">
        <v>425</v>
      </c>
      <c r="B283" s="8">
        <f>_xlfn.MAXIFS(Transactions[Transaction Date], Transactions[CustomerID],A283)</f>
        <v>43178</v>
      </c>
      <c r="C283" s="1">
        <f>(MAX(DATEDIF(B283,"03/01/2019","ym"),1))</f>
        <v>11</v>
      </c>
      <c r="D283" s="1">
        <f>COUNTIF(Transactions[CustomerID],"="&amp;A283)</f>
        <v>1</v>
      </c>
      <c r="E283" s="9">
        <f>_xlfn.MAXIFS(Transactions[Transaction Amount], Transactions[CustomerID],A283)/'Customer Profiles'!$M$10</f>
        <v>0.77546531990358369</v>
      </c>
      <c r="F283" s="1">
        <f>ROUND(C283/$M$8,2)</f>
        <v>2.1800000000000002</v>
      </c>
      <c r="G283" s="1">
        <f>ROUND(D283/$M$6,2)</f>
        <v>0.15</v>
      </c>
      <c r="H283" s="1">
        <f>ROUND(C283*$K$6+D283*$K$7+E283*$K$8,2)</f>
        <v>3.62</v>
      </c>
    </row>
    <row r="284" spans="1:8">
      <c r="A284" s="1">
        <v>270</v>
      </c>
      <c r="B284" s="8">
        <f>_xlfn.MAXIFS(Transactions[Transaction Date], Transactions[CustomerID],A284)</f>
        <v>43487</v>
      </c>
      <c r="C284" s="1">
        <f>(MAX(DATEDIF(B284,"03/01/2019","ym"),1))</f>
        <v>1</v>
      </c>
      <c r="D284" s="1">
        <f>COUNTIF(Transactions[CustomerID],"="&amp;A284)</f>
        <v>1</v>
      </c>
      <c r="E284" s="9">
        <f>_xlfn.MAXIFS(Transactions[Transaction Amount], Transactions[CustomerID],A284)/'Customer Profiles'!$M$10</f>
        <v>0.25701243462510259</v>
      </c>
      <c r="F284" s="1">
        <f>ROUND(C284/$M$8,2)</f>
        <v>0.2</v>
      </c>
      <c r="G284" s="1">
        <f>ROUND(D284/$M$6,2)</f>
        <v>0.15</v>
      </c>
      <c r="H284" s="1">
        <f>ROUND(C284*$K$6+D284*$K$7+E284*$K$8,2)</f>
        <v>0.8</v>
      </c>
    </row>
    <row r="285" spans="1:8">
      <c r="A285" s="1">
        <v>85</v>
      </c>
      <c r="B285" s="8">
        <f>_xlfn.MAXIFS(Transactions[Transaction Date], Transactions[CustomerID],A285)</f>
        <v>43232</v>
      </c>
      <c r="C285" s="1">
        <f>(MAX(DATEDIF(B285,"03/01/2019","ym"),1))</f>
        <v>9</v>
      </c>
      <c r="D285" s="1">
        <f>COUNTIF(Transactions[CustomerID],"="&amp;A285)</f>
        <v>1</v>
      </c>
      <c r="E285" s="9">
        <f>_xlfn.MAXIFS(Transactions[Transaction Amount], Transactions[CustomerID],A285)/'Customer Profiles'!$M$10</f>
        <v>0.7346700594267136</v>
      </c>
      <c r="F285" s="1">
        <f>ROUND(C285/$M$8,2)</f>
        <v>1.79</v>
      </c>
      <c r="G285" s="1">
        <f>ROUND(D285/$M$6,2)</f>
        <v>0.15</v>
      </c>
      <c r="H285" s="1">
        <f>ROUND(C285*$K$6+D285*$K$7+E285*$K$8,2)</f>
        <v>3.09</v>
      </c>
    </row>
    <row r="286" spans="1:8">
      <c r="A286" s="1">
        <v>461</v>
      </c>
      <c r="B286" s="8">
        <f>_xlfn.MAXIFS(Transactions[Transaction Date], Transactions[CustomerID],A286)</f>
        <v>43045</v>
      </c>
      <c r="C286" s="1">
        <f>(MAX(DATEDIF(B286,"03/01/2019","ym"),1))</f>
        <v>3</v>
      </c>
      <c r="D286" s="1">
        <f>COUNTIF(Transactions[CustomerID],"="&amp;A286)</f>
        <v>1</v>
      </c>
      <c r="E286" s="9">
        <f>_xlfn.MAXIFS(Transactions[Transaction Amount], Transactions[CustomerID],A286)/'Customer Profiles'!$M$10</f>
        <v>0.77961211706953815</v>
      </c>
      <c r="F286" s="1">
        <f>ROUND(C286/$M$8,2)</f>
        <v>0.6</v>
      </c>
      <c r="G286" s="1">
        <f>ROUND(D286/$M$6,2)</f>
        <v>0.15</v>
      </c>
      <c r="H286" s="1">
        <f>ROUND(C286*$K$6+D286*$K$7+E286*$K$8,2)</f>
        <v>1.62</v>
      </c>
    </row>
    <row r="287" spans="1:8">
      <c r="A287" s="1">
        <v>515</v>
      </c>
      <c r="B287" s="8">
        <f>_xlfn.MAXIFS(Transactions[Transaction Date], Transactions[CustomerID],A287)</f>
        <v>43362</v>
      </c>
      <c r="C287" s="1">
        <f>(MAX(DATEDIF(B287,"03/01/2019","ym"),1))</f>
        <v>5</v>
      </c>
      <c r="D287" s="1">
        <f>COUNTIF(Transactions[CustomerID],"="&amp;A287)</f>
        <v>1</v>
      </c>
      <c r="E287" s="9">
        <f>_xlfn.MAXIFS(Transactions[Transaction Amount], Transactions[CustomerID],A287)/'Customer Profiles'!$M$10</f>
        <v>3.0701336941183301</v>
      </c>
      <c r="F287" s="1">
        <f>ROUND(C287/$M$8,2)</f>
        <v>0.99</v>
      </c>
      <c r="G287" s="1">
        <f>ROUND(D287/$M$6,2)</f>
        <v>0.15</v>
      </c>
      <c r="H287" s="1">
        <f>ROUND(C287*$K$6+D287*$K$7+E287*$K$8,2)</f>
        <v>3.49</v>
      </c>
    </row>
    <row r="288" spans="1:8">
      <c r="A288" s="1">
        <v>51</v>
      </c>
      <c r="B288" s="8">
        <f>_xlfn.MAXIFS(Transactions[Transaction Date], Transactions[CustomerID],A288)</f>
        <v>43149</v>
      </c>
      <c r="C288" s="1">
        <f>(MAX(DATEDIF(B288,"03/01/2019","ym"),1))</f>
        <v>1</v>
      </c>
      <c r="D288" s="1">
        <f>COUNTIF(Transactions[CustomerID],"="&amp;A288)</f>
        <v>2</v>
      </c>
      <c r="E288" s="9">
        <f>_xlfn.MAXIFS(Transactions[Transaction Amount], Transactions[CustomerID],A288)/'Customer Profiles'!$M$10</f>
        <v>0.63677534785830192</v>
      </c>
      <c r="F288" s="1">
        <f>ROUND(C288/$M$8,2)</f>
        <v>0.2</v>
      </c>
      <c r="G288" s="1">
        <f>ROUND(D288/$M$6,2)</f>
        <v>0.3</v>
      </c>
      <c r="H288" s="1">
        <f>ROUND(C288*$K$6+D288*$K$7+E288*$K$8,2)</f>
        <v>1.43</v>
      </c>
    </row>
    <row r="289" spans="1:8">
      <c r="A289" s="1">
        <v>290</v>
      </c>
      <c r="B289" s="8">
        <f>_xlfn.MAXIFS(Transactions[Transaction Date], Transactions[CustomerID],A289)</f>
        <v>43225</v>
      </c>
      <c r="C289" s="1">
        <f>(MAX(DATEDIF(B289,"03/01/2019","ym"),1))</f>
        <v>9</v>
      </c>
      <c r="D289" s="1">
        <f>COUNTIF(Transactions[CustomerID],"="&amp;A289)</f>
        <v>5</v>
      </c>
      <c r="E289" s="9">
        <f>_xlfn.MAXIFS(Transactions[Transaction Amount], Transactions[CustomerID],A289)/'Customer Profiles'!$M$10</f>
        <v>1.1904436756089667</v>
      </c>
      <c r="F289" s="1">
        <f>ROUND(C289/$M$8,2)</f>
        <v>1.79</v>
      </c>
      <c r="G289" s="1">
        <f>ROUND(D289/$M$6,2)</f>
        <v>0.75</v>
      </c>
      <c r="H289" s="1">
        <f>ROUND(C289*$K$6+D289*$K$7+E289*$K$8,2)</f>
        <v>4.96</v>
      </c>
    </row>
    <row r="290" spans="1:8">
      <c r="A290" s="1">
        <v>122</v>
      </c>
      <c r="B290" s="8">
        <f>_xlfn.MAXIFS(Transactions[Transaction Date], Transactions[CustomerID],A290)</f>
        <v>43422</v>
      </c>
      <c r="C290" s="1">
        <f>(MAX(DATEDIF(B290,"03/01/2019","ym"),1))</f>
        <v>3</v>
      </c>
      <c r="D290" s="1">
        <f>COUNTIF(Transactions[CustomerID],"="&amp;A290)</f>
        <v>2</v>
      </c>
      <c r="E290" s="9">
        <f>_xlfn.MAXIFS(Transactions[Transaction Amount], Transactions[CustomerID],A290)/'Customer Profiles'!$M$10</f>
        <v>0.34518426882781705</v>
      </c>
      <c r="F290" s="1">
        <f>ROUND(C290/$M$8,2)</f>
        <v>0.6</v>
      </c>
      <c r="G290" s="1">
        <f>ROUND(D290/$M$6,2)</f>
        <v>0.3</v>
      </c>
      <c r="H290" s="1">
        <f>ROUND(C290*$K$6+D290*$K$7+E290*$K$8,2)</f>
        <v>1.76</v>
      </c>
    </row>
    <row r="291" spans="1:8">
      <c r="A291" s="1">
        <v>214</v>
      </c>
      <c r="B291" s="8">
        <f>_xlfn.MAXIFS(Transactions[Transaction Date], Transactions[CustomerID],A291)</f>
        <v>43152</v>
      </c>
      <c r="C291" s="1">
        <f>(MAX(DATEDIF(B291,"03/01/2019","ym"),1))</f>
        <v>1</v>
      </c>
      <c r="D291" s="1">
        <f>COUNTIF(Transactions[CustomerID],"="&amp;A291)</f>
        <v>3</v>
      </c>
      <c r="E291" s="9">
        <f>_xlfn.MAXIFS(Transactions[Transaction Amount], Transactions[CustomerID],A291)/'Customer Profiles'!$M$10</f>
        <v>2.4856802527339221</v>
      </c>
      <c r="F291" s="1">
        <f>ROUND(C291/$M$8,2)</f>
        <v>0.2</v>
      </c>
      <c r="G291" s="1">
        <f>ROUND(D291/$M$6,2)</f>
        <v>0.45</v>
      </c>
      <c r="H291" s="1">
        <f>ROUND(C291*$K$6+D291*$K$7+E291*$K$8,2)</f>
        <v>2.94</v>
      </c>
    </row>
    <row r="292" spans="1:8">
      <c r="A292" s="1">
        <v>357</v>
      </c>
      <c r="B292" s="8">
        <f>_xlfn.MAXIFS(Transactions[Transaction Date], Transactions[CustomerID],A292)</f>
        <v>43102</v>
      </c>
      <c r="C292" s="1">
        <f>(MAX(DATEDIF(B292,"03/01/2019","ym"),1))</f>
        <v>1</v>
      </c>
      <c r="D292" s="1">
        <f>COUNTIF(Transactions[CustomerID],"="&amp;A292)</f>
        <v>2</v>
      </c>
      <c r="E292" s="9">
        <f>_xlfn.MAXIFS(Transactions[Transaction Amount], Transactions[CustomerID],A292)/'Customer Profiles'!$M$10</f>
        <v>2.2169116823885808</v>
      </c>
      <c r="F292" s="1">
        <f>ROUND(C292/$M$8,2)</f>
        <v>0.2</v>
      </c>
      <c r="G292" s="1">
        <f>ROUND(D292/$M$6,2)</f>
        <v>0.3</v>
      </c>
      <c r="H292" s="1">
        <f>ROUND(C292*$K$6+D292*$K$7+E292*$K$8,2)</f>
        <v>2.38</v>
      </c>
    </row>
    <row r="293" spans="1:8">
      <c r="A293" s="1">
        <v>596</v>
      </c>
      <c r="B293" s="8">
        <f>_xlfn.MAXIFS(Transactions[Transaction Date], Transactions[CustomerID],A293)</f>
        <v>43068</v>
      </c>
      <c r="C293" s="1">
        <f>(MAX(DATEDIF(B293,"03/01/2019","ym"),1))</f>
        <v>3</v>
      </c>
      <c r="D293" s="1">
        <f>COUNTIF(Transactions[CustomerID],"="&amp;A293)</f>
        <v>1</v>
      </c>
      <c r="E293" s="9">
        <f>_xlfn.MAXIFS(Transactions[Transaction Amount], Transactions[CustomerID],A293)/'Customer Profiles'!$M$10</f>
        <v>0.33680396679512942</v>
      </c>
      <c r="F293" s="1">
        <f>ROUND(C293/$M$8,2)</f>
        <v>0.6</v>
      </c>
      <c r="G293" s="1">
        <f>ROUND(D293/$M$6,2)</f>
        <v>0.15</v>
      </c>
      <c r="H293" s="1">
        <f>ROUND(C293*$K$6+D293*$K$7+E293*$K$8,2)</f>
        <v>1.35</v>
      </c>
    </row>
    <row r="294" spans="1:8">
      <c r="A294" s="1">
        <v>531</v>
      </c>
      <c r="B294" s="8">
        <f>_xlfn.MAXIFS(Transactions[Transaction Date], Transactions[CustomerID],A294)</f>
        <v>42986</v>
      </c>
      <c r="C294" s="1">
        <f>(MAX(DATEDIF(B294,"03/01/2019","ym"),1))</f>
        <v>5</v>
      </c>
      <c r="D294" s="1">
        <f>COUNTIF(Transactions[CustomerID],"="&amp;A294)</f>
        <v>1</v>
      </c>
      <c r="E294" s="9">
        <f>_xlfn.MAXIFS(Transactions[Transaction Amount], Transactions[CustomerID],A294)/'Customer Profiles'!$M$10</f>
        <v>0.54133317557478267</v>
      </c>
      <c r="F294" s="1">
        <f>ROUND(C294/$M$8,2)</f>
        <v>0.99</v>
      </c>
      <c r="G294" s="1">
        <f>ROUND(D294/$M$6,2)</f>
        <v>0.15</v>
      </c>
      <c r="H294" s="1">
        <f>ROUND(C294*$K$6+D294*$K$7+E294*$K$8,2)</f>
        <v>1.97</v>
      </c>
    </row>
    <row r="295" spans="1:8">
      <c r="A295" s="1">
        <v>578</v>
      </c>
      <c r="B295" s="8">
        <f>_xlfn.MAXIFS(Transactions[Transaction Date], Transactions[CustomerID],A295)</f>
        <v>43373</v>
      </c>
      <c r="C295" s="1">
        <f>(MAX(DATEDIF(B295,"03/01/2019","ym"),1))</f>
        <v>5</v>
      </c>
      <c r="D295" s="1">
        <f>COUNTIF(Transactions[CustomerID],"="&amp;A295)</f>
        <v>2</v>
      </c>
      <c r="E295" s="9">
        <f>_xlfn.MAXIFS(Transactions[Transaction Amount], Transactions[CustomerID],A295)/'Customer Profiles'!$M$10</f>
        <v>2.8752355486383725</v>
      </c>
      <c r="F295" s="1">
        <f>ROUND(C295/$M$8,2)</f>
        <v>0.99</v>
      </c>
      <c r="G295" s="1">
        <f>ROUND(D295/$M$6,2)</f>
        <v>0.3</v>
      </c>
      <c r="H295" s="1">
        <f>ROUND(C295*$K$6+D295*$K$7+E295*$K$8,2)</f>
        <v>3.78</v>
      </c>
    </row>
    <row r="296" spans="1:8">
      <c r="A296" s="1">
        <v>121</v>
      </c>
      <c r="B296" s="8">
        <f>_xlfn.MAXIFS(Transactions[Transaction Date], Transactions[CustomerID],A296)</f>
        <v>43367</v>
      </c>
      <c r="C296" s="1">
        <f>(MAX(DATEDIF(B296,"03/01/2019","ym"),1))</f>
        <v>5</v>
      </c>
      <c r="D296" s="1">
        <f>COUNTIF(Transactions[CustomerID],"="&amp;A296)</f>
        <v>1</v>
      </c>
      <c r="E296" s="9">
        <f>_xlfn.MAXIFS(Transactions[Transaction Amount], Transactions[CustomerID],A296)/'Customer Profiles'!$M$10</f>
        <v>0.23878863146287285</v>
      </c>
      <c r="F296" s="1">
        <f>ROUND(C296/$M$8,2)</f>
        <v>0.99</v>
      </c>
      <c r="G296" s="1">
        <f>ROUND(D296/$M$6,2)</f>
        <v>0.15</v>
      </c>
      <c r="H296" s="1">
        <f>ROUND(C296*$K$6+D296*$K$7+E296*$K$8,2)</f>
        <v>1.79</v>
      </c>
    </row>
    <row r="297" spans="1:8">
      <c r="A297" s="1">
        <v>89</v>
      </c>
      <c r="B297" s="8">
        <f>_xlfn.MAXIFS(Transactions[Transaction Date], Transactions[CustomerID],A297)</f>
        <v>43394</v>
      </c>
      <c r="C297" s="1">
        <f>(MAX(DATEDIF(B297,"03/01/2019","ym"),1))</f>
        <v>4</v>
      </c>
      <c r="D297" s="1">
        <f>COUNTIF(Transactions[CustomerID],"="&amp;A297)</f>
        <v>5</v>
      </c>
      <c r="E297" s="9">
        <f>_xlfn.MAXIFS(Transactions[Transaction Amount], Transactions[CustomerID],A297)/'Customer Profiles'!$M$10</f>
        <v>1.6004679996197047</v>
      </c>
      <c r="F297" s="1">
        <f>ROUND(C297/$M$8,2)</f>
        <v>0.79</v>
      </c>
      <c r="G297" s="1">
        <f>ROUND(D297/$M$6,2)</f>
        <v>0.75</v>
      </c>
      <c r="H297" s="1">
        <f>ROUND(C297*$K$6+D297*$K$7+E297*$K$8,2)</f>
        <v>3.96</v>
      </c>
    </row>
    <row r="298" spans="1:8">
      <c r="A298" s="1">
        <v>338</v>
      </c>
      <c r="B298" s="8">
        <f>_xlfn.MAXIFS(Transactions[Transaction Date], Transactions[CustomerID],A298)</f>
        <v>43120</v>
      </c>
      <c r="C298" s="1">
        <f>(MAX(DATEDIF(B298,"03/01/2019","ym"),1))</f>
        <v>1</v>
      </c>
      <c r="D298" s="1">
        <f>COUNTIF(Transactions[CustomerID],"="&amp;A298)</f>
        <v>1</v>
      </c>
      <c r="E298" s="9">
        <f>_xlfn.MAXIFS(Transactions[Transaction Amount], Transactions[CustomerID],A298)/'Customer Profiles'!$M$10</f>
        <v>0.78445927192193787</v>
      </c>
      <c r="F298" s="1">
        <f>ROUND(C298/$M$8,2)</f>
        <v>0.2</v>
      </c>
      <c r="G298" s="1">
        <f>ROUND(D298/$M$6,2)</f>
        <v>0.15</v>
      </c>
      <c r="H298" s="1">
        <f>ROUND(C298*$K$6+D298*$K$7+E298*$K$8,2)</f>
        <v>1.1200000000000001</v>
      </c>
    </row>
    <row r="299" spans="1:8">
      <c r="A299" s="1">
        <v>52</v>
      </c>
      <c r="B299" s="8">
        <f>_xlfn.MAXIFS(Transactions[Transaction Date], Transactions[CustomerID],A299)</f>
        <v>43350</v>
      </c>
      <c r="C299" s="1">
        <f>(MAX(DATEDIF(B299,"03/01/2019","ym"),1))</f>
        <v>5</v>
      </c>
      <c r="D299" s="1">
        <f>COUNTIF(Transactions[CustomerID],"="&amp;A299)</f>
        <v>1</v>
      </c>
      <c r="E299" s="9">
        <f>_xlfn.MAXIFS(Transactions[Transaction Amount], Transactions[CustomerID],A299)/'Customer Profiles'!$M$10</f>
        <v>0.26008872582704196</v>
      </c>
      <c r="F299" s="1">
        <f>ROUND(C299/$M$8,2)</f>
        <v>0.99</v>
      </c>
      <c r="G299" s="1">
        <f>ROUND(D299/$M$6,2)</f>
        <v>0.15</v>
      </c>
      <c r="H299" s="1">
        <f>ROUND(C299*$K$6+D299*$K$7+E299*$K$8,2)</f>
        <v>1.81</v>
      </c>
    </row>
    <row r="300" spans="1:8">
      <c r="A300" s="1">
        <v>170</v>
      </c>
      <c r="B300" s="8">
        <f>_xlfn.MAXIFS(Transactions[Transaction Date], Transactions[CustomerID],A300)</f>
        <v>42944</v>
      </c>
      <c r="C300" s="1">
        <f>(MAX(DATEDIF(B300,"03/01/2019","ym"),1))</f>
        <v>7</v>
      </c>
      <c r="D300" s="1">
        <f>COUNTIF(Transactions[CustomerID],"="&amp;A300)</f>
        <v>1</v>
      </c>
      <c r="E300" s="9">
        <f>_xlfn.MAXIFS(Transactions[Transaction Amount], Transactions[CustomerID],A300)/'Customer Profiles'!$M$10</f>
        <v>6.6200247928076564E-2</v>
      </c>
      <c r="F300" s="1">
        <f>ROUND(C300/$M$8,2)</f>
        <v>1.39</v>
      </c>
      <c r="G300" s="1">
        <f>ROUND(D300/$M$6,2)</f>
        <v>0.15</v>
      </c>
      <c r="H300" s="1">
        <f>ROUND(C300*$K$6+D300*$K$7+E300*$K$8,2)</f>
        <v>2.19</v>
      </c>
    </row>
    <row r="301" spans="1:8">
      <c r="A301" s="1">
        <v>410</v>
      </c>
      <c r="B301" s="8">
        <f>_xlfn.MAXIFS(Transactions[Transaction Date], Transactions[CustomerID],A301)</f>
        <v>43261</v>
      </c>
      <c r="C301" s="1">
        <f>(MAX(DATEDIF(B301,"03/01/2019","ym"),1))</f>
        <v>8</v>
      </c>
      <c r="D301" s="1">
        <f>COUNTIF(Transactions[CustomerID],"="&amp;A301)</f>
        <v>1</v>
      </c>
      <c r="E301" s="9">
        <f>_xlfn.MAXIFS(Transactions[Transaction Amount], Transactions[CustomerID],A301)/'Customer Profiles'!$M$10</f>
        <v>6.5134883928530896E-2</v>
      </c>
      <c r="F301" s="1">
        <f>ROUND(C301/$M$8,2)</f>
        <v>1.59</v>
      </c>
      <c r="G301" s="1">
        <f>ROUND(D301/$M$6,2)</f>
        <v>0.15</v>
      </c>
      <c r="H301" s="1">
        <f>ROUND(C301*$K$6+D301*$K$7+E301*$K$8,2)</f>
        <v>2.44</v>
      </c>
    </row>
    <row r="302" spans="1:8">
      <c r="A302" s="1">
        <v>402</v>
      </c>
      <c r="B302" s="8">
        <f>_xlfn.MAXIFS(Transactions[Transaction Date], Transactions[CustomerID],A302)</f>
        <v>42837</v>
      </c>
      <c r="C302" s="1">
        <f>(MAX(DATEDIF(B302,"03/01/2019","ym"),1))</f>
        <v>10</v>
      </c>
      <c r="D302" s="1">
        <f>COUNTIF(Transactions[CustomerID],"="&amp;A302)</f>
        <v>1</v>
      </c>
      <c r="E302" s="9">
        <f>_xlfn.MAXIFS(Transactions[Transaction Amount], Transactions[CustomerID],A302)/'Customer Profiles'!$M$10</f>
        <v>0.60553214563153557</v>
      </c>
      <c r="F302" s="1">
        <f>ROUND(C302/$M$8,2)</f>
        <v>1.98</v>
      </c>
      <c r="G302" s="1">
        <f>ROUND(D302/$M$6,2)</f>
        <v>0.15</v>
      </c>
      <c r="H302" s="1">
        <f>ROUND(C302*$K$6+D302*$K$7+E302*$K$8,2)</f>
        <v>3.26</v>
      </c>
    </row>
    <row r="303" spans="1:8">
      <c r="A303" s="1">
        <v>222</v>
      </c>
      <c r="B303" s="8">
        <f>_xlfn.MAXIFS(Transactions[Transaction Date], Transactions[CustomerID],A303)</f>
        <v>43193</v>
      </c>
      <c r="C303" s="1">
        <f>(MAX(DATEDIF(B303,"03/01/2019","ym"),1))</f>
        <v>10</v>
      </c>
      <c r="D303" s="1">
        <f>COUNTIF(Transactions[CustomerID],"="&amp;A303)</f>
        <v>2</v>
      </c>
      <c r="E303" s="9">
        <f>_xlfn.MAXIFS(Transactions[Transaction Amount], Transactions[CustomerID],A303)/'Customer Profiles'!$M$10</f>
        <v>2.6144546438018526</v>
      </c>
      <c r="F303" s="1">
        <f>ROUND(C303/$M$8,2)</f>
        <v>1.98</v>
      </c>
      <c r="G303" s="1">
        <f>ROUND(D303/$M$6,2)</f>
        <v>0.3</v>
      </c>
      <c r="H303" s="1">
        <f>ROUND(C303*$K$6+D303*$K$7+E303*$K$8,2)</f>
        <v>4.87</v>
      </c>
    </row>
    <row r="304" spans="1:8">
      <c r="A304" s="1">
        <v>236</v>
      </c>
      <c r="B304" s="8">
        <f>_xlfn.MAXIFS(Transactions[Transaction Date], Transactions[CustomerID],A304)</f>
        <v>43305</v>
      </c>
      <c r="C304" s="1">
        <f>(MAX(DATEDIF(B304,"03/01/2019","ym"),1))</f>
        <v>7</v>
      </c>
      <c r="D304" s="1">
        <f>COUNTIF(Transactions[CustomerID],"="&amp;A304)</f>
        <v>3</v>
      </c>
      <c r="E304" s="9">
        <f>_xlfn.MAXIFS(Transactions[Transaction Amount], Transactions[CustomerID],A304)/'Customer Profiles'!$M$10</f>
        <v>5.1327270209102593</v>
      </c>
      <c r="F304" s="1">
        <f>ROUND(C304/$M$8,2)</f>
        <v>1.39</v>
      </c>
      <c r="G304" s="1">
        <f>ROUND(D304/$M$6,2)</f>
        <v>0.45</v>
      </c>
      <c r="H304" s="1">
        <f>ROUND(C304*$K$6+D304*$K$7+E304*$K$8,2)</f>
        <v>6.03</v>
      </c>
    </row>
    <row r="305" spans="1:8">
      <c r="A305" s="1">
        <v>421</v>
      </c>
      <c r="B305" s="8">
        <f>_xlfn.MAXIFS(Transactions[Transaction Date], Transactions[CustomerID],A305)</f>
        <v>43378</v>
      </c>
      <c r="C305" s="1">
        <f>(MAX(DATEDIF(B305,"03/01/2019","ym"),1))</f>
        <v>4</v>
      </c>
      <c r="D305" s="1">
        <f>COUNTIF(Transactions[CustomerID],"="&amp;A305)</f>
        <v>4</v>
      </c>
      <c r="E305" s="9">
        <f>_xlfn.MAXIFS(Transactions[Transaction Amount], Transactions[CustomerID],A305)/'Customer Profiles'!$M$10</f>
        <v>0.76400622861481893</v>
      </c>
      <c r="F305" s="1">
        <f>ROUND(C305/$M$8,2)</f>
        <v>0.79</v>
      </c>
      <c r="G305" s="1">
        <f>ROUND(D305/$M$6,2)</f>
        <v>0.6</v>
      </c>
      <c r="H305" s="1">
        <f>ROUND(C305*$K$6+D305*$K$7+E305*$K$8,2)</f>
        <v>3.06</v>
      </c>
    </row>
    <row r="306" spans="1:8">
      <c r="A306" s="1">
        <v>392</v>
      </c>
      <c r="B306" s="8">
        <f>_xlfn.MAXIFS(Transactions[Transaction Date], Transactions[CustomerID],A306)</f>
        <v>43215</v>
      </c>
      <c r="C306" s="1">
        <f>(MAX(DATEDIF(B306,"03/01/2019","ym"),1))</f>
        <v>10</v>
      </c>
      <c r="D306" s="1">
        <f>COUNTIF(Transactions[CustomerID],"="&amp;A306)</f>
        <v>1</v>
      </c>
      <c r="E306" s="9">
        <f>_xlfn.MAXIFS(Transactions[Transaction Amount], Transactions[CustomerID],A306)/'Customer Profiles'!$M$10</f>
        <v>0.84179096617798987</v>
      </c>
      <c r="F306" s="1">
        <f>ROUND(C306/$M$8,2)</f>
        <v>1.98</v>
      </c>
      <c r="G306" s="1">
        <f>ROUND(D306/$M$6,2)</f>
        <v>0.15</v>
      </c>
      <c r="H306" s="1">
        <f>ROUND(C306*$K$6+D306*$K$7+E306*$K$8,2)</f>
        <v>3.41</v>
      </c>
    </row>
    <row r="307" spans="1:8">
      <c r="A307" s="1">
        <v>9</v>
      </c>
      <c r="B307" s="8">
        <f>_xlfn.MAXIFS(Transactions[Transaction Date], Transactions[CustomerID],A307)</f>
        <v>43230</v>
      </c>
      <c r="C307" s="1">
        <f>(MAX(DATEDIF(B307,"03/01/2019","ym"),1))</f>
        <v>9</v>
      </c>
      <c r="D307" s="1">
        <f>COUNTIF(Transactions[CustomerID],"="&amp;A307)</f>
        <v>3</v>
      </c>
      <c r="E307" s="9">
        <f>_xlfn.MAXIFS(Transactions[Transaction Amount], Transactions[CustomerID],A307)/'Customer Profiles'!$M$10</f>
        <v>2.4875267794462514</v>
      </c>
      <c r="F307" s="1">
        <f>ROUND(C307/$M$8,2)</f>
        <v>1.79</v>
      </c>
      <c r="G307" s="1">
        <f>ROUND(D307/$M$6,2)</f>
        <v>0.45</v>
      </c>
      <c r="H307" s="1">
        <f>ROUND(C307*$K$6+D307*$K$7+E307*$K$8,2)</f>
        <v>4.9400000000000004</v>
      </c>
    </row>
    <row r="308" spans="1:8">
      <c r="A308" s="1">
        <v>128</v>
      </c>
      <c r="B308" s="8">
        <f>_xlfn.MAXIFS(Transactions[Transaction Date], Transactions[CustomerID],A308)</f>
        <v>43300</v>
      </c>
      <c r="C308" s="1">
        <f>(MAX(DATEDIF(B308,"03/01/2019","ym"),1))</f>
        <v>7</v>
      </c>
      <c r="D308" s="1">
        <f>COUNTIF(Transactions[CustomerID],"="&amp;A308)</f>
        <v>3</v>
      </c>
      <c r="E308" s="9">
        <f>_xlfn.MAXIFS(Transactions[Transaction Amount], Transactions[CustomerID],A308)/'Customer Profiles'!$M$10</f>
        <v>7.2901355516102093</v>
      </c>
      <c r="F308" s="1">
        <f>ROUND(C308/$M$8,2)</f>
        <v>1.39</v>
      </c>
      <c r="G308" s="1">
        <f>ROUND(D308/$M$6,2)</f>
        <v>0.45</v>
      </c>
      <c r="H308" s="1">
        <f>ROUND(C308*$K$6+D308*$K$7+E308*$K$8,2)</f>
        <v>7.32</v>
      </c>
    </row>
    <row r="309" spans="1:8">
      <c r="A309" s="1">
        <v>218</v>
      </c>
      <c r="B309" s="8">
        <f>_xlfn.MAXIFS(Transactions[Transaction Date], Transactions[CustomerID],A309)</f>
        <v>43237</v>
      </c>
      <c r="C309" s="1">
        <f>(MAX(DATEDIF(B309,"03/01/2019","ym"),1))</f>
        <v>9</v>
      </c>
      <c r="D309" s="1">
        <f>COUNTIF(Transactions[CustomerID],"="&amp;A309)</f>
        <v>4</v>
      </c>
      <c r="E309" s="9">
        <f>_xlfn.MAXIFS(Transactions[Transaction Amount], Transactions[CustomerID],A309)/'Customer Profiles'!$M$10</f>
        <v>1.8340747604414669</v>
      </c>
      <c r="F309" s="1">
        <f>ROUND(C309/$M$8,2)</f>
        <v>1.79</v>
      </c>
      <c r="G309" s="1">
        <f>ROUND(D309/$M$6,2)</f>
        <v>0.6</v>
      </c>
      <c r="H309" s="1">
        <f>ROUND(C309*$K$6+D309*$K$7+E309*$K$8,2)</f>
        <v>4.95</v>
      </c>
    </row>
    <row r="310" spans="1:8">
      <c r="A310" s="1">
        <v>129</v>
      </c>
      <c r="B310" s="8">
        <f>_xlfn.MAXIFS(Transactions[Transaction Date], Transactions[CustomerID],A310)</f>
        <v>43189</v>
      </c>
      <c r="C310" s="1">
        <f>(MAX(DATEDIF(B310,"03/01/2019","ym"),1))</f>
        <v>11</v>
      </c>
      <c r="D310" s="1">
        <f>COUNTIF(Transactions[CustomerID],"="&amp;A310)</f>
        <v>3</v>
      </c>
      <c r="E310" s="9">
        <f>_xlfn.MAXIFS(Transactions[Transaction Amount], Transactions[CustomerID],A310)/'Customer Profiles'!$M$10</f>
        <v>2.2977866755384166</v>
      </c>
      <c r="F310" s="1">
        <f>ROUND(C310/$M$8,2)</f>
        <v>2.1800000000000002</v>
      </c>
      <c r="G310" s="1">
        <f>ROUND(D310/$M$6,2)</f>
        <v>0.45</v>
      </c>
      <c r="H310" s="1">
        <f>ROUND(C310*$K$6+D310*$K$7+E310*$K$8,2)</f>
        <v>5.33</v>
      </c>
    </row>
    <row r="311" spans="1:8">
      <c r="A311" s="1">
        <v>466</v>
      </c>
      <c r="B311" s="8">
        <f>_xlfn.MAXIFS(Transactions[Transaction Date], Transactions[CustomerID],A311)</f>
        <v>42748</v>
      </c>
      <c r="C311" s="1">
        <f>(MAX(DATEDIF(B311,"03/01/2019","ym"),1))</f>
        <v>1</v>
      </c>
      <c r="D311" s="1">
        <f>COUNTIF(Transactions[CustomerID],"="&amp;A311)</f>
        <v>1</v>
      </c>
      <c r="E311" s="9">
        <f>_xlfn.MAXIFS(Transactions[Transaction Amount], Transactions[CustomerID],A311)/'Customer Profiles'!$M$10</f>
        <v>0.47096503398801925</v>
      </c>
      <c r="F311" s="1">
        <f>ROUND(C311/$M$8,2)</f>
        <v>0.2</v>
      </c>
      <c r="G311" s="1">
        <f>ROUND(D311/$M$6,2)</f>
        <v>0.15</v>
      </c>
      <c r="H311" s="1">
        <f>ROUND(C311*$K$6+D311*$K$7+E311*$K$8,2)</f>
        <v>0.93</v>
      </c>
    </row>
    <row r="312" spans="1:8">
      <c r="A312" s="1">
        <v>479</v>
      </c>
      <c r="B312" s="8">
        <f>_xlfn.MAXIFS(Transactions[Transaction Date], Transactions[CustomerID],A312)</f>
        <v>42938</v>
      </c>
      <c r="C312" s="1">
        <f>(MAX(DATEDIF(B312,"03/01/2019","ym"),1))</f>
        <v>7</v>
      </c>
      <c r="D312" s="1">
        <f>COUNTIF(Transactions[CustomerID],"="&amp;A312)</f>
        <v>2</v>
      </c>
      <c r="E312" s="9">
        <f>_xlfn.MAXIFS(Transactions[Transaction Amount], Transactions[CustomerID],A312)/'Customer Profiles'!$M$10</f>
        <v>2.4474750212993737</v>
      </c>
      <c r="F312" s="1">
        <f>ROUND(C312/$M$8,2)</f>
        <v>1.39</v>
      </c>
      <c r="G312" s="1">
        <f>ROUND(D312/$M$6,2)</f>
        <v>0.3</v>
      </c>
      <c r="H312" s="1">
        <f>ROUND(C312*$K$6+D312*$K$7+E312*$K$8,2)</f>
        <v>4.0199999999999996</v>
      </c>
    </row>
    <row r="313" spans="1:8">
      <c r="A313" s="1">
        <v>536</v>
      </c>
      <c r="B313" s="8">
        <f>_xlfn.MAXIFS(Transactions[Transaction Date], Transactions[CustomerID],A313)</f>
        <v>42977</v>
      </c>
      <c r="C313" s="1">
        <f>(MAX(DATEDIF(B313,"03/01/2019","ym"),1))</f>
        <v>6</v>
      </c>
      <c r="D313" s="1">
        <f>COUNTIF(Transactions[CustomerID],"="&amp;A313)</f>
        <v>1</v>
      </c>
      <c r="E313" s="9">
        <f>_xlfn.MAXIFS(Transactions[Transaction Amount], Transactions[CustomerID],A313)/'Customer Profiles'!$M$10</f>
        <v>0.24179518939528249</v>
      </c>
      <c r="F313" s="1">
        <f>ROUND(C313/$M$8,2)</f>
        <v>1.19</v>
      </c>
      <c r="G313" s="1">
        <f>ROUND(D313/$M$6,2)</f>
        <v>0.15</v>
      </c>
      <c r="H313" s="1">
        <f>ROUND(C313*$K$6+D313*$K$7+E313*$K$8,2)</f>
        <v>2.0499999999999998</v>
      </c>
    </row>
    <row r="314" spans="1:8">
      <c r="A314" s="1">
        <v>527</v>
      </c>
      <c r="B314" s="8">
        <f>_xlfn.MAXIFS(Transactions[Transaction Date], Transactions[CustomerID],A314)</f>
        <v>43329</v>
      </c>
      <c r="C314" s="1">
        <f>(MAX(DATEDIF(B314,"03/01/2019","ym"),1))</f>
        <v>6</v>
      </c>
      <c r="D314" s="1">
        <f>COUNTIF(Transactions[CustomerID],"="&amp;A314)</f>
        <v>2</v>
      </c>
      <c r="E314" s="9">
        <f>_xlfn.MAXIFS(Transactions[Transaction Amount], Transactions[CustomerID],A314)/'Customer Profiles'!$M$10</f>
        <v>0.11729537435874039</v>
      </c>
      <c r="F314" s="1">
        <f>ROUND(C314/$M$8,2)</f>
        <v>1.19</v>
      </c>
      <c r="G314" s="1">
        <f>ROUND(D314/$M$6,2)</f>
        <v>0.3</v>
      </c>
      <c r="H314" s="1">
        <f>ROUND(C314*$K$6+D314*$K$7+E314*$K$8,2)</f>
        <v>2.37</v>
      </c>
    </row>
    <row r="315" spans="1:8">
      <c r="A315" s="1">
        <v>328</v>
      </c>
      <c r="B315" s="8">
        <f>_xlfn.MAXIFS(Transactions[Transaction Date], Transactions[CustomerID],A315)</f>
        <v>43449</v>
      </c>
      <c r="C315" s="1">
        <f>(MAX(DATEDIF(B315,"03/01/2019","ym"),1))</f>
        <v>2</v>
      </c>
      <c r="D315" s="1">
        <f>COUNTIF(Transactions[CustomerID],"="&amp;A315)</f>
        <v>1</v>
      </c>
      <c r="E315" s="9">
        <f>_xlfn.MAXIFS(Transactions[Transaction Amount], Transactions[CustomerID],A315)/'Customer Profiles'!$M$10</f>
        <v>6.3203639253492945</v>
      </c>
      <c r="F315" s="1">
        <f>ROUND(C315/$M$8,2)</f>
        <v>0.4</v>
      </c>
      <c r="G315" s="1">
        <f>ROUND(D315/$M$6,2)</f>
        <v>0.15</v>
      </c>
      <c r="H315" s="1">
        <f>ROUND(C315*$K$6+D315*$K$7+E315*$K$8,2)</f>
        <v>4.6900000000000004</v>
      </c>
    </row>
    <row r="316" spans="1:8">
      <c r="A316" s="1">
        <v>181</v>
      </c>
      <c r="B316" s="8">
        <f>_xlfn.MAXIFS(Transactions[Transaction Date], Transactions[CustomerID],A316)</f>
        <v>43011</v>
      </c>
      <c r="C316" s="1">
        <f>(MAX(DATEDIF(B316,"03/01/2019","ym"),1))</f>
        <v>4</v>
      </c>
      <c r="D316" s="1">
        <f>COUNTIF(Transactions[CustomerID],"="&amp;A316)</f>
        <v>2</v>
      </c>
      <c r="E316" s="9">
        <f>_xlfn.MAXIFS(Transactions[Transaction Amount], Transactions[CustomerID],A316)/'Customer Profiles'!$M$10</f>
        <v>0.21389546571398663</v>
      </c>
      <c r="F316" s="1">
        <f>ROUND(C316/$M$8,2)</f>
        <v>0.79</v>
      </c>
      <c r="G316" s="1">
        <f>ROUND(D316/$M$6,2)</f>
        <v>0.3</v>
      </c>
      <c r="H316" s="1">
        <f>ROUND(C316*$K$6+D316*$K$7+E316*$K$8,2)</f>
        <v>1.93</v>
      </c>
    </row>
    <row r="317" spans="1:8">
      <c r="A317" s="1">
        <v>271</v>
      </c>
      <c r="B317" s="8">
        <f>_xlfn.MAXIFS(Transactions[Transaction Date], Transactions[CustomerID],A317)</f>
        <v>43186</v>
      </c>
      <c r="C317" s="1">
        <f>(MAX(DATEDIF(B317,"03/01/2019","ym"),1))</f>
        <v>11</v>
      </c>
      <c r="D317" s="1">
        <f>COUNTIF(Transactions[CustomerID],"="&amp;A317)</f>
        <v>1</v>
      </c>
      <c r="E317" s="9">
        <f>_xlfn.MAXIFS(Transactions[Transaction Amount], Transactions[CustomerID],A317)/'Customer Profiles'!$M$10</f>
        <v>2.2655289619022305</v>
      </c>
      <c r="F317" s="1">
        <f>ROUND(C317/$M$8,2)</f>
        <v>2.1800000000000002</v>
      </c>
      <c r="G317" s="1">
        <f>ROUND(D317/$M$6,2)</f>
        <v>0.15</v>
      </c>
      <c r="H317" s="1">
        <f>ROUND(C317*$K$6+D317*$K$7+E317*$K$8,2)</f>
        <v>4.51</v>
      </c>
    </row>
    <row r="318" spans="1:8">
      <c r="A318" s="1">
        <v>241</v>
      </c>
      <c r="B318" s="8">
        <f>_xlfn.MAXIFS(Transactions[Transaction Date], Transactions[CustomerID],A318)</f>
        <v>43484</v>
      </c>
      <c r="C318" s="1">
        <f>(MAX(DATEDIF(B318,"03/01/2019","ym"),1))</f>
        <v>1</v>
      </c>
      <c r="D318" s="1">
        <f>COUNTIF(Transactions[CustomerID],"="&amp;A318)</f>
        <v>1</v>
      </c>
      <c r="E318" s="9">
        <f>_xlfn.MAXIFS(Transactions[Transaction Amount], Transactions[CustomerID],A318)/'Customer Profiles'!$M$10</f>
        <v>0.82472311219986161</v>
      </c>
      <c r="F318" s="1">
        <f>ROUND(C318/$M$8,2)</f>
        <v>0.2</v>
      </c>
      <c r="G318" s="1">
        <f>ROUND(D318/$M$6,2)</f>
        <v>0.15</v>
      </c>
      <c r="H318" s="1">
        <f>ROUND(C318*$K$6+D318*$K$7+E318*$K$8,2)</f>
        <v>1.1399999999999999</v>
      </c>
    </row>
    <row r="319" spans="1:8">
      <c r="A319" s="1">
        <v>312</v>
      </c>
      <c r="B319" s="8">
        <f>_xlfn.MAXIFS(Transactions[Transaction Date], Transactions[CustomerID],A319)</f>
        <v>43372</v>
      </c>
      <c r="C319" s="1">
        <f>(MAX(DATEDIF(B319,"03/01/2019","ym"),1))</f>
        <v>5</v>
      </c>
      <c r="D319" s="1">
        <f>COUNTIF(Transactions[CustomerID],"="&amp;A319)</f>
        <v>2</v>
      </c>
      <c r="E319" s="9">
        <f>_xlfn.MAXIFS(Transactions[Transaction Amount], Transactions[CustomerID],A319)/'Customer Profiles'!$M$10</f>
        <v>5.5491026067931228</v>
      </c>
      <c r="F319" s="1">
        <f>ROUND(C319/$M$8,2)</f>
        <v>0.99</v>
      </c>
      <c r="G319" s="1">
        <f>ROUND(D319/$M$6,2)</f>
        <v>0.3</v>
      </c>
      <c r="H319" s="1">
        <f>ROUND(C319*$K$6+D319*$K$7+E319*$K$8,2)</f>
        <v>5.38</v>
      </c>
    </row>
    <row r="320" spans="1:8">
      <c r="A320" s="1">
        <v>559</v>
      </c>
      <c r="B320" s="8">
        <f>_xlfn.MAXIFS(Transactions[Transaction Date], Transactions[CustomerID],A320)</f>
        <v>43441</v>
      </c>
      <c r="C320" s="1">
        <f>(MAX(DATEDIF(B320,"03/01/2019","ym"),1))</f>
        <v>2</v>
      </c>
      <c r="D320" s="1">
        <f>COUNTIF(Transactions[CustomerID],"="&amp;A320)</f>
        <v>1</v>
      </c>
      <c r="E320" s="9">
        <f>_xlfn.MAXIFS(Transactions[Transaction Amount], Transactions[CustomerID],A320)/'Customer Profiles'!$M$10</f>
        <v>0.23106394613687317</v>
      </c>
      <c r="F320" s="1">
        <f>ROUND(C320/$M$8,2)</f>
        <v>0.4</v>
      </c>
      <c r="G320" s="1">
        <f>ROUND(D320/$M$6,2)</f>
        <v>0.15</v>
      </c>
      <c r="H320" s="1">
        <f>ROUND(C320*$K$6+D320*$K$7+E320*$K$8,2)</f>
        <v>1.04</v>
      </c>
    </row>
    <row r="321" spans="1:8">
      <c r="A321" s="1">
        <v>74</v>
      </c>
      <c r="B321" s="8">
        <f>_xlfn.MAXIFS(Transactions[Transaction Date], Transactions[CustomerID],A321)</f>
        <v>43099</v>
      </c>
      <c r="C321" s="1">
        <f>(MAX(DATEDIF(B321,"03/01/2019","ym"),1))</f>
        <v>2</v>
      </c>
      <c r="D321" s="1">
        <f>COUNTIF(Transactions[CustomerID],"="&amp;A321)</f>
        <v>2</v>
      </c>
      <c r="E321" s="9">
        <f>_xlfn.MAXIFS(Transactions[Transaction Amount], Transactions[CustomerID],A321)/'Customer Profiles'!$M$10</f>
        <v>1.0270241153500912</v>
      </c>
      <c r="F321" s="1">
        <f>ROUND(C321/$M$8,2)</f>
        <v>0.4</v>
      </c>
      <c r="G321" s="1">
        <f>ROUND(D321/$M$6,2)</f>
        <v>0.3</v>
      </c>
      <c r="H321" s="1">
        <f>ROUND(C321*$K$6+D321*$K$7+E321*$K$8,2)</f>
        <v>1.92</v>
      </c>
    </row>
    <row r="322" spans="1:8">
      <c r="A322" s="1">
        <v>378</v>
      </c>
      <c r="B322" s="8">
        <f>_xlfn.MAXIFS(Transactions[Transaction Date], Transactions[CustomerID],A322)</f>
        <v>43172</v>
      </c>
      <c r="C322" s="1">
        <f>(MAX(DATEDIF(B322,"03/01/2019","ym"),1))</f>
        <v>11</v>
      </c>
      <c r="D322" s="1">
        <f>COUNTIF(Transactions[CustomerID],"="&amp;A322)</f>
        <v>1</v>
      </c>
      <c r="E322" s="9">
        <f>_xlfn.MAXIFS(Transactions[Transaction Amount], Transactions[CustomerID],A322)/'Customer Profiles'!$M$10</f>
        <v>0.32643318177049496</v>
      </c>
      <c r="F322" s="1">
        <f>ROUND(C322/$M$8,2)</f>
        <v>2.1800000000000002</v>
      </c>
      <c r="G322" s="1">
        <f>ROUND(D322/$M$6,2)</f>
        <v>0.15</v>
      </c>
      <c r="H322" s="1">
        <f>ROUND(C322*$K$6+D322*$K$7+E322*$K$8,2)</f>
        <v>3.35</v>
      </c>
    </row>
    <row r="323" spans="1:8">
      <c r="A323" s="1">
        <v>113</v>
      </c>
      <c r="B323" s="8">
        <f>_xlfn.MAXIFS(Transactions[Transaction Date], Transactions[CustomerID],A323)</f>
        <v>42837</v>
      </c>
      <c r="C323" s="1">
        <f>(MAX(DATEDIF(B323,"03/01/2019","ym"),1))</f>
        <v>10</v>
      </c>
      <c r="D323" s="1">
        <f>COUNTIF(Transactions[CustomerID],"="&amp;A323)</f>
        <v>1</v>
      </c>
      <c r="E323" s="9">
        <f>_xlfn.MAXIFS(Transactions[Transaction Amount], Transactions[CustomerID],A323)/'Customer Profiles'!$M$10</f>
        <v>1.5933460363666574</v>
      </c>
      <c r="F323" s="1">
        <f>ROUND(C323/$M$8,2)</f>
        <v>1.98</v>
      </c>
      <c r="G323" s="1">
        <f>ROUND(D323/$M$6,2)</f>
        <v>0.15</v>
      </c>
      <c r="H323" s="1">
        <f>ROUND(C323*$K$6+D323*$K$7+E323*$K$8,2)</f>
        <v>3.86</v>
      </c>
    </row>
    <row r="324" spans="1:8">
      <c r="A324" s="1">
        <v>29</v>
      </c>
      <c r="B324" s="8">
        <f>_xlfn.MAXIFS(Transactions[Transaction Date], Transactions[CustomerID],A324)</f>
        <v>43155</v>
      </c>
      <c r="C324" s="1">
        <f>(MAX(DATEDIF(B324,"03/01/2019","ym"),1))</f>
        <v>1</v>
      </c>
      <c r="D324" s="1">
        <f>COUNTIF(Transactions[CustomerID],"="&amp;A324)</f>
        <v>3</v>
      </c>
      <c r="E324" s="9">
        <f>_xlfn.MAXIFS(Transactions[Transaction Amount], Transactions[CustomerID],A324)/'Customer Profiles'!$M$10</f>
        <v>0.42504024254278072</v>
      </c>
      <c r="F324" s="1">
        <f>ROUND(C324/$M$8,2)</f>
        <v>0.2</v>
      </c>
      <c r="G324" s="1">
        <f>ROUND(D324/$M$6,2)</f>
        <v>0.45</v>
      </c>
      <c r="H324" s="1">
        <f>ROUND(C324*$K$6+D324*$K$7+E324*$K$8,2)</f>
        <v>1.71</v>
      </c>
    </row>
    <row r="325" spans="1:8">
      <c r="A325" s="1">
        <v>574</v>
      </c>
      <c r="B325" s="8">
        <f>_xlfn.MAXIFS(Transactions[Transaction Date], Transactions[CustomerID],A325)</f>
        <v>43155</v>
      </c>
      <c r="C325" s="1">
        <f>(MAX(DATEDIF(B325,"03/01/2019","ym"),1))</f>
        <v>1</v>
      </c>
      <c r="D325" s="1">
        <f>COUNTIF(Transactions[CustomerID],"="&amp;A325)</f>
        <v>1</v>
      </c>
      <c r="E325" s="9">
        <f>_xlfn.MAXIFS(Transactions[Transaction Amount], Transactions[CustomerID],A325)/'Customer Profiles'!$M$10</f>
        <v>2.8070549846080799</v>
      </c>
      <c r="F325" s="1">
        <f>ROUND(C325/$M$8,2)</f>
        <v>0.2</v>
      </c>
      <c r="G325" s="1">
        <f>ROUND(D325/$M$6,2)</f>
        <v>0.15</v>
      </c>
      <c r="H325" s="1">
        <f>ROUND(C325*$K$6+D325*$K$7+E325*$K$8,2)</f>
        <v>2.33</v>
      </c>
    </row>
    <row r="326" spans="1:8">
      <c r="A326" s="1">
        <v>5</v>
      </c>
      <c r="B326" s="8">
        <f>_xlfn.MAXIFS(Transactions[Transaction Date], Transactions[CustomerID],A326)</f>
        <v>42775</v>
      </c>
      <c r="C326" s="1">
        <f>(MAX(DATEDIF(B326,"03/01/2019","ym"),1))</f>
        <v>1</v>
      </c>
      <c r="D326" s="1">
        <f>COUNTIF(Transactions[CustomerID],"="&amp;A326)</f>
        <v>1</v>
      </c>
      <c r="E326" s="9">
        <f>_xlfn.MAXIFS(Transactions[Transaction Amount], Transactions[CustomerID],A326)/'Customer Profiles'!$M$10</f>
        <v>1.1780954602357177</v>
      </c>
      <c r="F326" s="1">
        <f>ROUND(C326/$M$8,2)</f>
        <v>0.2</v>
      </c>
      <c r="G326" s="1">
        <f>ROUND(D326/$M$6,2)</f>
        <v>0.15</v>
      </c>
      <c r="H326" s="1">
        <f>ROUND(C326*$K$6+D326*$K$7+E326*$K$8,2)</f>
        <v>1.36</v>
      </c>
    </row>
    <row r="327" spans="1:8">
      <c r="A327" s="1">
        <v>192</v>
      </c>
      <c r="B327" s="8">
        <f>_xlfn.MAXIFS(Transactions[Transaction Date], Transactions[CustomerID],A327)</f>
        <v>42819</v>
      </c>
      <c r="C327" s="1">
        <f>(MAX(DATEDIF(B327,"03/01/2019","ym"),1))</f>
        <v>11</v>
      </c>
      <c r="D327" s="1">
        <f>COUNTIF(Transactions[CustomerID],"="&amp;A327)</f>
        <v>1</v>
      </c>
      <c r="E327" s="9">
        <f>_xlfn.MAXIFS(Transactions[Transaction Amount], Transactions[CustomerID],A327)/'Customer Profiles'!$M$10</f>
        <v>2.3514341367975971</v>
      </c>
      <c r="F327" s="1">
        <f>ROUND(C327/$M$8,2)</f>
        <v>2.1800000000000002</v>
      </c>
      <c r="G327" s="1">
        <f>ROUND(D327/$M$6,2)</f>
        <v>0.15</v>
      </c>
      <c r="H327" s="1">
        <f>ROUND(C327*$K$6+D327*$K$7+E327*$K$8,2)</f>
        <v>4.5599999999999996</v>
      </c>
    </row>
    <row r="328" spans="1:8">
      <c r="A328" s="1">
        <v>193</v>
      </c>
      <c r="B328" s="8">
        <f>_xlfn.MAXIFS(Transactions[Transaction Date], Transactions[CustomerID],A328)</f>
        <v>43113</v>
      </c>
      <c r="C328" s="1">
        <f>(MAX(DATEDIF(B328,"03/01/2019","ym"),1))</f>
        <v>1</v>
      </c>
      <c r="D328" s="1">
        <f>COUNTIF(Transactions[CustomerID],"="&amp;A328)</f>
        <v>1</v>
      </c>
      <c r="E328" s="9">
        <f>_xlfn.MAXIFS(Transactions[Transaction Amount], Transactions[CustomerID],A328)/'Customer Profiles'!$M$10</f>
        <v>5.424835609146653</v>
      </c>
      <c r="F328" s="1">
        <f>ROUND(C328/$M$8,2)</f>
        <v>0.2</v>
      </c>
      <c r="G328" s="1">
        <f>ROUND(D328/$M$6,2)</f>
        <v>0.15</v>
      </c>
      <c r="H328" s="1">
        <f>ROUND(C328*$K$6+D328*$K$7+E328*$K$8,2)</f>
        <v>3.9</v>
      </c>
    </row>
    <row r="329" spans="1:8">
      <c r="A329" s="1">
        <v>6</v>
      </c>
      <c r="B329" s="8">
        <f>_xlfn.MAXIFS(Transactions[Transaction Date], Transactions[CustomerID],A329)</f>
        <v>42931</v>
      </c>
      <c r="C329" s="1">
        <f>(MAX(DATEDIF(B329,"03/01/2019","ym"),1))</f>
        <v>7</v>
      </c>
      <c r="D329" s="1">
        <f>COUNTIF(Transactions[CustomerID],"="&amp;A329)</f>
        <v>1</v>
      </c>
      <c r="E329" s="9">
        <f>_xlfn.MAXIFS(Transactions[Transaction Amount], Transactions[CustomerID],A329)/'Customer Profiles'!$M$10</f>
        <v>1.8836934273496706</v>
      </c>
      <c r="F329" s="1">
        <f>ROUND(C329/$M$8,2)</f>
        <v>1.39</v>
      </c>
      <c r="G329" s="1">
        <f>ROUND(D329/$M$6,2)</f>
        <v>0.15</v>
      </c>
      <c r="H329" s="1">
        <f>ROUND(C329*$K$6+D329*$K$7+E329*$K$8,2)</f>
        <v>3.28</v>
      </c>
    </row>
    <row r="330" spans="1:8">
      <c r="A330" s="1">
        <v>27</v>
      </c>
      <c r="B330" s="8">
        <f>_xlfn.MAXIFS(Transactions[Transaction Date], Transactions[CustomerID],A330)</f>
        <v>43484</v>
      </c>
      <c r="C330" s="1">
        <f>(MAX(DATEDIF(B330,"03/01/2019","ym"),1))</f>
        <v>1</v>
      </c>
      <c r="D330" s="1">
        <f>COUNTIF(Transactions[CustomerID],"="&amp;A330)</f>
        <v>5</v>
      </c>
      <c r="E330" s="9">
        <f>_xlfn.MAXIFS(Transactions[Transaction Amount], Transactions[CustomerID],A330)/'Customer Profiles'!$M$10</f>
        <v>2.4527462555014181</v>
      </c>
      <c r="F330" s="1">
        <f>ROUND(C330/$M$8,2)</f>
        <v>0.2</v>
      </c>
      <c r="G330" s="1">
        <f>ROUND(D330/$M$6,2)</f>
        <v>0.75</v>
      </c>
      <c r="H330" s="1">
        <f>ROUND(C330*$K$6+D330*$K$7+E330*$K$8,2)</f>
        <v>3.72</v>
      </c>
    </row>
    <row r="331" spans="1:8">
      <c r="A331" s="1">
        <v>426</v>
      </c>
      <c r="B331" s="8">
        <f>_xlfn.MAXIFS(Transactions[Transaction Date], Transactions[CustomerID],A331)</f>
        <v>43420</v>
      </c>
      <c r="C331" s="1">
        <f>(MAX(DATEDIF(B331,"03/01/2019","ym"),1))</f>
        <v>3</v>
      </c>
      <c r="D331" s="1">
        <f>COUNTIF(Transactions[CustomerID],"="&amp;A331)</f>
        <v>3</v>
      </c>
      <c r="E331" s="9">
        <f>_xlfn.MAXIFS(Transactions[Transaction Amount], Transactions[CustomerID],A331)/'Customer Profiles'!$M$10</f>
        <v>0.82192901433957954</v>
      </c>
      <c r="F331" s="1">
        <f>ROUND(C331/$M$8,2)</f>
        <v>0.6</v>
      </c>
      <c r="G331" s="1">
        <f>ROUND(D331/$M$6,2)</f>
        <v>0.45</v>
      </c>
      <c r="H331" s="1">
        <f>ROUND(C331*$K$6+D331*$K$7+E331*$K$8,2)</f>
        <v>2.44</v>
      </c>
    </row>
    <row r="332" spans="1:8">
      <c r="A332" s="1">
        <v>593</v>
      </c>
      <c r="B332" s="8">
        <f>_xlfn.MAXIFS(Transactions[Transaction Date], Transactions[CustomerID],A332)</f>
        <v>43399</v>
      </c>
      <c r="C332" s="1">
        <f>(MAX(DATEDIF(B332,"03/01/2019","ym"),1))</f>
        <v>4</v>
      </c>
      <c r="D332" s="1">
        <f>COUNTIF(Transactions[CustomerID],"="&amp;A332)</f>
        <v>1</v>
      </c>
      <c r="E332" s="9">
        <f>_xlfn.MAXIFS(Transactions[Transaction Amount], Transactions[CustomerID],A332)/'Customer Profiles'!$M$10</f>
        <v>0.84142693302860272</v>
      </c>
      <c r="F332" s="1">
        <f>ROUND(C332/$M$8,2)</f>
        <v>0.79</v>
      </c>
      <c r="G332" s="1">
        <f>ROUND(D332/$M$6,2)</f>
        <v>0.15</v>
      </c>
      <c r="H332" s="1">
        <f>ROUND(C332*$K$6+D332*$K$7+E332*$K$8,2)</f>
        <v>1.9</v>
      </c>
    </row>
    <row r="333" spans="1:8">
      <c r="A333" s="1">
        <v>477</v>
      </c>
      <c r="B333" s="8">
        <f>_xlfn.MAXIFS(Transactions[Transaction Date], Transactions[CustomerID],A333)</f>
        <v>42740</v>
      </c>
      <c r="C333" s="1">
        <f>(MAX(DATEDIF(B333,"03/01/2019","ym"),1))</f>
        <v>1</v>
      </c>
      <c r="D333" s="1">
        <f>COUNTIF(Transactions[CustomerID],"="&amp;A333)</f>
        <v>1</v>
      </c>
      <c r="E333" s="9">
        <f>_xlfn.MAXIFS(Transactions[Transaction Amount], Transactions[CustomerID],A333)/'Customer Profiles'!$M$10</f>
        <v>0.14555581031622813</v>
      </c>
      <c r="F333" s="1">
        <f>ROUND(C333/$M$8,2)</f>
        <v>0.2</v>
      </c>
      <c r="G333" s="1">
        <f>ROUND(D333/$M$6,2)</f>
        <v>0.15</v>
      </c>
      <c r="H333" s="1">
        <f>ROUND(C333*$K$6+D333*$K$7+E333*$K$8,2)</f>
        <v>0.74</v>
      </c>
    </row>
    <row r="334" spans="1:8">
      <c r="A334" s="1">
        <v>53</v>
      </c>
      <c r="B334" s="8">
        <f>_xlfn.MAXIFS(Transactions[Transaction Date], Transactions[CustomerID],A334)</f>
        <v>42847</v>
      </c>
      <c r="C334" s="1">
        <f>(MAX(DATEDIF(B334,"03/01/2019","ym"),1))</f>
        <v>10</v>
      </c>
      <c r="D334" s="1">
        <f>COUNTIF(Transactions[CustomerID],"="&amp;A334)</f>
        <v>2</v>
      </c>
      <c r="E334" s="9">
        <f>_xlfn.MAXIFS(Transactions[Transaction Amount], Transactions[CustomerID],A334)/'Customer Profiles'!$M$10</f>
        <v>1.3295256512072822</v>
      </c>
      <c r="F334" s="1">
        <f>ROUND(C334/$M$8,2)</f>
        <v>1.98</v>
      </c>
      <c r="G334" s="1">
        <f>ROUND(D334/$M$6,2)</f>
        <v>0.3</v>
      </c>
      <c r="H334" s="1">
        <f>ROUND(C334*$K$6+D334*$K$7+E334*$K$8,2)</f>
        <v>4.0999999999999996</v>
      </c>
    </row>
    <row r="335" spans="1:8">
      <c r="A335" s="1">
        <v>195</v>
      </c>
      <c r="B335" s="8">
        <f>_xlfn.MAXIFS(Transactions[Transaction Date], Transactions[CustomerID],A335)</f>
        <v>43437</v>
      </c>
      <c r="C335" s="1">
        <f>(MAX(DATEDIF(B335,"03/01/2019","ym"),1))</f>
        <v>2</v>
      </c>
      <c r="D335" s="1">
        <f>COUNTIF(Transactions[CustomerID],"="&amp;A335)</f>
        <v>5</v>
      </c>
      <c r="E335" s="9">
        <f>_xlfn.MAXIFS(Transactions[Transaction Amount], Transactions[CustomerID],A335)/'Customer Profiles'!$M$10</f>
        <v>2.9171068531766151</v>
      </c>
      <c r="F335" s="1">
        <f>ROUND(C335/$M$8,2)</f>
        <v>0.4</v>
      </c>
      <c r="G335" s="1">
        <f>ROUND(D335/$M$6,2)</f>
        <v>0.75</v>
      </c>
      <c r="H335" s="1">
        <f>ROUND(C335*$K$6+D335*$K$7+E335*$K$8,2)</f>
        <v>4.25</v>
      </c>
    </row>
    <row r="336" spans="1:8">
      <c r="A336" s="1">
        <v>552</v>
      </c>
      <c r="B336" s="8">
        <f>_xlfn.MAXIFS(Transactions[Transaction Date], Transactions[CustomerID],A336)</f>
        <v>43259</v>
      </c>
      <c r="C336" s="1">
        <f>(MAX(DATEDIF(B336,"03/01/2019","ym"),1))</f>
        <v>8</v>
      </c>
      <c r="D336" s="1">
        <f>COUNTIF(Transactions[CustomerID],"="&amp;A336)</f>
        <v>2</v>
      </c>
      <c r="E336" s="9">
        <f>_xlfn.MAXIFS(Transactions[Transaction Amount], Transactions[CustomerID],A336)/'Customer Profiles'!$M$10</f>
        <v>0.75095132838607825</v>
      </c>
      <c r="F336" s="1">
        <f>ROUND(C336/$M$8,2)</f>
        <v>1.59</v>
      </c>
      <c r="G336" s="1">
        <f>ROUND(D336/$M$6,2)</f>
        <v>0.3</v>
      </c>
      <c r="H336" s="1">
        <f>ROUND(C336*$K$6+D336*$K$7+E336*$K$8,2)</f>
        <v>3.25</v>
      </c>
    </row>
    <row r="337" spans="1:8">
      <c r="A337" s="1">
        <v>260</v>
      </c>
      <c r="B337" s="8">
        <f>_xlfn.MAXIFS(Transactions[Transaction Date], Transactions[CustomerID],A337)</f>
        <v>43163</v>
      </c>
      <c r="C337" s="1">
        <f>(MAX(DATEDIF(B337,"03/01/2019","ym"),1))</f>
        <v>11</v>
      </c>
      <c r="D337" s="1">
        <f>COUNTIF(Transactions[CustomerID],"="&amp;A337)</f>
        <v>3</v>
      </c>
      <c r="E337" s="9">
        <f>_xlfn.MAXIFS(Transactions[Transaction Amount], Transactions[CustomerID],A337)/'Customer Profiles'!$M$10</f>
        <v>5.0131774224509078</v>
      </c>
      <c r="F337" s="1">
        <f>ROUND(C337/$M$8,2)</f>
        <v>2.1800000000000002</v>
      </c>
      <c r="G337" s="1">
        <f>ROUND(D337/$M$6,2)</f>
        <v>0.45</v>
      </c>
      <c r="H337" s="1">
        <f>ROUND(C337*$K$6+D337*$K$7+E337*$K$8,2)</f>
        <v>6.96</v>
      </c>
    </row>
    <row r="338" spans="1:8">
      <c r="A338" s="1">
        <v>360</v>
      </c>
      <c r="B338" s="8">
        <f>_xlfn.MAXIFS(Transactions[Transaction Date], Transactions[CustomerID],A338)</f>
        <v>43358</v>
      </c>
      <c r="C338" s="1">
        <f>(MAX(DATEDIF(B338,"03/01/2019","ym"),1))</f>
        <v>5</v>
      </c>
      <c r="D338" s="1">
        <f>COUNTIF(Transactions[CustomerID],"="&amp;A338)</f>
        <v>2</v>
      </c>
      <c r="E338" s="9">
        <f>_xlfn.MAXIFS(Transactions[Transaction Amount], Transactions[CustomerID],A338)/'Customer Profiles'!$M$10</f>
        <v>0.43333339067705212</v>
      </c>
      <c r="F338" s="1">
        <f>ROUND(C338/$M$8,2)</f>
        <v>0.99</v>
      </c>
      <c r="G338" s="1">
        <f>ROUND(D338/$M$6,2)</f>
        <v>0.3</v>
      </c>
      <c r="H338" s="1">
        <f>ROUND(C338*$K$6+D338*$K$7+E338*$K$8,2)</f>
        <v>2.31</v>
      </c>
    </row>
    <row r="339" spans="1:8">
      <c r="A339" s="1">
        <v>97</v>
      </c>
      <c r="B339" s="8">
        <f>_xlfn.MAXIFS(Transactions[Transaction Date], Transactions[CustomerID],A339)</f>
        <v>43074</v>
      </c>
      <c r="C339" s="1">
        <f>(MAX(DATEDIF(B339,"03/01/2019","ym"),1))</f>
        <v>2</v>
      </c>
      <c r="D339" s="1">
        <f>COUNTIF(Transactions[CustomerID],"="&amp;A339)</f>
        <v>1</v>
      </c>
      <c r="E339" s="9">
        <f>_xlfn.MAXIFS(Transactions[Transaction Amount], Transactions[CustomerID],A339)/'Customer Profiles'!$M$10</f>
        <v>0.44093896488765388</v>
      </c>
      <c r="F339" s="1">
        <f>ROUND(C339/$M$8,2)</f>
        <v>0.4</v>
      </c>
      <c r="G339" s="1">
        <f>ROUND(D339/$M$6,2)</f>
        <v>0.15</v>
      </c>
      <c r="H339" s="1">
        <f>ROUND(C339*$K$6+D339*$K$7+E339*$K$8,2)</f>
        <v>1.1599999999999999</v>
      </c>
    </row>
    <row r="340" spans="1:8">
      <c r="A340" s="1">
        <v>71</v>
      </c>
      <c r="B340" s="8">
        <f>_xlfn.MAXIFS(Transactions[Transaction Date], Transactions[CustomerID],A340)</f>
        <v>43497</v>
      </c>
      <c r="C340" s="1">
        <f>(MAX(DATEDIF(B340,"03/01/2019","ym"),1))</f>
        <v>1</v>
      </c>
      <c r="D340" s="1">
        <f>COUNTIF(Transactions[CustomerID],"="&amp;A340)</f>
        <v>3</v>
      </c>
      <c r="E340" s="9">
        <f>_xlfn.MAXIFS(Transactions[Transaction Amount], Transactions[CustomerID],A340)/'Customer Profiles'!$M$10</f>
        <v>3.1024805236417752</v>
      </c>
      <c r="F340" s="1">
        <f>ROUND(C340/$M$8,2)</f>
        <v>0.2</v>
      </c>
      <c r="G340" s="1">
        <f>ROUND(D340/$M$6,2)</f>
        <v>0.45</v>
      </c>
      <c r="H340" s="1">
        <f>ROUND(C340*$K$6+D340*$K$7+E340*$K$8,2)</f>
        <v>3.31</v>
      </c>
    </row>
    <row r="341" spans="1:8">
      <c r="A341" s="1">
        <v>58</v>
      </c>
      <c r="B341" s="8">
        <f>_xlfn.MAXIFS(Transactions[Transaction Date], Transactions[CustomerID],A341)</f>
        <v>43250</v>
      </c>
      <c r="C341" s="1">
        <f>(MAX(DATEDIF(B341,"03/01/2019","ym"),1))</f>
        <v>9</v>
      </c>
      <c r="D341" s="1">
        <f>COUNTIF(Transactions[CustomerID],"="&amp;A341)</f>
        <v>1</v>
      </c>
      <c r="E341" s="9">
        <f>_xlfn.MAXIFS(Transactions[Transaction Amount], Transactions[CustomerID],A341)/'Customer Profiles'!$M$10</f>
        <v>0.78319988153667597</v>
      </c>
      <c r="F341" s="1">
        <f>ROUND(C341/$M$8,2)</f>
        <v>1.79</v>
      </c>
      <c r="G341" s="1">
        <f>ROUND(D341/$M$6,2)</f>
        <v>0.15</v>
      </c>
      <c r="H341" s="1">
        <f>ROUND(C341*$K$6+D341*$K$7+E341*$K$8,2)</f>
        <v>3.12</v>
      </c>
    </row>
    <row r="342" spans="1:8">
      <c r="A342" s="1">
        <v>50</v>
      </c>
      <c r="B342" s="8">
        <f>_xlfn.MAXIFS(Transactions[Transaction Date], Transactions[CustomerID],A342)</f>
        <v>42872</v>
      </c>
      <c r="C342" s="1">
        <f>(MAX(DATEDIF(B342,"03/01/2019","ym"),1))</f>
        <v>9</v>
      </c>
      <c r="D342" s="1">
        <f>COUNTIF(Transactions[CustomerID],"="&amp;A342)</f>
        <v>1</v>
      </c>
      <c r="E342" s="9">
        <f>_xlfn.MAXIFS(Transactions[Transaction Amount], Transactions[CustomerID],A342)/'Customer Profiles'!$M$10</f>
        <v>0.28077292042201968</v>
      </c>
      <c r="F342" s="1">
        <f>ROUND(C342/$M$8,2)</f>
        <v>1.79</v>
      </c>
      <c r="G342" s="1">
        <f>ROUND(D342/$M$6,2)</f>
        <v>0.15</v>
      </c>
      <c r="H342" s="1">
        <f>ROUND(C342*$K$6+D342*$K$7+E342*$K$8,2)</f>
        <v>2.82</v>
      </c>
    </row>
    <row r="343" spans="1:8">
      <c r="A343" s="1">
        <v>268</v>
      </c>
      <c r="B343" s="8">
        <f>_xlfn.MAXIFS(Transactions[Transaction Date], Transactions[CustomerID],A343)</f>
        <v>43048</v>
      </c>
      <c r="C343" s="1">
        <f>(MAX(DATEDIF(B343,"03/01/2019","ym"),1))</f>
        <v>3</v>
      </c>
      <c r="D343" s="1">
        <f>COUNTIF(Transactions[CustomerID],"="&amp;A343)</f>
        <v>1</v>
      </c>
      <c r="E343" s="9">
        <f>_xlfn.MAXIFS(Transactions[Transaction Amount], Transactions[CustomerID],A343)/'Customer Profiles'!$M$10</f>
        <v>3.2105619576972049</v>
      </c>
      <c r="F343" s="1">
        <f>ROUND(C343/$M$8,2)</f>
        <v>0.6</v>
      </c>
      <c r="G343" s="1">
        <f>ROUND(D343/$M$6,2)</f>
        <v>0.15</v>
      </c>
      <c r="H343" s="1">
        <f>ROUND(C343*$K$6+D343*$K$7+E343*$K$8,2)</f>
        <v>3.08</v>
      </c>
    </row>
    <row r="344" spans="1:8">
      <c r="A344" s="1">
        <v>355</v>
      </c>
      <c r="B344" s="8">
        <f>_xlfn.MAXIFS(Transactions[Transaction Date], Transactions[CustomerID],A344)</f>
        <v>43201</v>
      </c>
      <c r="C344" s="1">
        <f>(MAX(DATEDIF(B344,"03/01/2019","ym"),1))</f>
        <v>10</v>
      </c>
      <c r="D344" s="1">
        <f>COUNTIF(Transactions[CustomerID],"="&amp;A344)</f>
        <v>1</v>
      </c>
      <c r="E344" s="9">
        <f>_xlfn.MAXIFS(Transactions[Transaction Amount], Transactions[CustomerID],A344)/'Customer Profiles'!$M$10</f>
        <v>1.6051168208036335</v>
      </c>
      <c r="F344" s="1">
        <f>ROUND(C344/$M$8,2)</f>
        <v>1.98</v>
      </c>
      <c r="G344" s="1">
        <f>ROUND(D344/$M$6,2)</f>
        <v>0.15</v>
      </c>
      <c r="H344" s="1">
        <f>ROUND(C344*$K$6+D344*$K$7+E344*$K$8,2)</f>
        <v>3.86</v>
      </c>
    </row>
    <row r="345" spans="1:8">
      <c r="A345" s="1">
        <v>291</v>
      </c>
      <c r="B345" s="8">
        <f>_xlfn.MAXIFS(Transactions[Transaction Date], Transactions[CustomerID],A345)</f>
        <v>43304</v>
      </c>
      <c r="C345" s="1">
        <f>(MAX(DATEDIF(B345,"03/01/2019","ym"),1))</f>
        <v>7</v>
      </c>
      <c r="D345" s="1">
        <f>COUNTIF(Transactions[CustomerID],"="&amp;A345)</f>
        <v>1</v>
      </c>
      <c r="E345" s="9">
        <f>_xlfn.MAXIFS(Transactions[Transaction Amount], Transactions[CustomerID],A345)/'Customer Profiles'!$M$10</f>
        <v>4.9224576487350673E-2</v>
      </c>
      <c r="F345" s="1">
        <f>ROUND(C345/$M$8,2)</f>
        <v>1.39</v>
      </c>
      <c r="G345" s="1">
        <f>ROUND(D345/$M$6,2)</f>
        <v>0.15</v>
      </c>
      <c r="H345" s="1">
        <f>ROUND(C345*$K$6+D345*$K$7+E345*$K$8,2)</f>
        <v>2.1800000000000002</v>
      </c>
    </row>
    <row r="346" spans="1:8">
      <c r="A346" s="1">
        <v>325</v>
      </c>
      <c r="B346" s="8">
        <f>_xlfn.MAXIFS(Transactions[Transaction Date], Transactions[CustomerID],A346)</f>
        <v>42831</v>
      </c>
      <c r="C346" s="1">
        <f>(MAX(DATEDIF(B346,"03/01/2019","ym"),1))</f>
        <v>10</v>
      </c>
      <c r="D346" s="1">
        <f>COUNTIF(Transactions[CustomerID],"="&amp;A346)</f>
        <v>1</v>
      </c>
      <c r="E346" s="9">
        <f>_xlfn.MAXIFS(Transactions[Transaction Amount], Transactions[CustomerID],A346)/'Customer Profiles'!$M$10</f>
        <v>0.19174087669647003</v>
      </c>
      <c r="F346" s="1">
        <f>ROUND(C346/$M$8,2)</f>
        <v>1.98</v>
      </c>
      <c r="G346" s="1">
        <f>ROUND(D346/$M$6,2)</f>
        <v>0.15</v>
      </c>
      <c r="H346" s="1">
        <f>ROUND(C346*$K$6+D346*$K$7+E346*$K$8,2)</f>
        <v>3.02</v>
      </c>
    </row>
    <row r="347" spans="1:8">
      <c r="A347" s="1">
        <v>186</v>
      </c>
      <c r="B347" s="8">
        <f>_xlfn.MAXIFS(Transactions[Transaction Date], Transactions[CustomerID],A347)</f>
        <v>43468</v>
      </c>
      <c r="C347" s="1">
        <f>(MAX(DATEDIF(B347,"03/01/2019","ym"),1))</f>
        <v>1</v>
      </c>
      <c r="D347" s="1">
        <f>COUNTIF(Transactions[CustomerID],"="&amp;A347)</f>
        <v>6</v>
      </c>
      <c r="E347" s="9">
        <f>_xlfn.MAXIFS(Transactions[Transaction Amount], Transactions[CustomerID],A347)/'Customer Profiles'!$M$10</f>
        <v>1.9505525056690782</v>
      </c>
      <c r="F347" s="1">
        <f>ROUND(C347/$M$8,2)</f>
        <v>0.2</v>
      </c>
      <c r="G347" s="1">
        <f>ROUND(D347/$M$6,2)</f>
        <v>0.9</v>
      </c>
      <c r="H347" s="1">
        <f>ROUND(C347*$K$6+D347*$K$7+E347*$K$8,2)</f>
        <v>3.82</v>
      </c>
    </row>
    <row r="348" spans="1:8">
      <c r="A348" s="1">
        <v>123</v>
      </c>
      <c r="B348" s="8">
        <f>_xlfn.MAXIFS(Transactions[Transaction Date], Transactions[CustomerID],A348)</f>
        <v>43164</v>
      </c>
      <c r="C348" s="1">
        <f>(MAX(DATEDIF(B348,"03/01/2019","ym"),1))</f>
        <v>11</v>
      </c>
      <c r="D348" s="1">
        <f>COUNTIF(Transactions[CustomerID],"="&amp;A348)</f>
        <v>1</v>
      </c>
      <c r="E348" s="9">
        <f>_xlfn.MAXIFS(Transactions[Transaction Amount], Transactions[CustomerID],A348)/'Customer Profiles'!$M$10</f>
        <v>1.7398061503804061</v>
      </c>
      <c r="F348" s="1">
        <f>ROUND(C348/$M$8,2)</f>
        <v>2.1800000000000002</v>
      </c>
      <c r="G348" s="1">
        <f>ROUND(D348/$M$6,2)</f>
        <v>0.15</v>
      </c>
      <c r="H348" s="1">
        <f>ROUND(C348*$K$6+D348*$K$7+E348*$K$8,2)</f>
        <v>4.1900000000000004</v>
      </c>
    </row>
    <row r="349" spans="1:8">
      <c r="A349" s="1">
        <v>506</v>
      </c>
      <c r="B349" s="8">
        <f>_xlfn.MAXIFS(Transactions[Transaction Date], Transactions[CustomerID],A349)</f>
        <v>43246</v>
      </c>
      <c r="C349" s="1">
        <f>(MAX(DATEDIF(B349,"03/01/2019","ym"),1))</f>
        <v>9</v>
      </c>
      <c r="D349" s="1">
        <f>COUNTIF(Transactions[CustomerID],"="&amp;A349)</f>
        <v>3</v>
      </c>
      <c r="E349" s="9">
        <f>_xlfn.MAXIFS(Transactions[Transaction Amount], Transactions[CustomerID],A349)/'Customer Profiles'!$M$10</f>
        <v>0.67303684967457122</v>
      </c>
      <c r="F349" s="1">
        <f>ROUND(C349/$M$8,2)</f>
        <v>1.79</v>
      </c>
      <c r="G349" s="1">
        <f>ROUND(D349/$M$6,2)</f>
        <v>0.45</v>
      </c>
      <c r="H349" s="1">
        <f>ROUND(C349*$K$6+D349*$K$7+E349*$K$8,2)</f>
        <v>3.85</v>
      </c>
    </row>
    <row r="350" spans="1:8">
      <c r="A350" s="1">
        <v>570</v>
      </c>
      <c r="B350" s="8">
        <f>_xlfn.MAXIFS(Transactions[Transaction Date], Transactions[CustomerID],A350)</f>
        <v>43389</v>
      </c>
      <c r="C350" s="1">
        <f>(MAX(DATEDIF(B350,"03/01/2019","ym"),1))</f>
        <v>4</v>
      </c>
      <c r="D350" s="1">
        <f>COUNTIF(Transactions[CustomerID],"="&amp;A350)</f>
        <v>4</v>
      </c>
      <c r="E350" s="9">
        <f>_xlfn.MAXIFS(Transactions[Transaction Amount], Transactions[CustomerID],A350)/'Customer Profiles'!$M$10</f>
        <v>1.4786042338542797</v>
      </c>
      <c r="F350" s="1">
        <f>ROUND(C350/$M$8,2)</f>
        <v>0.79</v>
      </c>
      <c r="G350" s="1">
        <f>ROUND(D350/$M$6,2)</f>
        <v>0.6</v>
      </c>
      <c r="H350" s="1">
        <f>ROUND(C350*$K$6+D350*$K$7+E350*$K$8,2)</f>
        <v>3.49</v>
      </c>
    </row>
    <row r="351" spans="1:8">
      <c r="A351" s="1">
        <v>460</v>
      </c>
      <c r="B351" s="8">
        <f>_xlfn.MAXIFS(Transactions[Transaction Date], Transactions[CustomerID],A351)</f>
        <v>43302</v>
      </c>
      <c r="C351" s="1">
        <f>(MAX(DATEDIF(B351,"03/01/2019","ym"),1))</f>
        <v>7</v>
      </c>
      <c r="D351" s="1">
        <f>COUNTIF(Transactions[CustomerID],"="&amp;A351)</f>
        <v>4</v>
      </c>
      <c r="E351" s="9">
        <f>_xlfn.MAXIFS(Transactions[Transaction Amount], Transactions[CustomerID],A351)/'Customer Profiles'!$M$10</f>
        <v>2.7431095335825866</v>
      </c>
      <c r="F351" s="1">
        <f>ROUND(C351/$M$8,2)</f>
        <v>1.39</v>
      </c>
      <c r="G351" s="1">
        <f>ROUND(D351/$M$6,2)</f>
        <v>0.6</v>
      </c>
      <c r="H351" s="1">
        <f>ROUND(C351*$K$6+D351*$K$7+E351*$K$8,2)</f>
        <v>5</v>
      </c>
    </row>
    <row r="352" spans="1:8">
      <c r="A352" s="1">
        <v>563</v>
      </c>
      <c r="B352" s="8">
        <f>_xlfn.MAXIFS(Transactions[Transaction Date], Transactions[CustomerID],A352)</f>
        <v>43304</v>
      </c>
      <c r="C352" s="1">
        <f>(MAX(DATEDIF(B352,"03/01/2019","ym"),1))</f>
        <v>7</v>
      </c>
      <c r="D352" s="1">
        <f>COUNTIF(Transactions[CustomerID],"="&amp;A352)</f>
        <v>1</v>
      </c>
      <c r="E352" s="9">
        <f>_xlfn.MAXIFS(Transactions[Transaction Amount], Transactions[CustomerID],A352)/'Customer Profiles'!$M$10</f>
        <v>0.10113600097652173</v>
      </c>
      <c r="F352" s="1">
        <f>ROUND(C352/$M$8,2)</f>
        <v>1.39</v>
      </c>
      <c r="G352" s="1">
        <f>ROUND(D352/$M$6,2)</f>
        <v>0.15</v>
      </c>
      <c r="H352" s="1">
        <f>ROUND(C352*$K$6+D352*$K$7+E352*$K$8,2)</f>
        <v>2.21</v>
      </c>
    </row>
    <row r="353" spans="1:8">
      <c r="A353" s="1">
        <v>28</v>
      </c>
      <c r="B353" s="8">
        <f>_xlfn.MAXIFS(Transactions[Transaction Date], Transactions[CustomerID],A353)</f>
        <v>43136</v>
      </c>
      <c r="C353" s="1">
        <f>(MAX(DATEDIF(B353,"03/01/2019","ym"),1))</f>
        <v>1</v>
      </c>
      <c r="D353" s="1">
        <f>COUNTIF(Transactions[CustomerID],"="&amp;A353)</f>
        <v>3</v>
      </c>
      <c r="E353" s="9">
        <f>_xlfn.MAXIFS(Transactions[Transaction Amount], Transactions[CustomerID],A353)/'Customer Profiles'!$M$10</f>
        <v>0.92773618375708011</v>
      </c>
      <c r="F353" s="1">
        <f>ROUND(C353/$M$8,2)</f>
        <v>0.2</v>
      </c>
      <c r="G353" s="1">
        <f>ROUND(D353/$M$6,2)</f>
        <v>0.45</v>
      </c>
      <c r="H353" s="1">
        <f>ROUND(C353*$K$6+D353*$K$7+E353*$K$8,2)</f>
        <v>2.0099999999999998</v>
      </c>
    </row>
    <row r="354" spans="1:8">
      <c r="A354" s="1">
        <v>351</v>
      </c>
      <c r="B354" s="8">
        <f>_xlfn.MAXIFS(Transactions[Transaction Date], Transactions[CustomerID],A354)</f>
        <v>43495</v>
      </c>
      <c r="C354" s="1">
        <f>(MAX(DATEDIF(B354,"03/01/2019","ym"),1))</f>
        <v>1</v>
      </c>
      <c r="D354" s="1">
        <f>COUNTIF(Transactions[CustomerID],"="&amp;A354)</f>
        <v>1</v>
      </c>
      <c r="E354" s="9">
        <f>_xlfn.MAXIFS(Transactions[Transaction Amount], Transactions[CustomerID],A354)/'Customer Profiles'!$M$10</f>
        <v>1.5512970333433385</v>
      </c>
      <c r="F354" s="1">
        <f>ROUND(C354/$M$8,2)</f>
        <v>0.2</v>
      </c>
      <c r="G354" s="1">
        <f>ROUND(D354/$M$6,2)</f>
        <v>0.15</v>
      </c>
      <c r="H354" s="1">
        <f>ROUND(C354*$K$6+D354*$K$7+E354*$K$8,2)</f>
        <v>1.58</v>
      </c>
    </row>
    <row r="355" spans="1:8">
      <c r="A355" s="1">
        <v>65</v>
      </c>
      <c r="B355" s="8">
        <f>_xlfn.MAXIFS(Transactions[Transaction Date], Transactions[CustomerID],A355)</f>
        <v>42959</v>
      </c>
      <c r="C355" s="1">
        <f>(MAX(DATEDIF(B355,"03/01/2019","ym"),1))</f>
        <v>6</v>
      </c>
      <c r="D355" s="1">
        <f>COUNTIF(Transactions[CustomerID],"="&amp;A355)</f>
        <v>2</v>
      </c>
      <c r="E355" s="9">
        <f>_xlfn.MAXIFS(Transactions[Transaction Amount], Transactions[CustomerID],A355)/'Customer Profiles'!$M$10</f>
        <v>1.5530864791011507</v>
      </c>
      <c r="F355" s="1">
        <f>ROUND(C355/$M$8,2)</f>
        <v>1.19</v>
      </c>
      <c r="G355" s="1">
        <f>ROUND(D355/$M$6,2)</f>
        <v>0.3</v>
      </c>
      <c r="H355" s="1">
        <f>ROUND(C355*$K$6+D355*$K$7+E355*$K$8,2)</f>
        <v>3.23</v>
      </c>
    </row>
    <row r="356" spans="1:8">
      <c r="A356" s="1">
        <v>26</v>
      </c>
      <c r="B356" s="8">
        <f>_xlfn.MAXIFS(Transactions[Transaction Date], Transactions[CustomerID],A356)</f>
        <v>43054</v>
      </c>
      <c r="C356" s="1">
        <f>(MAX(DATEDIF(B356,"03/01/2019","ym"),1))</f>
        <v>3</v>
      </c>
      <c r="D356" s="1">
        <f>COUNTIF(Transactions[CustomerID],"="&amp;A356)</f>
        <v>1</v>
      </c>
      <c r="E356" s="9">
        <f>_xlfn.MAXIFS(Transactions[Transaction Amount], Transactions[CustomerID],A356)/'Customer Profiles'!$M$10</f>
        <v>9.5548575800123867E-2</v>
      </c>
      <c r="F356" s="1">
        <f>ROUND(C356/$M$8,2)</f>
        <v>0.6</v>
      </c>
      <c r="G356" s="1">
        <f>ROUND(D356/$M$6,2)</f>
        <v>0.15</v>
      </c>
      <c r="H356" s="1">
        <f>ROUND(C356*$K$6+D356*$K$7+E356*$K$8,2)</f>
        <v>1.21</v>
      </c>
    </row>
    <row r="357" spans="1:8">
      <c r="A357" s="1">
        <v>484</v>
      </c>
      <c r="B357" s="8">
        <f>_xlfn.MAXIFS(Transactions[Transaction Date], Transactions[CustomerID],A357)</f>
        <v>43129</v>
      </c>
      <c r="C357" s="1">
        <f>(MAX(DATEDIF(B357,"03/01/2019","ym"),1))</f>
        <v>1</v>
      </c>
      <c r="D357" s="1">
        <f>COUNTIF(Transactions[CustomerID],"="&amp;A357)</f>
        <v>1</v>
      </c>
      <c r="E357" s="9">
        <f>_xlfn.MAXIFS(Transactions[Transaction Amount], Transactions[CustomerID],A357)/'Customer Profiles'!$M$10</f>
        <v>1.1313932925315249</v>
      </c>
      <c r="F357" s="1">
        <f>ROUND(C357/$M$8,2)</f>
        <v>0.2</v>
      </c>
      <c r="G357" s="1">
        <f>ROUND(D357/$M$6,2)</f>
        <v>0.15</v>
      </c>
      <c r="H357" s="1">
        <f>ROUND(C357*$K$6+D357*$K$7+E357*$K$8,2)</f>
        <v>1.33</v>
      </c>
    </row>
    <row r="358" spans="1:8">
      <c r="A358" s="1">
        <v>374</v>
      </c>
      <c r="B358" s="8">
        <f>_xlfn.MAXIFS(Transactions[Transaction Date], Transactions[CustomerID],A358)</f>
        <v>43118</v>
      </c>
      <c r="C358" s="1">
        <f>(MAX(DATEDIF(B358,"03/01/2019","ym"),1))</f>
        <v>1</v>
      </c>
      <c r="D358" s="1">
        <f>COUNTIF(Transactions[CustomerID],"="&amp;A358)</f>
        <v>3</v>
      </c>
      <c r="E358" s="9">
        <f>_xlfn.MAXIFS(Transactions[Transaction Amount], Transactions[CustomerID],A358)/'Customer Profiles'!$M$10</f>
        <v>1.597977344118966</v>
      </c>
      <c r="F358" s="1">
        <f>ROUND(C358/$M$8,2)</f>
        <v>0.2</v>
      </c>
      <c r="G358" s="1">
        <f>ROUND(D358/$M$6,2)</f>
        <v>0.45</v>
      </c>
      <c r="H358" s="1">
        <f>ROUND(C358*$K$6+D358*$K$7+E358*$K$8,2)</f>
        <v>2.41</v>
      </c>
    </row>
    <row r="359" spans="1:8">
      <c r="A359" s="1">
        <v>324</v>
      </c>
      <c r="B359" s="8">
        <f>_xlfn.MAXIFS(Transactions[Transaction Date], Transactions[CustomerID],A359)</f>
        <v>42785</v>
      </c>
      <c r="C359" s="1">
        <f>(MAX(DATEDIF(B359,"03/01/2019","ym"),1))</f>
        <v>1</v>
      </c>
      <c r="D359" s="1">
        <f>COUNTIF(Transactions[CustomerID],"="&amp;A359)</f>
        <v>1</v>
      </c>
      <c r="E359" s="9">
        <f>_xlfn.MAXIFS(Transactions[Transaction Amount], Transactions[CustomerID],A359)/'Customer Profiles'!$M$10</f>
        <v>0.64084392810995716</v>
      </c>
      <c r="F359" s="1">
        <f>ROUND(C359/$M$8,2)</f>
        <v>0.2</v>
      </c>
      <c r="G359" s="1">
        <f>ROUND(D359/$M$6,2)</f>
        <v>0.15</v>
      </c>
      <c r="H359" s="1">
        <f>ROUND(C359*$K$6+D359*$K$7+E359*$K$8,2)</f>
        <v>1.03</v>
      </c>
    </row>
    <row r="360" spans="1:8">
      <c r="A360" s="1">
        <v>3</v>
      </c>
      <c r="B360" s="8">
        <f>_xlfn.MAXIFS(Transactions[Transaction Date], Transactions[CustomerID],A360)</f>
        <v>43229</v>
      </c>
      <c r="C360" s="1">
        <f>(MAX(DATEDIF(B360,"03/01/2019","ym"),1))</f>
        <v>9</v>
      </c>
      <c r="D360" s="1">
        <f>COUNTIF(Transactions[CustomerID],"="&amp;A360)</f>
        <v>2</v>
      </c>
      <c r="E360" s="9">
        <f>_xlfn.MAXIFS(Transactions[Transaction Amount], Transactions[CustomerID],A360)/'Customer Profiles'!$M$10</f>
        <v>1.367407500082535</v>
      </c>
      <c r="F360" s="1">
        <f>ROUND(C360/$M$8,2)</f>
        <v>1.79</v>
      </c>
      <c r="G360" s="1">
        <f>ROUND(D360/$M$6,2)</f>
        <v>0.3</v>
      </c>
      <c r="H360" s="1">
        <f>ROUND(C360*$K$6+D360*$K$7+E360*$K$8,2)</f>
        <v>3.87</v>
      </c>
    </row>
    <row r="361" spans="1:8">
      <c r="A361" s="1">
        <v>105</v>
      </c>
      <c r="B361" s="8">
        <f>_xlfn.MAXIFS(Transactions[Transaction Date], Transactions[CustomerID],A361)</f>
        <v>43483</v>
      </c>
      <c r="C361" s="1">
        <f>(MAX(DATEDIF(B361,"03/01/2019","ym"),1))</f>
        <v>1</v>
      </c>
      <c r="D361" s="1">
        <f>COUNTIF(Transactions[CustomerID],"="&amp;A361)</f>
        <v>3</v>
      </c>
      <c r="E361" s="9">
        <f>_xlfn.MAXIFS(Transactions[Transaction Amount], Transactions[CustomerID],A361)/'Customer Profiles'!$M$10</f>
        <v>2.0787167298398654</v>
      </c>
      <c r="F361" s="1">
        <f>ROUND(C361/$M$8,2)</f>
        <v>0.2</v>
      </c>
      <c r="G361" s="1">
        <f>ROUND(D361/$M$6,2)</f>
        <v>0.45</v>
      </c>
      <c r="H361" s="1">
        <f>ROUND(C361*$K$6+D361*$K$7+E361*$K$8,2)</f>
        <v>2.7</v>
      </c>
    </row>
    <row r="362" spans="1:8">
      <c r="A362" s="1">
        <v>202</v>
      </c>
      <c r="B362" s="8">
        <f>_xlfn.MAXIFS(Transactions[Transaction Date], Transactions[CustomerID],A362)</f>
        <v>43328</v>
      </c>
      <c r="C362" s="1">
        <f>(MAX(DATEDIF(B362,"03/01/2019","ym"),1))</f>
        <v>6</v>
      </c>
      <c r="D362" s="1">
        <f>COUNTIF(Transactions[CustomerID],"="&amp;A362)</f>
        <v>2</v>
      </c>
      <c r="E362" s="9">
        <f>_xlfn.MAXIFS(Transactions[Transaction Amount], Transactions[CustomerID],A362)/'Customer Profiles'!$M$10</f>
        <v>0.48511299843772393</v>
      </c>
      <c r="F362" s="1">
        <f>ROUND(C362/$M$8,2)</f>
        <v>1.19</v>
      </c>
      <c r="G362" s="1">
        <f>ROUND(D362/$M$6,2)</f>
        <v>0.3</v>
      </c>
      <c r="H362" s="1">
        <f>ROUND(C362*$K$6+D362*$K$7+E362*$K$8,2)</f>
        <v>2.59</v>
      </c>
    </row>
    <row r="363" spans="1:8">
      <c r="A363" s="1">
        <v>108</v>
      </c>
      <c r="B363" s="8">
        <f>_xlfn.MAXIFS(Transactions[Transaction Date], Transactions[CustomerID],A363)</f>
        <v>43127</v>
      </c>
      <c r="C363" s="1">
        <f>(MAX(DATEDIF(B363,"03/01/2019","ym"),1))</f>
        <v>1</v>
      </c>
      <c r="D363" s="1">
        <f>COUNTIF(Transactions[CustomerID],"="&amp;A363)</f>
        <v>2</v>
      </c>
      <c r="E363" s="9">
        <f>_xlfn.MAXIFS(Transactions[Transaction Amount], Transactions[CustomerID],A363)/'Customer Profiles'!$M$10</f>
        <v>1.7951019568867965</v>
      </c>
      <c r="F363" s="1">
        <f>ROUND(C363/$M$8,2)</f>
        <v>0.2</v>
      </c>
      <c r="G363" s="1">
        <f>ROUND(D363/$M$6,2)</f>
        <v>0.3</v>
      </c>
      <c r="H363" s="1">
        <f>ROUND(C363*$K$6+D363*$K$7+E363*$K$8,2)</f>
        <v>2.13</v>
      </c>
    </row>
    <row r="364" spans="1:8">
      <c r="A364" s="1">
        <v>142</v>
      </c>
      <c r="B364" s="8">
        <f>_xlfn.MAXIFS(Transactions[Transaction Date], Transactions[CustomerID],A364)</f>
        <v>43086</v>
      </c>
      <c r="C364" s="1">
        <f>(MAX(DATEDIF(B364,"03/01/2019","ym"),1))</f>
        <v>2</v>
      </c>
      <c r="D364" s="1">
        <f>COUNTIF(Transactions[CustomerID],"="&amp;A364)</f>
        <v>1</v>
      </c>
      <c r="E364" s="9">
        <f>_xlfn.MAXIFS(Transactions[Transaction Amount], Transactions[CustomerID],A364)/'Customer Profiles'!$M$10</f>
        <v>5.4478207143199633E-2</v>
      </c>
      <c r="F364" s="1">
        <f>ROUND(C364/$M$8,2)</f>
        <v>0.4</v>
      </c>
      <c r="G364" s="1">
        <f>ROUND(D364/$M$6,2)</f>
        <v>0.15</v>
      </c>
      <c r="H364" s="1">
        <f>ROUND(C364*$K$6+D364*$K$7+E364*$K$8,2)</f>
        <v>0.93</v>
      </c>
    </row>
    <row r="365" spans="1:8">
      <c r="A365" s="1">
        <v>228</v>
      </c>
      <c r="B365" s="8">
        <f>_xlfn.MAXIFS(Transactions[Transaction Date], Transactions[CustomerID],A365)</f>
        <v>43235</v>
      </c>
      <c r="C365" s="1">
        <f>(MAX(DATEDIF(B365,"03/01/2019","ym"),1))</f>
        <v>9</v>
      </c>
      <c r="D365" s="1">
        <f>COUNTIF(Transactions[CustomerID],"="&amp;A365)</f>
        <v>2</v>
      </c>
      <c r="E365" s="9">
        <f>_xlfn.MAXIFS(Transactions[Transaction Amount], Transactions[CustomerID],A365)/'Customer Profiles'!$M$10</f>
        <v>2.4156155474084016</v>
      </c>
      <c r="F365" s="1">
        <f>ROUND(C365/$M$8,2)</f>
        <v>1.79</v>
      </c>
      <c r="G365" s="1">
        <f>ROUND(D365/$M$6,2)</f>
        <v>0.3</v>
      </c>
      <c r="H365" s="1">
        <f>ROUND(C365*$K$6+D365*$K$7+E365*$K$8,2)</f>
        <v>4.5</v>
      </c>
    </row>
    <row r="366" spans="1:8">
      <c r="A366" s="1">
        <v>240</v>
      </c>
      <c r="B366" s="8">
        <f>_xlfn.MAXIFS(Transactions[Transaction Date], Transactions[CustomerID],A366)</f>
        <v>42974</v>
      </c>
      <c r="C366" s="1">
        <f>(MAX(DATEDIF(B366,"03/01/2019","ym"),1))</f>
        <v>6</v>
      </c>
      <c r="D366" s="1">
        <f>COUNTIF(Transactions[CustomerID],"="&amp;A366)</f>
        <v>1</v>
      </c>
      <c r="E366" s="9">
        <f>_xlfn.MAXIFS(Transactions[Transaction Amount], Transactions[CustomerID],A366)/'Customer Profiles'!$M$10</f>
        <v>0.16677201811316356</v>
      </c>
      <c r="F366" s="1">
        <f>ROUND(C366/$M$8,2)</f>
        <v>1.19</v>
      </c>
      <c r="G366" s="1">
        <f>ROUND(D366/$M$6,2)</f>
        <v>0.15</v>
      </c>
      <c r="H366" s="1">
        <f>ROUND(C366*$K$6+D366*$K$7+E366*$K$8,2)</f>
        <v>2</v>
      </c>
    </row>
    <row r="367" spans="1:8">
      <c r="A367" s="1">
        <v>64</v>
      </c>
      <c r="B367" s="8">
        <f>_xlfn.MAXIFS(Transactions[Transaction Date], Transactions[CustomerID],A367)</f>
        <v>43366</v>
      </c>
      <c r="C367" s="1">
        <f>(MAX(DATEDIF(B367,"03/01/2019","ym"),1))</f>
        <v>5</v>
      </c>
      <c r="D367" s="1">
        <f>COUNTIF(Transactions[CustomerID],"="&amp;A367)</f>
        <v>3</v>
      </c>
      <c r="E367" s="9">
        <f>_xlfn.MAXIFS(Transactions[Transaction Amount], Transactions[CustomerID],A367)/'Customer Profiles'!$M$10</f>
        <v>3.7316511728931943</v>
      </c>
      <c r="F367" s="1">
        <f>ROUND(C367/$M$8,2)</f>
        <v>0.99</v>
      </c>
      <c r="G367" s="1">
        <f>ROUND(D367/$M$6,2)</f>
        <v>0.45</v>
      </c>
      <c r="H367" s="1">
        <f>ROUND(C367*$K$6+D367*$K$7+E367*$K$8,2)</f>
        <v>4.6900000000000004</v>
      </c>
    </row>
    <row r="368" spans="1:8">
      <c r="A368" s="1">
        <v>31</v>
      </c>
      <c r="B368" s="8">
        <f>_xlfn.MAXIFS(Transactions[Transaction Date], Transactions[CustomerID],A368)</f>
        <v>43301</v>
      </c>
      <c r="C368" s="1">
        <f>(MAX(DATEDIF(B368,"03/01/2019","ym"),1))</f>
        <v>7</v>
      </c>
      <c r="D368" s="1">
        <f>COUNTIF(Transactions[CustomerID],"="&amp;A368)</f>
        <v>3</v>
      </c>
      <c r="E368" s="9">
        <f>_xlfn.MAXIFS(Transactions[Transaction Amount], Transactions[CustomerID],A368)/'Customer Profiles'!$M$10</f>
        <v>0.4142795682504406</v>
      </c>
      <c r="F368" s="1">
        <f>ROUND(C368/$M$8,2)</f>
        <v>1.39</v>
      </c>
      <c r="G368" s="1">
        <f>ROUND(D368/$M$6,2)</f>
        <v>0.45</v>
      </c>
      <c r="H368" s="1">
        <f>ROUND(C368*$K$6+D368*$K$7+E368*$K$8,2)</f>
        <v>3.2</v>
      </c>
    </row>
    <row r="369" spans="1:8">
      <c r="A369" s="1">
        <v>317</v>
      </c>
      <c r="B369" s="8">
        <f>_xlfn.MAXIFS(Transactions[Transaction Date], Transactions[CustomerID],A369)</f>
        <v>42776</v>
      </c>
      <c r="C369" s="1">
        <f>(MAX(DATEDIF(B369,"03/01/2019","ym"),1))</f>
        <v>1</v>
      </c>
      <c r="D369" s="1">
        <f>COUNTIF(Transactions[CustomerID],"="&amp;A369)</f>
        <v>1</v>
      </c>
      <c r="E369" s="9">
        <f>_xlfn.MAXIFS(Transactions[Transaction Amount], Transactions[CustomerID],A369)/'Customer Profiles'!$M$10</f>
        <v>1.3143180342588359</v>
      </c>
      <c r="F369" s="1">
        <f>ROUND(C369/$M$8,2)</f>
        <v>0.2</v>
      </c>
      <c r="G369" s="1">
        <f>ROUND(D369/$M$6,2)</f>
        <v>0.15</v>
      </c>
      <c r="H369" s="1">
        <f>ROUND(C369*$K$6+D369*$K$7+E369*$K$8,2)</f>
        <v>1.44</v>
      </c>
    </row>
    <row r="370" spans="1:8">
      <c r="A370" s="1">
        <v>309</v>
      </c>
      <c r="B370" s="8">
        <f>_xlfn.MAXIFS(Transactions[Transaction Date], Transactions[CustomerID],A370)</f>
        <v>43125</v>
      </c>
      <c r="C370" s="1">
        <f>(MAX(DATEDIF(B370,"03/01/2019","ym"),1))</f>
        <v>1</v>
      </c>
      <c r="D370" s="1">
        <f>COUNTIF(Transactions[CustomerID],"="&amp;A370)</f>
        <v>1</v>
      </c>
      <c r="E370" s="9">
        <f>_xlfn.MAXIFS(Transactions[Transaction Amount], Transactions[CustomerID],A370)/'Customer Profiles'!$M$10</f>
        <v>2.176066259275975</v>
      </c>
      <c r="F370" s="1">
        <f>ROUND(C370/$M$8,2)</f>
        <v>0.2</v>
      </c>
      <c r="G370" s="1">
        <f>ROUND(D370/$M$6,2)</f>
        <v>0.15</v>
      </c>
      <c r="H370" s="1">
        <f>ROUND(C370*$K$6+D370*$K$7+E370*$K$8,2)</f>
        <v>1.96</v>
      </c>
    </row>
    <row r="371" spans="1:8">
      <c r="A371" s="1">
        <v>1</v>
      </c>
      <c r="B371" s="8">
        <f>_xlfn.MAXIFS(Transactions[Transaction Date], Transactions[CustomerID],A371)</f>
        <v>43241</v>
      </c>
      <c r="C371" s="1">
        <f>(MAX(DATEDIF(B371,"03/01/2019","ym"),1))</f>
        <v>9</v>
      </c>
      <c r="D371" s="1">
        <f>COUNTIF(Transactions[CustomerID],"="&amp;A371)</f>
        <v>1</v>
      </c>
      <c r="E371" s="9">
        <f>_xlfn.MAXIFS(Transactions[Transaction Amount], Transactions[CustomerID],A371)/'Customer Profiles'!$M$10</f>
        <v>1.1163620796934355</v>
      </c>
      <c r="F371" s="1">
        <f>ROUND(C371/$M$8,2)</f>
        <v>1.79</v>
      </c>
      <c r="G371" s="1">
        <f>ROUND(D371/$M$6,2)</f>
        <v>0.15</v>
      </c>
      <c r="H371" s="1">
        <f>ROUND(C371*$K$6+D371*$K$7+E371*$K$8,2)</f>
        <v>3.32</v>
      </c>
    </row>
    <row r="372" spans="1:8">
      <c r="A372" s="1">
        <v>21</v>
      </c>
      <c r="B372" s="8">
        <f>_xlfn.MAXIFS(Transactions[Transaction Date], Transactions[CustomerID],A372)</f>
        <v>42750</v>
      </c>
      <c r="C372" s="1">
        <f>(MAX(DATEDIF(B372,"03/01/2019","ym"),1))</f>
        <v>1</v>
      </c>
      <c r="D372" s="1">
        <f>COUNTIF(Transactions[CustomerID],"="&amp;A372)</f>
        <v>1</v>
      </c>
      <c r="E372" s="9">
        <f>_xlfn.MAXIFS(Transactions[Transaction Amount], Transactions[CustomerID],A372)/'Customer Profiles'!$M$10</f>
        <v>0.22837296879260865</v>
      </c>
      <c r="F372" s="1">
        <f>ROUND(C372/$M$8,2)</f>
        <v>0.2</v>
      </c>
      <c r="G372" s="1">
        <f>ROUND(D372/$M$6,2)</f>
        <v>0.15</v>
      </c>
      <c r="H372" s="1">
        <f>ROUND(C372*$K$6+D372*$K$7+E372*$K$8,2)</f>
        <v>0.79</v>
      </c>
    </row>
    <row r="373" spans="1:8">
      <c r="A373" s="1">
        <v>138</v>
      </c>
      <c r="B373" s="8">
        <f>_xlfn.MAXIFS(Transactions[Transaction Date], Transactions[CustomerID],A373)</f>
        <v>43403</v>
      </c>
      <c r="C373" s="1">
        <f>(MAX(DATEDIF(B373,"03/01/2019","ym"),1))</f>
        <v>4</v>
      </c>
      <c r="D373" s="1">
        <f>COUNTIF(Transactions[CustomerID],"="&amp;A373)</f>
        <v>7</v>
      </c>
      <c r="E373" s="9">
        <f>_xlfn.MAXIFS(Transactions[Transaction Amount], Transactions[CustomerID],A373)/'Customer Profiles'!$M$10</f>
        <v>4.4050751437369025</v>
      </c>
      <c r="F373" s="1">
        <f>ROUND(C373/$M$8,2)</f>
        <v>0.79</v>
      </c>
      <c r="G373" s="1">
        <f>ROUND(D373/$M$6,2)</f>
        <v>1.05</v>
      </c>
      <c r="H373" s="1">
        <f>ROUND(C373*$K$6+D373*$K$7+E373*$K$8,2)</f>
        <v>6.44</v>
      </c>
    </row>
    <row r="374" spans="1:8">
      <c r="A374" s="1">
        <v>224</v>
      </c>
      <c r="B374" s="8">
        <f>_xlfn.MAXIFS(Transactions[Transaction Date], Transactions[CustomerID],A374)</f>
        <v>43454</v>
      </c>
      <c r="C374" s="1">
        <f>(MAX(DATEDIF(B374,"03/01/2019","ym"),1))</f>
        <v>2</v>
      </c>
      <c r="D374" s="1">
        <f>COUNTIF(Transactions[CustomerID],"="&amp;A374)</f>
        <v>1</v>
      </c>
      <c r="E374" s="9">
        <f>_xlfn.MAXIFS(Transactions[Transaction Amount], Transactions[CustomerID],A374)/'Customer Profiles'!$M$10</f>
        <v>0.99984507988509319</v>
      </c>
      <c r="F374" s="1">
        <f>ROUND(C374/$M$8,2)</f>
        <v>0.4</v>
      </c>
      <c r="G374" s="1">
        <f>ROUND(D374/$M$6,2)</f>
        <v>0.15</v>
      </c>
      <c r="H374" s="1">
        <f>ROUND(C374*$K$6+D374*$K$7+E374*$K$8,2)</f>
        <v>1.5</v>
      </c>
    </row>
    <row r="375" spans="1:8">
      <c r="A375" s="1">
        <v>315</v>
      </c>
      <c r="B375" s="8">
        <f>_xlfn.MAXIFS(Transactions[Transaction Date], Transactions[CustomerID],A375)</f>
        <v>43143</v>
      </c>
      <c r="C375" s="1">
        <f>(MAX(DATEDIF(B375,"03/01/2019","ym"),1))</f>
        <v>1</v>
      </c>
      <c r="D375" s="1">
        <f>COUNTIF(Transactions[CustomerID],"="&amp;A375)</f>
        <v>2</v>
      </c>
      <c r="E375" s="9">
        <f>_xlfn.MAXIFS(Transactions[Transaction Amount], Transactions[CustomerID],A375)/'Customer Profiles'!$M$10</f>
        <v>0.39018498204071395</v>
      </c>
      <c r="F375" s="1">
        <f>ROUND(C375/$M$8,2)</f>
        <v>0.2</v>
      </c>
      <c r="G375" s="1">
        <f>ROUND(D375/$M$6,2)</f>
        <v>0.3</v>
      </c>
      <c r="H375" s="1">
        <f>ROUND(C375*$K$6+D375*$K$7+E375*$K$8,2)</f>
        <v>1.28</v>
      </c>
    </row>
    <row r="376" spans="1:8">
      <c r="A376" s="1">
        <v>499</v>
      </c>
      <c r="B376" s="8">
        <f>_xlfn.MAXIFS(Transactions[Transaction Date], Transactions[CustomerID],A376)</f>
        <v>43415</v>
      </c>
      <c r="C376" s="1">
        <f>(MAX(DATEDIF(B376,"03/01/2019","ym"),1))</f>
        <v>3</v>
      </c>
      <c r="D376" s="1">
        <f>COUNTIF(Transactions[CustomerID],"="&amp;A376)</f>
        <v>5</v>
      </c>
      <c r="E376" s="9">
        <f>_xlfn.MAXIFS(Transactions[Transaction Amount], Transactions[CustomerID],A376)/'Customer Profiles'!$M$10</f>
        <v>3.363490830432212</v>
      </c>
      <c r="F376" s="1">
        <f>ROUND(C376/$M$8,2)</f>
        <v>0.6</v>
      </c>
      <c r="G376" s="1">
        <f>ROUND(D376/$M$6,2)</f>
        <v>0.75</v>
      </c>
      <c r="H376" s="1">
        <f>ROUND(C376*$K$6+D376*$K$7+E376*$K$8,2)</f>
        <v>4.7699999999999996</v>
      </c>
    </row>
    <row r="377" spans="1:8">
      <c r="A377" s="1">
        <v>416</v>
      </c>
      <c r="B377" s="8">
        <f>_xlfn.MAXIFS(Transactions[Transaction Date], Transactions[CustomerID],A377)</f>
        <v>43327</v>
      </c>
      <c r="C377" s="1">
        <f>(MAX(DATEDIF(B377,"03/01/2019","ym"),1))</f>
        <v>6</v>
      </c>
      <c r="D377" s="1">
        <f>COUNTIF(Transactions[CustomerID],"="&amp;A377)</f>
        <v>1</v>
      </c>
      <c r="E377" s="9">
        <f>_xlfn.MAXIFS(Transactions[Transaction Amount], Transactions[CustomerID],A377)/'Customer Profiles'!$M$10</f>
        <v>0.13385492169414792</v>
      </c>
      <c r="F377" s="1">
        <f>ROUND(C377/$M$8,2)</f>
        <v>1.19</v>
      </c>
      <c r="G377" s="1">
        <f>ROUND(D377/$M$6,2)</f>
        <v>0.15</v>
      </c>
      <c r="H377" s="1">
        <f>ROUND(C377*$K$6+D377*$K$7+E377*$K$8,2)</f>
        <v>1.98</v>
      </c>
    </row>
    <row r="378" spans="1:8">
      <c r="A378" s="1">
        <v>118</v>
      </c>
      <c r="B378" s="8">
        <f>_xlfn.MAXIFS(Transactions[Transaction Date], Transactions[CustomerID],A378)</f>
        <v>42922</v>
      </c>
      <c r="C378" s="1">
        <f>(MAX(DATEDIF(B378,"03/01/2019","ym"),1))</f>
        <v>7</v>
      </c>
      <c r="D378" s="1">
        <f>COUNTIF(Transactions[CustomerID],"="&amp;A378)</f>
        <v>1</v>
      </c>
      <c r="E378" s="9">
        <f>_xlfn.MAXIFS(Transactions[Transaction Amount], Transactions[CustomerID],A378)/'Customer Profiles'!$M$10</f>
        <v>1.2837723812335398</v>
      </c>
      <c r="F378" s="1">
        <f>ROUND(C378/$M$8,2)</f>
        <v>1.39</v>
      </c>
      <c r="G378" s="1">
        <f>ROUND(D378/$M$6,2)</f>
        <v>0.15</v>
      </c>
      <c r="H378" s="1">
        <f>ROUND(C378*$K$6+D378*$K$7+E378*$K$8,2)</f>
        <v>2.92</v>
      </c>
    </row>
    <row r="379" spans="1:8">
      <c r="A379" s="1">
        <v>185</v>
      </c>
      <c r="B379" s="8">
        <f>_xlfn.MAXIFS(Transactions[Transaction Date], Transactions[CustomerID],A379)</f>
        <v>43345</v>
      </c>
      <c r="C379" s="1">
        <f>(MAX(DATEDIF(B379,"03/01/2019","ym"),1))</f>
        <v>5</v>
      </c>
      <c r="D379" s="1">
        <f>COUNTIF(Transactions[CustomerID],"="&amp;A379)</f>
        <v>2</v>
      </c>
      <c r="E379" s="9">
        <f>_xlfn.MAXIFS(Transactions[Transaction Amount], Transactions[CustomerID],A379)/'Customer Profiles'!$M$10</f>
        <v>0.87727990634494057</v>
      </c>
      <c r="F379" s="1">
        <f>ROUND(C379/$M$8,2)</f>
        <v>0.99</v>
      </c>
      <c r="G379" s="1">
        <f>ROUND(D379/$M$6,2)</f>
        <v>0.3</v>
      </c>
      <c r="H379" s="1">
        <f>ROUND(C379*$K$6+D379*$K$7+E379*$K$8,2)</f>
        <v>2.58</v>
      </c>
    </row>
    <row r="380" spans="1:8">
      <c r="A380" s="1">
        <v>383</v>
      </c>
      <c r="B380" s="8">
        <f>_xlfn.MAXIFS(Transactions[Transaction Date], Transactions[CustomerID],A380)</f>
        <v>43471</v>
      </c>
      <c r="C380" s="1">
        <f>(MAX(DATEDIF(B380,"03/01/2019","ym"),1))</f>
        <v>1</v>
      </c>
      <c r="D380" s="1">
        <f>COUNTIF(Transactions[CustomerID],"="&amp;A380)</f>
        <v>5</v>
      </c>
      <c r="E380" s="9">
        <f>_xlfn.MAXIFS(Transactions[Transaction Amount], Transactions[CustomerID],A380)/'Customer Profiles'!$M$10</f>
        <v>5.4107206055150217</v>
      </c>
      <c r="F380" s="1">
        <f>ROUND(C380/$M$8,2)</f>
        <v>0.2</v>
      </c>
      <c r="G380" s="1">
        <f>ROUND(D380/$M$6,2)</f>
        <v>0.75</v>
      </c>
      <c r="H380" s="1">
        <f>ROUND(C380*$K$6+D380*$K$7+E380*$K$8,2)</f>
        <v>5.5</v>
      </c>
    </row>
    <row r="381" spans="1:8">
      <c r="A381" s="1">
        <v>36</v>
      </c>
      <c r="B381" s="8">
        <f>_xlfn.MAXIFS(Transactions[Transaction Date], Transactions[CustomerID],A381)</f>
        <v>43076</v>
      </c>
      <c r="C381" s="1">
        <f>(MAX(DATEDIF(B381,"03/01/2019","ym"),1))</f>
        <v>2</v>
      </c>
      <c r="D381" s="1">
        <f>COUNTIF(Transactions[CustomerID],"="&amp;A381)</f>
        <v>2</v>
      </c>
      <c r="E381" s="9">
        <f>_xlfn.MAXIFS(Transactions[Transaction Amount], Transactions[CustomerID],A381)/'Customer Profiles'!$M$10</f>
        <v>1.470646254479788</v>
      </c>
      <c r="F381" s="1">
        <f>ROUND(C381/$M$8,2)</f>
        <v>0.4</v>
      </c>
      <c r="G381" s="1">
        <f>ROUND(D381/$M$6,2)</f>
        <v>0.3</v>
      </c>
      <c r="H381" s="1">
        <f>ROUND(C381*$K$6+D381*$K$7+E381*$K$8,2)</f>
        <v>2.1800000000000002</v>
      </c>
    </row>
    <row r="382" spans="1:8">
      <c r="A382" s="1">
        <v>275</v>
      </c>
      <c r="B382" s="8">
        <f>_xlfn.MAXIFS(Transactions[Transaction Date], Transactions[CustomerID],A382)</f>
        <v>43480</v>
      </c>
      <c r="C382" s="1">
        <f>(MAX(DATEDIF(B382,"03/01/2019","ym"),1))</f>
        <v>1</v>
      </c>
      <c r="D382" s="1">
        <f>COUNTIF(Transactions[CustomerID],"="&amp;A382)</f>
        <v>2</v>
      </c>
      <c r="E382" s="9">
        <f>_xlfn.MAXIFS(Transactions[Transaction Amount], Transactions[CustomerID],A382)/'Customer Profiles'!$M$10</f>
        <v>0.13695090885044714</v>
      </c>
      <c r="F382" s="1">
        <f>ROUND(C382/$M$8,2)</f>
        <v>0.2</v>
      </c>
      <c r="G382" s="1">
        <f>ROUND(D382/$M$6,2)</f>
        <v>0.3</v>
      </c>
      <c r="H382" s="1">
        <f>ROUND(C382*$K$6+D382*$K$7+E382*$K$8,2)</f>
        <v>1.1299999999999999</v>
      </c>
    </row>
    <row r="383" spans="1:8">
      <c r="A383" s="1">
        <v>463</v>
      </c>
      <c r="B383" s="8">
        <f>_xlfn.MAXIFS(Transactions[Transaction Date], Transactions[CustomerID],A383)</f>
        <v>43362</v>
      </c>
      <c r="C383" s="1">
        <f>(MAX(DATEDIF(B383,"03/01/2019","ym"),1))</f>
        <v>5</v>
      </c>
      <c r="D383" s="1">
        <f>COUNTIF(Transactions[CustomerID],"="&amp;A383)</f>
        <v>2</v>
      </c>
      <c r="E383" s="9">
        <f>_xlfn.MAXIFS(Transactions[Transaction Amount], Transactions[CustomerID],A383)/'Customer Profiles'!$M$10</f>
        <v>2.8256200206619955</v>
      </c>
      <c r="F383" s="1">
        <f>ROUND(C383/$M$8,2)</f>
        <v>0.99</v>
      </c>
      <c r="G383" s="1">
        <f>ROUND(D383/$M$6,2)</f>
        <v>0.3</v>
      </c>
      <c r="H383" s="1">
        <f>ROUND(C383*$K$6+D383*$K$7+E383*$K$8,2)</f>
        <v>3.75</v>
      </c>
    </row>
    <row r="384" spans="1:8">
      <c r="A384" s="1">
        <v>213</v>
      </c>
      <c r="B384" s="8">
        <f>_xlfn.MAXIFS(Transactions[Transaction Date], Transactions[CustomerID],A384)</f>
        <v>43484</v>
      </c>
      <c r="C384" s="1">
        <f>(MAX(DATEDIF(B384,"03/01/2019","ym"),1))</f>
        <v>1</v>
      </c>
      <c r="D384" s="1">
        <f>COUNTIF(Transactions[CustomerID],"="&amp;A384)</f>
        <v>3</v>
      </c>
      <c r="E384" s="9">
        <f>_xlfn.MAXIFS(Transactions[Transaction Amount], Transactions[CustomerID],A384)/'Customer Profiles'!$M$10</f>
        <v>2.4488336276126779</v>
      </c>
      <c r="F384" s="1">
        <f>ROUND(C384/$M$8,2)</f>
        <v>0.2</v>
      </c>
      <c r="G384" s="1">
        <f>ROUND(D384/$M$6,2)</f>
        <v>0.45</v>
      </c>
      <c r="H384" s="1">
        <f>ROUND(C384*$K$6+D384*$K$7+E384*$K$8,2)</f>
        <v>2.92</v>
      </c>
    </row>
    <row r="385" spans="1:8">
      <c r="A385" s="1">
        <v>584</v>
      </c>
      <c r="B385" s="8">
        <f>_xlfn.MAXIFS(Transactions[Transaction Date], Transactions[CustomerID],A385)</f>
        <v>43331</v>
      </c>
      <c r="C385" s="1">
        <f>(MAX(DATEDIF(B385,"03/01/2019","ym"),1))</f>
        <v>6</v>
      </c>
      <c r="D385" s="1">
        <f>COUNTIF(Transactions[CustomerID],"="&amp;A385)</f>
        <v>2</v>
      </c>
      <c r="E385" s="9">
        <f>_xlfn.MAXIFS(Transactions[Transaction Amount], Transactions[CustomerID],A385)/'Customer Profiles'!$M$10</f>
        <v>0.30693577041012859</v>
      </c>
      <c r="F385" s="1">
        <f>ROUND(C385/$M$8,2)</f>
        <v>1.19</v>
      </c>
      <c r="G385" s="1">
        <f>ROUND(D385/$M$6,2)</f>
        <v>0.3</v>
      </c>
      <c r="H385" s="1">
        <f>ROUND(C385*$K$6+D385*$K$7+E385*$K$8,2)</f>
        <v>2.48</v>
      </c>
    </row>
    <row r="386" spans="1:8">
      <c r="A386" s="1">
        <v>560</v>
      </c>
      <c r="B386" s="8">
        <f>_xlfn.MAXIFS(Transactions[Transaction Date], Transactions[CustomerID],A386)</f>
        <v>43320</v>
      </c>
      <c r="C386" s="1">
        <f>(MAX(DATEDIF(B386,"03/01/2019","ym"),1))</f>
        <v>6</v>
      </c>
      <c r="D386" s="1">
        <f>COUNTIF(Transactions[CustomerID],"="&amp;A386)</f>
        <v>4</v>
      </c>
      <c r="E386" s="9">
        <f>_xlfn.MAXIFS(Transactions[Transaction Amount], Transactions[CustomerID],A386)/'Customer Profiles'!$M$10</f>
        <v>2.11728617170803</v>
      </c>
      <c r="F386" s="1">
        <f>ROUND(C386/$M$8,2)</f>
        <v>1.19</v>
      </c>
      <c r="G386" s="1">
        <f>ROUND(D386/$M$6,2)</f>
        <v>0.6</v>
      </c>
      <c r="H386" s="1">
        <f>ROUND(C386*$K$6+D386*$K$7+E386*$K$8,2)</f>
        <v>4.37</v>
      </c>
    </row>
    <row r="387" spans="1:8">
      <c r="A387" s="1">
        <v>476</v>
      </c>
      <c r="B387" s="8">
        <f>_xlfn.MAXIFS(Transactions[Transaction Date], Transactions[CustomerID],A387)</f>
        <v>43062</v>
      </c>
      <c r="C387" s="1">
        <f>(MAX(DATEDIF(B387,"03/01/2019","ym"),1))</f>
        <v>3</v>
      </c>
      <c r="D387" s="1">
        <f>COUNTIF(Transactions[CustomerID],"="&amp;A387)</f>
        <v>4</v>
      </c>
      <c r="E387" s="9">
        <f>_xlfn.MAXIFS(Transactions[Transaction Amount], Transactions[CustomerID],A387)/'Customer Profiles'!$M$10</f>
        <v>3.4924319115049411</v>
      </c>
      <c r="F387" s="1">
        <f>ROUND(C387/$M$8,2)</f>
        <v>0.6</v>
      </c>
      <c r="G387" s="1">
        <f>ROUND(D387/$M$6,2)</f>
        <v>0.6</v>
      </c>
      <c r="H387" s="1">
        <f>ROUND(C387*$K$6+D387*$K$7+E387*$K$8,2)</f>
        <v>4.45</v>
      </c>
    </row>
    <row r="388" spans="1:8">
      <c r="A388" s="1">
        <v>508</v>
      </c>
      <c r="B388" s="8">
        <f>_xlfn.MAXIFS(Transactions[Transaction Date], Transactions[CustomerID],A388)</f>
        <v>42977</v>
      </c>
      <c r="C388" s="1">
        <f>(MAX(DATEDIF(B388,"03/01/2019","ym"),1))</f>
        <v>6</v>
      </c>
      <c r="D388" s="1">
        <f>COUNTIF(Transactions[CustomerID],"="&amp;A388)</f>
        <v>1</v>
      </c>
      <c r="E388" s="9">
        <f>_xlfn.MAXIFS(Transactions[Transaction Amount], Transactions[CustomerID],A388)/'Customer Profiles'!$M$10</f>
        <v>4.4147738671393294E-2</v>
      </c>
      <c r="F388" s="1">
        <f>ROUND(C388/$M$8,2)</f>
        <v>1.19</v>
      </c>
      <c r="G388" s="1">
        <f>ROUND(D388/$M$6,2)</f>
        <v>0.15</v>
      </c>
      <c r="H388" s="1">
        <f>ROUND(C388*$K$6+D388*$K$7+E388*$K$8,2)</f>
        <v>1.93</v>
      </c>
    </row>
    <row r="389" spans="1:8">
      <c r="A389" s="1">
        <v>253</v>
      </c>
      <c r="B389" s="8">
        <f>_xlfn.MAXIFS(Transactions[Transaction Date], Transactions[CustomerID],A389)</f>
        <v>43379</v>
      </c>
      <c r="C389" s="1">
        <f>(MAX(DATEDIF(B389,"03/01/2019","ym"),1))</f>
        <v>4</v>
      </c>
      <c r="D389" s="1">
        <f>COUNTIF(Transactions[CustomerID],"="&amp;A389)</f>
        <v>6</v>
      </c>
      <c r="E389" s="9">
        <f>_xlfn.MAXIFS(Transactions[Transaction Amount], Transactions[CustomerID],A389)/'Customer Profiles'!$M$10</f>
        <v>5.335520164553925</v>
      </c>
      <c r="F389" s="1">
        <f>ROUND(C389/$M$8,2)</f>
        <v>0.79</v>
      </c>
      <c r="G389" s="1">
        <f>ROUND(D389/$M$6,2)</f>
        <v>0.9</v>
      </c>
      <c r="H389" s="1">
        <f>ROUND(C389*$K$6+D389*$K$7+E389*$K$8,2)</f>
        <v>6.6</v>
      </c>
    </row>
    <row r="390" spans="1:8">
      <c r="A390" s="1">
        <v>405</v>
      </c>
      <c r="B390" s="8">
        <f>_xlfn.MAXIFS(Transactions[Transaction Date], Transactions[CustomerID],A390)</f>
        <v>43496</v>
      </c>
      <c r="C390" s="1">
        <f>(MAX(DATEDIF(B390,"03/01/2019","ym"),1))</f>
        <v>1</v>
      </c>
      <c r="D390" s="1">
        <f>COUNTIF(Transactions[CustomerID],"="&amp;A390)</f>
        <v>6</v>
      </c>
      <c r="E390" s="9">
        <f>_xlfn.MAXIFS(Transactions[Transaction Amount], Transactions[CustomerID],A390)/'Customer Profiles'!$M$10</f>
        <v>1.5253272015047863</v>
      </c>
      <c r="F390" s="1">
        <f>ROUND(C390/$M$8,2)</f>
        <v>0.2</v>
      </c>
      <c r="G390" s="1">
        <f>ROUND(D390/$M$6,2)</f>
        <v>0.9</v>
      </c>
      <c r="H390" s="1">
        <f>ROUND(C390*$K$6+D390*$K$7+E390*$K$8,2)</f>
        <v>3.57</v>
      </c>
    </row>
    <row r="391" spans="1:8">
      <c r="A391" s="1">
        <v>432</v>
      </c>
      <c r="B391" s="8">
        <f>_xlfn.MAXIFS(Transactions[Transaction Date], Transactions[CustomerID],A391)</f>
        <v>43356</v>
      </c>
      <c r="C391" s="1">
        <f>(MAX(DATEDIF(B391,"03/01/2019","ym"),1))</f>
        <v>5</v>
      </c>
      <c r="D391" s="1">
        <f>COUNTIF(Transactions[CustomerID],"="&amp;A391)</f>
        <v>2</v>
      </c>
      <c r="E391" s="9">
        <f>_xlfn.MAXIFS(Transactions[Transaction Amount], Transactions[CustomerID],A391)/'Customer Profiles'!$M$10</f>
        <v>0.6073901389306543</v>
      </c>
      <c r="F391" s="1">
        <f>ROUND(C391/$M$8,2)</f>
        <v>0.99</v>
      </c>
      <c r="G391" s="1">
        <f>ROUND(D391/$M$6,2)</f>
        <v>0.3</v>
      </c>
      <c r="H391" s="1">
        <f>ROUND(C391*$K$6+D391*$K$7+E391*$K$8,2)</f>
        <v>2.41</v>
      </c>
    </row>
    <row r="392" spans="1:8">
      <c r="A392" s="1">
        <v>433</v>
      </c>
      <c r="B392" s="8">
        <f>_xlfn.MAXIFS(Transactions[Transaction Date], Transactions[CustomerID],A392)</f>
        <v>42890</v>
      </c>
      <c r="C392" s="1">
        <f>(MAX(DATEDIF(B392,"03/01/2019","ym"),1))</f>
        <v>8</v>
      </c>
      <c r="D392" s="1">
        <f>COUNTIF(Transactions[CustomerID],"="&amp;A392)</f>
        <v>1</v>
      </c>
      <c r="E392" s="9">
        <f>_xlfn.MAXIFS(Transactions[Transaction Amount], Transactions[CustomerID],A392)/'Customer Profiles'!$M$10</f>
        <v>4.3169068223527535E-2</v>
      </c>
      <c r="F392" s="1">
        <f>ROUND(C392/$M$8,2)</f>
        <v>1.59</v>
      </c>
      <c r="G392" s="1">
        <f>ROUND(D392/$M$6,2)</f>
        <v>0.15</v>
      </c>
      <c r="H392" s="1">
        <f>ROUND(C392*$K$6+D392*$K$7+E392*$K$8,2)</f>
        <v>2.4300000000000002</v>
      </c>
    </row>
    <row r="393" spans="1:8">
      <c r="A393" s="1">
        <v>489</v>
      </c>
      <c r="B393" s="8">
        <f>_xlfn.MAXIFS(Transactions[Transaction Date], Transactions[CustomerID],A393)</f>
        <v>43375</v>
      </c>
      <c r="C393" s="1">
        <f>(MAX(DATEDIF(B393,"03/01/2019","ym"),1))</f>
        <v>4</v>
      </c>
      <c r="D393" s="1">
        <f>COUNTIF(Transactions[CustomerID],"="&amp;A393)</f>
        <v>4</v>
      </c>
      <c r="E393" s="9">
        <f>_xlfn.MAXIFS(Transactions[Transaction Amount], Transactions[CustomerID],A393)/'Customer Profiles'!$M$10</f>
        <v>2.5687132916996549</v>
      </c>
      <c r="F393" s="1">
        <f>ROUND(C393/$M$8,2)</f>
        <v>0.79</v>
      </c>
      <c r="G393" s="1">
        <f>ROUND(D393/$M$6,2)</f>
        <v>0.6</v>
      </c>
      <c r="H393" s="1">
        <f>ROUND(C393*$K$6+D393*$K$7+E393*$K$8,2)</f>
        <v>4.1399999999999997</v>
      </c>
    </row>
    <row r="394" spans="1:8">
      <c r="A394" s="1">
        <v>530</v>
      </c>
      <c r="B394" s="8">
        <f>_xlfn.MAXIFS(Transactions[Transaction Date], Transactions[CustomerID],A394)</f>
        <v>43340</v>
      </c>
      <c r="C394" s="1">
        <f>(MAX(DATEDIF(B394,"03/01/2019","ym"),1))</f>
        <v>6</v>
      </c>
      <c r="D394" s="1">
        <f>COUNTIF(Transactions[CustomerID],"="&amp;A394)</f>
        <v>3</v>
      </c>
      <c r="E394" s="9">
        <f>_xlfn.MAXIFS(Transactions[Transaction Amount], Transactions[CustomerID],A394)/'Customer Profiles'!$M$10</f>
        <v>2.1110005162670658</v>
      </c>
      <c r="F394" s="1">
        <f>ROUND(C394/$M$8,2)</f>
        <v>1.19</v>
      </c>
      <c r="G394" s="1">
        <f>ROUND(D394/$M$6,2)</f>
        <v>0.45</v>
      </c>
      <c r="H394" s="1">
        <f>ROUND(C394*$K$6+D394*$K$7+E394*$K$8,2)</f>
        <v>3.97</v>
      </c>
    </row>
    <row r="395" spans="1:8">
      <c r="A395" s="1">
        <v>198</v>
      </c>
      <c r="B395" s="8">
        <f>_xlfn.MAXIFS(Transactions[Transaction Date], Transactions[CustomerID],A395)</f>
        <v>43488</v>
      </c>
      <c r="C395" s="1">
        <f>(MAX(DATEDIF(B395,"03/01/2019","ym"),1))</f>
        <v>1</v>
      </c>
      <c r="D395" s="1">
        <f>COUNTIF(Transactions[CustomerID],"="&amp;A395)</f>
        <v>2</v>
      </c>
      <c r="E395" s="9">
        <f>_xlfn.MAXIFS(Transactions[Transaction Amount], Transactions[CustomerID],A395)/'Customer Profiles'!$M$10</f>
        <v>0.16789410596101284</v>
      </c>
      <c r="F395" s="1">
        <f>ROUND(C395/$M$8,2)</f>
        <v>0.2</v>
      </c>
      <c r="G395" s="1">
        <f>ROUND(D395/$M$6,2)</f>
        <v>0.3</v>
      </c>
      <c r="H395" s="1">
        <f>ROUND(C395*$K$6+D395*$K$7+E395*$K$8,2)</f>
        <v>1.1499999999999999</v>
      </c>
    </row>
    <row r="396" spans="1:8">
      <c r="A396" s="1">
        <v>465</v>
      </c>
      <c r="B396" s="8">
        <f>_xlfn.MAXIFS(Transactions[Transaction Date], Transactions[CustomerID],A396)</f>
        <v>43208</v>
      </c>
      <c r="C396" s="1">
        <f>(MAX(DATEDIF(B396,"03/01/2019","ym"),1))</f>
        <v>10</v>
      </c>
      <c r="D396" s="1">
        <f>COUNTIF(Transactions[CustomerID],"="&amp;A396)</f>
        <v>1</v>
      </c>
      <c r="E396" s="9">
        <f>_xlfn.MAXIFS(Transactions[Transaction Amount], Transactions[CustomerID],A396)/'Customer Profiles'!$M$10</f>
        <v>6.7927321845291419E-2</v>
      </c>
      <c r="F396" s="1">
        <f>ROUND(C396/$M$8,2)</f>
        <v>1.98</v>
      </c>
      <c r="G396" s="1">
        <f>ROUND(D396/$M$6,2)</f>
        <v>0.15</v>
      </c>
      <c r="H396" s="1">
        <f>ROUND(C396*$K$6+D396*$K$7+E396*$K$8,2)</f>
        <v>2.94</v>
      </c>
    </row>
    <row r="397" spans="1:8">
      <c r="A397" s="1">
        <v>342</v>
      </c>
      <c r="B397" s="8">
        <f>_xlfn.MAXIFS(Transactions[Transaction Date], Transactions[CustomerID],A397)</f>
        <v>42793</v>
      </c>
      <c r="C397" s="1">
        <f>(MAX(DATEDIF(B397,"03/01/2019","ym"),1))</f>
        <v>1</v>
      </c>
      <c r="D397" s="1">
        <f>COUNTIF(Transactions[CustomerID],"="&amp;A397)</f>
        <v>1</v>
      </c>
      <c r="E397" s="9">
        <f>_xlfn.MAXIFS(Transactions[Transaction Amount], Transactions[CustomerID],A397)/'Customer Profiles'!$M$10</f>
        <v>1.7518104393357818</v>
      </c>
      <c r="F397" s="1">
        <f>ROUND(C397/$M$8,2)</f>
        <v>0.2</v>
      </c>
      <c r="G397" s="1">
        <f>ROUND(D397/$M$6,2)</f>
        <v>0.15</v>
      </c>
      <c r="H397" s="1">
        <f>ROUND(C397*$K$6+D397*$K$7+E397*$K$8,2)</f>
        <v>1.7</v>
      </c>
    </row>
    <row r="398" spans="1:8">
      <c r="A398" s="1">
        <v>184</v>
      </c>
      <c r="B398" s="8">
        <f>_xlfn.MAXIFS(Transactions[Transaction Date], Transactions[CustomerID],A398)</f>
        <v>43409</v>
      </c>
      <c r="C398" s="1">
        <f>(MAX(DATEDIF(B398,"03/01/2019","ym"),1))</f>
        <v>3</v>
      </c>
      <c r="D398" s="1">
        <f>COUNTIF(Transactions[CustomerID],"="&amp;A398)</f>
        <v>3</v>
      </c>
      <c r="E398" s="9">
        <f>_xlfn.MAXIFS(Transactions[Transaction Amount], Transactions[CustomerID],A398)/'Customer Profiles'!$M$10</f>
        <v>1.3160685088021524</v>
      </c>
      <c r="F398" s="1">
        <f>ROUND(C398/$M$8,2)</f>
        <v>0.6</v>
      </c>
      <c r="G398" s="1">
        <f>ROUND(D398/$M$6,2)</f>
        <v>0.45</v>
      </c>
      <c r="H398" s="1">
        <f>ROUND(C398*$K$6+D398*$K$7+E398*$K$8,2)</f>
        <v>2.74</v>
      </c>
    </row>
    <row r="399" spans="1:8">
      <c r="A399" s="1">
        <v>54</v>
      </c>
      <c r="B399" s="8">
        <f>_xlfn.MAXIFS(Transactions[Transaction Date], Transactions[CustomerID],A399)</f>
        <v>43472</v>
      </c>
      <c r="C399" s="1">
        <f>(MAX(DATEDIF(B399,"03/01/2019","ym"),1))</f>
        <v>1</v>
      </c>
      <c r="D399" s="1">
        <f>COUNTIF(Transactions[CustomerID],"="&amp;A399)</f>
        <v>4</v>
      </c>
      <c r="E399" s="9">
        <f>_xlfn.MAXIFS(Transactions[Transaction Amount], Transactions[CustomerID],A399)/'Customer Profiles'!$M$10</f>
        <v>1.218689355479891</v>
      </c>
      <c r="F399" s="1">
        <f>ROUND(C399/$M$8,2)</f>
        <v>0.2</v>
      </c>
      <c r="G399" s="1">
        <f>ROUND(D399/$M$6,2)</f>
        <v>0.6</v>
      </c>
      <c r="H399" s="1">
        <f>ROUND(C399*$K$6+D399*$K$7+E399*$K$8,2)</f>
        <v>2.58</v>
      </c>
    </row>
    <row r="400" spans="1:8">
      <c r="A400" s="1">
        <v>331</v>
      </c>
      <c r="B400" s="8">
        <f>_xlfn.MAXIFS(Transactions[Transaction Date], Transactions[CustomerID],A400)</f>
        <v>43469</v>
      </c>
      <c r="C400" s="1">
        <f>(MAX(DATEDIF(B400,"03/01/2019","ym"),1))</f>
        <v>1</v>
      </c>
      <c r="D400" s="1">
        <f>COUNTIF(Transactions[CustomerID],"="&amp;A400)</f>
        <v>1</v>
      </c>
      <c r="E400" s="9">
        <f>_xlfn.MAXIFS(Transactions[Transaction Amount], Transactions[CustomerID],A400)/'Customer Profiles'!$M$10</f>
        <v>0.37992903013970719</v>
      </c>
      <c r="F400" s="1">
        <f>ROUND(C400/$M$8,2)</f>
        <v>0.2</v>
      </c>
      <c r="G400" s="1">
        <f>ROUND(D400/$M$6,2)</f>
        <v>0.15</v>
      </c>
      <c r="H400" s="1">
        <f>ROUND(C400*$K$6+D400*$K$7+E400*$K$8,2)</f>
        <v>0.88</v>
      </c>
    </row>
    <row r="401" spans="1:8">
      <c r="A401" s="1">
        <v>45</v>
      </c>
      <c r="B401" s="8">
        <f>_xlfn.MAXIFS(Transactions[Transaction Date], Transactions[CustomerID],A401)</f>
        <v>43452</v>
      </c>
      <c r="C401" s="1">
        <f>(MAX(DATEDIF(B401,"03/01/2019","ym"),1))</f>
        <v>2</v>
      </c>
      <c r="D401" s="1">
        <f>COUNTIF(Transactions[CustomerID],"="&amp;A401)</f>
        <v>4</v>
      </c>
      <c r="E401" s="9">
        <f>_xlfn.MAXIFS(Transactions[Transaction Amount], Transactions[CustomerID],A401)/'Customer Profiles'!$M$10</f>
        <v>1.6901948138875909</v>
      </c>
      <c r="F401" s="1">
        <f>ROUND(C401/$M$8,2)</f>
        <v>0.4</v>
      </c>
      <c r="G401" s="1">
        <f>ROUND(D401/$M$6,2)</f>
        <v>0.6</v>
      </c>
      <c r="H401" s="1">
        <f>ROUND(C401*$K$6+D401*$K$7+E401*$K$8,2)</f>
        <v>3.11</v>
      </c>
    </row>
    <row r="402" spans="1:8">
      <c r="A402" s="1">
        <v>75</v>
      </c>
      <c r="B402" s="8">
        <f>_xlfn.MAXIFS(Transactions[Transaction Date], Transactions[CustomerID],A402)</f>
        <v>43494</v>
      </c>
      <c r="C402" s="1">
        <f>(MAX(DATEDIF(B402,"03/01/2019","ym"),1))</f>
        <v>1</v>
      </c>
      <c r="D402" s="1">
        <f>COUNTIF(Transactions[CustomerID],"="&amp;A402)</f>
        <v>4</v>
      </c>
      <c r="E402" s="9">
        <f>_xlfn.MAXIFS(Transactions[Transaction Amount], Transactions[CustomerID],A402)/'Customer Profiles'!$M$10</f>
        <v>1.9124115065093084</v>
      </c>
      <c r="F402" s="1">
        <f>ROUND(C402/$M$8,2)</f>
        <v>0.2</v>
      </c>
      <c r="G402" s="1">
        <f>ROUND(D402/$M$6,2)</f>
        <v>0.6</v>
      </c>
      <c r="H402" s="1">
        <f>ROUND(C402*$K$6+D402*$K$7+E402*$K$8,2)</f>
        <v>3</v>
      </c>
    </row>
    <row r="403" spans="1:8">
      <c r="A403" s="1">
        <v>251</v>
      </c>
      <c r="B403" s="8">
        <f>_xlfn.MAXIFS(Transactions[Transaction Date], Transactions[CustomerID],A403)</f>
        <v>42790</v>
      </c>
      <c r="C403" s="1">
        <f>(MAX(DATEDIF(B403,"03/01/2019","ym"),1))</f>
        <v>1</v>
      </c>
      <c r="D403" s="1">
        <f>COUNTIF(Transactions[CustomerID],"="&amp;A403)</f>
        <v>1</v>
      </c>
      <c r="E403" s="9">
        <f>_xlfn.MAXIFS(Transactions[Transaction Amount], Transactions[CustomerID],A403)/'Customer Profiles'!$M$10</f>
        <v>0.45364619897617953</v>
      </c>
      <c r="F403" s="1">
        <f>ROUND(C403/$M$8,2)</f>
        <v>0.2</v>
      </c>
      <c r="G403" s="1">
        <f>ROUND(D403/$M$6,2)</f>
        <v>0.15</v>
      </c>
      <c r="H403" s="1">
        <f>ROUND(C403*$K$6+D403*$K$7+E403*$K$8,2)</f>
        <v>0.92</v>
      </c>
    </row>
    <row r="404" spans="1:8">
      <c r="A404" s="1">
        <v>133</v>
      </c>
      <c r="B404" s="8">
        <f>_xlfn.MAXIFS(Transactions[Transaction Date], Transactions[CustomerID],A404)</f>
        <v>42834</v>
      </c>
      <c r="C404" s="1">
        <f>(MAX(DATEDIF(B404,"03/01/2019","ym"),1))</f>
        <v>10</v>
      </c>
      <c r="D404" s="1">
        <f>COUNTIF(Transactions[CustomerID],"="&amp;A404)</f>
        <v>1</v>
      </c>
      <c r="E404" s="9">
        <f>_xlfn.MAXIFS(Transactions[Transaction Amount], Transactions[CustomerID],A404)/'Customer Profiles'!$M$10</f>
        <v>0.56293081374923304</v>
      </c>
      <c r="F404" s="1">
        <f>ROUND(C404/$M$8,2)</f>
        <v>1.98</v>
      </c>
      <c r="G404" s="1">
        <f>ROUND(D404/$M$6,2)</f>
        <v>0.15</v>
      </c>
      <c r="H404" s="1">
        <f>ROUND(C404*$K$6+D404*$K$7+E404*$K$8,2)</f>
        <v>3.24</v>
      </c>
    </row>
    <row r="405" spans="1:8">
      <c r="A405" s="1">
        <v>212</v>
      </c>
      <c r="B405" s="8">
        <f>_xlfn.MAXIFS(Transactions[Transaction Date], Transactions[CustomerID],A405)</f>
        <v>42938</v>
      </c>
      <c r="C405" s="1">
        <f>(MAX(DATEDIF(B405,"03/01/2019","ym"),1))</f>
        <v>7</v>
      </c>
      <c r="D405" s="1">
        <f>COUNTIF(Transactions[CustomerID],"="&amp;A405)</f>
        <v>1</v>
      </c>
      <c r="E405" s="9">
        <f>_xlfn.MAXIFS(Transactions[Transaction Amount], Transactions[CustomerID],A405)/'Customer Profiles'!$M$10</f>
        <v>5.4468083639439654E-2</v>
      </c>
      <c r="F405" s="1">
        <f>ROUND(C405/$M$8,2)</f>
        <v>1.39</v>
      </c>
      <c r="G405" s="1">
        <f>ROUND(D405/$M$6,2)</f>
        <v>0.15</v>
      </c>
      <c r="H405" s="1">
        <f>ROUND(C405*$K$6+D405*$K$7+E405*$K$8,2)</f>
        <v>2.1800000000000002</v>
      </c>
    </row>
    <row r="406" spans="1:8">
      <c r="A406" s="1">
        <v>276</v>
      </c>
      <c r="B406" s="8">
        <f>_xlfn.MAXIFS(Transactions[Transaction Date], Transactions[CustomerID],A406)</f>
        <v>43492</v>
      </c>
      <c r="C406" s="1">
        <f>(MAX(DATEDIF(B406,"03/01/2019","ym"),1))</f>
        <v>1</v>
      </c>
      <c r="D406" s="1">
        <f>COUNTIF(Transactions[CustomerID],"="&amp;A406)</f>
        <v>2</v>
      </c>
      <c r="E406" s="9">
        <f>_xlfn.MAXIFS(Transactions[Transaction Amount], Transactions[CustomerID],A406)/'Customer Profiles'!$M$10</f>
        <v>4.9475080585089426</v>
      </c>
      <c r="F406" s="1">
        <f>ROUND(C406/$M$8,2)</f>
        <v>0.2</v>
      </c>
      <c r="G406" s="1">
        <f>ROUND(D406/$M$6,2)</f>
        <v>0.3</v>
      </c>
      <c r="H406" s="1">
        <f>ROUND(C406*$K$6+D406*$K$7+E406*$K$8,2)</f>
        <v>4.0199999999999996</v>
      </c>
    </row>
    <row r="407" spans="1:8">
      <c r="A407" s="1">
        <v>285</v>
      </c>
      <c r="B407" s="8">
        <f>_xlfn.MAXIFS(Transactions[Transaction Date], Transactions[CustomerID],A407)</f>
        <v>43033</v>
      </c>
      <c r="C407" s="1">
        <f>(MAX(DATEDIF(B407,"03/01/2019","ym"),1))</f>
        <v>4</v>
      </c>
      <c r="D407" s="1">
        <f>COUNTIF(Transactions[CustomerID],"="&amp;A407)</f>
        <v>4</v>
      </c>
      <c r="E407" s="9">
        <f>_xlfn.MAXIFS(Transactions[Transaction Amount], Transactions[CustomerID],A407)/'Customer Profiles'!$M$10</f>
        <v>2.1193875074960866</v>
      </c>
      <c r="F407" s="1">
        <f>ROUND(C407/$M$8,2)</f>
        <v>0.79</v>
      </c>
      <c r="G407" s="1">
        <f>ROUND(D407/$M$6,2)</f>
        <v>0.6</v>
      </c>
      <c r="H407" s="1">
        <f>ROUND(C407*$K$6+D407*$K$7+E407*$K$8,2)</f>
        <v>3.87</v>
      </c>
    </row>
    <row r="408" spans="1:8">
      <c r="A408" s="1">
        <v>332</v>
      </c>
      <c r="B408" s="8">
        <f>_xlfn.MAXIFS(Transactions[Transaction Date], Transactions[CustomerID],A408)</f>
        <v>43271</v>
      </c>
      <c r="C408" s="1">
        <f>(MAX(DATEDIF(B408,"03/01/2019","ym"),1))</f>
        <v>8</v>
      </c>
      <c r="D408" s="1">
        <f>COUNTIF(Transactions[CustomerID],"="&amp;A408)</f>
        <v>1</v>
      </c>
      <c r="E408" s="9">
        <f>_xlfn.MAXIFS(Transactions[Transaction Amount], Transactions[CustomerID],A408)/'Customer Profiles'!$M$10</f>
        <v>0.11871366760952611</v>
      </c>
      <c r="F408" s="1">
        <f>ROUND(C408/$M$8,2)</f>
        <v>1.59</v>
      </c>
      <c r="G408" s="1">
        <f>ROUND(D408/$M$6,2)</f>
        <v>0.15</v>
      </c>
      <c r="H408" s="1">
        <f>ROUND(C408*$K$6+D408*$K$7+E408*$K$8,2)</f>
        <v>2.4700000000000002</v>
      </c>
    </row>
    <row r="409" spans="1:8">
      <c r="A409" s="1">
        <v>327</v>
      </c>
      <c r="B409" s="8">
        <f>_xlfn.MAXIFS(Transactions[Transaction Date], Transactions[CustomerID],A409)</f>
        <v>42966</v>
      </c>
      <c r="C409" s="1">
        <f>(MAX(DATEDIF(B409,"03/01/2019","ym"),1))</f>
        <v>6</v>
      </c>
      <c r="D409" s="1">
        <f>COUNTIF(Transactions[CustomerID],"="&amp;A409)</f>
        <v>3</v>
      </c>
      <c r="E409" s="9">
        <f>_xlfn.MAXIFS(Transactions[Transaction Amount], Transactions[CustomerID],A409)/'Customer Profiles'!$M$10</f>
        <v>1.5515926029935192</v>
      </c>
      <c r="F409" s="1">
        <f>ROUND(C409/$M$8,2)</f>
        <v>1.19</v>
      </c>
      <c r="G409" s="1">
        <f>ROUND(D409/$M$6,2)</f>
        <v>0.45</v>
      </c>
      <c r="H409" s="1">
        <f>ROUND(C409*$K$6+D409*$K$7+E409*$K$8,2)</f>
        <v>3.63</v>
      </c>
    </row>
    <row r="410" spans="1:8">
      <c r="A410" s="1">
        <v>523</v>
      </c>
      <c r="B410" s="8">
        <f>_xlfn.MAXIFS(Transactions[Transaction Date], Transactions[CustomerID],A410)</f>
        <v>43440</v>
      </c>
      <c r="C410" s="1">
        <f>(MAX(DATEDIF(B410,"03/01/2019","ym"),1))</f>
        <v>2</v>
      </c>
      <c r="D410" s="1">
        <f>COUNTIF(Transactions[CustomerID],"="&amp;A410)</f>
        <v>2</v>
      </c>
      <c r="E410" s="9">
        <f>_xlfn.MAXIFS(Transactions[Transaction Amount], Transactions[CustomerID],A410)/'Customer Profiles'!$M$10</f>
        <v>0.27304837848604124</v>
      </c>
      <c r="F410" s="1">
        <f>ROUND(C410/$M$8,2)</f>
        <v>0.4</v>
      </c>
      <c r="G410" s="1">
        <f>ROUND(D410/$M$6,2)</f>
        <v>0.3</v>
      </c>
      <c r="H410" s="1">
        <f>ROUND(C410*$K$6+D410*$K$7+E410*$K$8,2)</f>
        <v>1.46</v>
      </c>
    </row>
    <row r="411" spans="1:8">
      <c r="A411" s="1">
        <v>226</v>
      </c>
      <c r="B411" s="8">
        <f>_xlfn.MAXIFS(Transactions[Transaction Date], Transactions[CustomerID],A411)</f>
        <v>43290</v>
      </c>
      <c r="C411" s="1">
        <f>(MAX(DATEDIF(B411,"03/01/2019","ym"),1))</f>
        <v>7</v>
      </c>
      <c r="D411" s="1">
        <f>COUNTIF(Transactions[CustomerID],"="&amp;A411)</f>
        <v>1</v>
      </c>
      <c r="E411" s="9">
        <f>_xlfn.MAXIFS(Transactions[Transaction Amount], Transactions[CustomerID],A411)/'Customer Profiles'!$M$10</f>
        <v>2.0533663876319737</v>
      </c>
      <c r="F411" s="1">
        <f>ROUND(C411/$M$8,2)</f>
        <v>1.39</v>
      </c>
      <c r="G411" s="1">
        <f>ROUND(D411/$M$6,2)</f>
        <v>0.15</v>
      </c>
      <c r="H411" s="1">
        <f>ROUND(C411*$K$6+D411*$K$7+E411*$K$8,2)</f>
        <v>3.38</v>
      </c>
    </row>
    <row r="412" spans="1:8">
      <c r="A412" s="1">
        <v>101</v>
      </c>
      <c r="B412" s="8">
        <f>_xlfn.MAXIFS(Transactions[Transaction Date], Transactions[CustomerID],A412)</f>
        <v>43283</v>
      </c>
      <c r="C412" s="1">
        <f>(MAX(DATEDIF(B412,"03/01/2019","ym"),1))</f>
        <v>7</v>
      </c>
      <c r="D412" s="1">
        <f>COUNTIF(Transactions[CustomerID],"="&amp;A412)</f>
        <v>1</v>
      </c>
      <c r="E412" s="9">
        <f>_xlfn.MAXIFS(Transactions[Transaction Amount], Transactions[CustomerID],A412)/'Customer Profiles'!$M$10</f>
        <v>0.38763707620549592</v>
      </c>
      <c r="F412" s="1">
        <f>ROUND(C412/$M$8,2)</f>
        <v>1.39</v>
      </c>
      <c r="G412" s="1">
        <f>ROUND(D412/$M$6,2)</f>
        <v>0.15</v>
      </c>
      <c r="H412" s="1">
        <f>ROUND(C412*$K$6+D412*$K$7+E412*$K$8,2)</f>
        <v>2.38</v>
      </c>
    </row>
    <row r="413" spans="1:8">
      <c r="A413" s="1">
        <v>545</v>
      </c>
      <c r="B413" s="8">
        <f>_xlfn.MAXIFS(Transactions[Transaction Date], Transactions[CustomerID],A413)</f>
        <v>42997</v>
      </c>
      <c r="C413" s="1">
        <f>(MAX(DATEDIF(B413,"03/01/2019","ym"),1))</f>
        <v>5</v>
      </c>
      <c r="D413" s="1">
        <f>COUNTIF(Transactions[CustomerID],"="&amp;A413)</f>
        <v>1</v>
      </c>
      <c r="E413" s="9">
        <f>_xlfn.MAXIFS(Transactions[Transaction Amount], Transactions[CustomerID],A413)/'Customer Profiles'!$M$10</f>
        <v>0.90282862788802765</v>
      </c>
      <c r="F413" s="1">
        <f>ROUND(C413/$M$8,2)</f>
        <v>0.99</v>
      </c>
      <c r="G413" s="1">
        <f>ROUND(D413/$M$6,2)</f>
        <v>0.15</v>
      </c>
      <c r="H413" s="1">
        <f>ROUND(C413*$K$6+D413*$K$7+E413*$K$8,2)</f>
        <v>2.19</v>
      </c>
    </row>
    <row r="414" spans="1:8">
      <c r="A414" s="1">
        <v>82</v>
      </c>
      <c r="B414" s="8">
        <f>_xlfn.MAXIFS(Transactions[Transaction Date], Transactions[CustomerID],A414)</f>
        <v>43486</v>
      </c>
      <c r="C414" s="1">
        <f>(MAX(DATEDIF(B414,"03/01/2019","ym"),1))</f>
        <v>1</v>
      </c>
      <c r="D414" s="1">
        <f>COUNTIF(Transactions[CustomerID],"="&amp;A414)</f>
        <v>1</v>
      </c>
      <c r="E414" s="9">
        <f>_xlfn.MAXIFS(Transactions[Transaction Amount], Transactions[CustomerID],A414)/'Customer Profiles'!$M$10</f>
        <v>2.4730614583678077</v>
      </c>
      <c r="F414" s="1">
        <f>ROUND(C414/$M$8,2)</f>
        <v>0.2</v>
      </c>
      <c r="G414" s="1">
        <f>ROUND(D414/$M$6,2)</f>
        <v>0.15</v>
      </c>
      <c r="H414" s="1">
        <f>ROUND(C414*$K$6+D414*$K$7+E414*$K$8,2)</f>
        <v>2.13</v>
      </c>
    </row>
    <row r="415" spans="1:8">
      <c r="A415" s="1">
        <v>269</v>
      </c>
      <c r="B415" s="8">
        <f>_xlfn.MAXIFS(Transactions[Transaction Date], Transactions[CustomerID],A415)</f>
        <v>43083</v>
      </c>
      <c r="C415" s="1">
        <f>(MAX(DATEDIF(B415,"03/01/2019","ym"),1))</f>
        <v>2</v>
      </c>
      <c r="D415" s="1">
        <f>COUNTIF(Transactions[CustomerID],"="&amp;A415)</f>
        <v>1</v>
      </c>
      <c r="E415" s="9">
        <f>_xlfn.MAXIFS(Transactions[Transaction Amount], Transactions[CustomerID],A415)/'Customer Profiles'!$M$10</f>
        <v>1.4482464216963071</v>
      </c>
      <c r="F415" s="1">
        <f>ROUND(C415/$M$8,2)</f>
        <v>0.4</v>
      </c>
      <c r="G415" s="1">
        <f>ROUND(D415/$M$6,2)</f>
        <v>0.15</v>
      </c>
      <c r="H415" s="1">
        <f>ROUND(C415*$K$6+D415*$K$7+E415*$K$8,2)</f>
        <v>1.77</v>
      </c>
    </row>
    <row r="416" spans="1:8">
      <c r="A416" s="1">
        <v>372</v>
      </c>
      <c r="B416" s="8">
        <f>_xlfn.MAXIFS(Transactions[Transaction Date], Transactions[CustomerID],A416)</f>
        <v>43202</v>
      </c>
      <c r="C416" s="1">
        <f>(MAX(DATEDIF(B416,"03/01/2019","ym"),1))</f>
        <v>10</v>
      </c>
      <c r="D416" s="1">
        <f>COUNTIF(Transactions[CustomerID],"="&amp;A416)</f>
        <v>1</v>
      </c>
      <c r="E416" s="9">
        <f>_xlfn.MAXIFS(Transactions[Transaction Amount], Transactions[CustomerID],A416)/'Customer Profiles'!$M$10</f>
        <v>0.58023434888060366</v>
      </c>
      <c r="F416" s="1">
        <f>ROUND(C416/$M$8,2)</f>
        <v>1.98</v>
      </c>
      <c r="G416" s="1">
        <f>ROUND(D416/$M$6,2)</f>
        <v>0.15</v>
      </c>
      <c r="H416" s="1">
        <f>ROUND(C416*$K$6+D416*$K$7+E416*$K$8,2)</f>
        <v>3.25</v>
      </c>
    </row>
    <row r="417" spans="1:8">
      <c r="A417" s="1">
        <v>447</v>
      </c>
      <c r="B417" s="8">
        <f>_xlfn.MAXIFS(Transactions[Transaction Date], Transactions[CustomerID],A417)</f>
        <v>43043</v>
      </c>
      <c r="C417" s="1">
        <f>(MAX(DATEDIF(B417,"03/01/2019","ym"),1))</f>
        <v>3</v>
      </c>
      <c r="D417" s="1">
        <f>COUNTIF(Transactions[CustomerID],"="&amp;A417)</f>
        <v>1</v>
      </c>
      <c r="E417" s="9">
        <f>_xlfn.MAXIFS(Transactions[Transaction Amount], Transactions[CustomerID],A417)/'Customer Profiles'!$M$10</f>
        <v>0.56149050031631464</v>
      </c>
      <c r="F417" s="1">
        <f>ROUND(C417/$M$8,2)</f>
        <v>0.6</v>
      </c>
      <c r="G417" s="1">
        <f>ROUND(D417/$M$6,2)</f>
        <v>0.15</v>
      </c>
      <c r="H417" s="1">
        <f>ROUND(C417*$K$6+D417*$K$7+E417*$K$8,2)</f>
        <v>1.49</v>
      </c>
    </row>
    <row r="418" spans="1:8">
      <c r="A418" s="1">
        <v>68</v>
      </c>
      <c r="B418" s="8">
        <f>_xlfn.MAXIFS(Transactions[Transaction Date], Transactions[CustomerID],A418)</f>
        <v>43402</v>
      </c>
      <c r="C418" s="1">
        <f>(MAX(DATEDIF(B418,"03/01/2019","ym"),1))</f>
        <v>4</v>
      </c>
      <c r="D418" s="1">
        <f>COUNTIF(Transactions[CustomerID],"="&amp;A418)</f>
        <v>3</v>
      </c>
      <c r="E418" s="9">
        <f>_xlfn.MAXIFS(Transactions[Transaction Amount], Transactions[CustomerID],A418)/'Customer Profiles'!$M$10</f>
        <v>3.3514234712670423</v>
      </c>
      <c r="F418" s="1">
        <f>ROUND(C418/$M$8,2)</f>
        <v>0.79</v>
      </c>
      <c r="G418" s="1">
        <f>ROUND(D418/$M$6,2)</f>
        <v>0.45</v>
      </c>
      <c r="H418" s="1">
        <f>ROUND(C418*$K$6+D418*$K$7+E418*$K$8,2)</f>
        <v>4.21</v>
      </c>
    </row>
    <row r="419" spans="1:8">
      <c r="A419" s="1">
        <v>554</v>
      </c>
      <c r="B419" s="8">
        <f>_xlfn.MAXIFS(Transactions[Transaction Date], Transactions[CustomerID],A419)</f>
        <v>43390</v>
      </c>
      <c r="C419" s="1">
        <f>(MAX(DATEDIF(B419,"03/01/2019","ym"),1))</f>
        <v>4</v>
      </c>
      <c r="D419" s="1">
        <f>COUNTIF(Transactions[CustomerID],"="&amp;A419)</f>
        <v>3</v>
      </c>
      <c r="E419" s="9">
        <f>_xlfn.MAXIFS(Transactions[Transaction Amount], Transactions[CustomerID],A419)/'Customer Profiles'!$M$10</f>
        <v>1.7940263521285014</v>
      </c>
      <c r="F419" s="1">
        <f>ROUND(C419/$M$8,2)</f>
        <v>0.79</v>
      </c>
      <c r="G419" s="1">
        <f>ROUND(D419/$M$6,2)</f>
        <v>0.45</v>
      </c>
      <c r="H419" s="1">
        <f>ROUND(C419*$K$6+D419*$K$7+E419*$K$8,2)</f>
        <v>3.28</v>
      </c>
    </row>
    <row r="420" spans="1:8">
      <c r="A420" s="1">
        <v>553</v>
      </c>
      <c r="B420" s="8">
        <f>_xlfn.MAXIFS(Transactions[Transaction Date], Transactions[CustomerID],A420)</f>
        <v>43454</v>
      </c>
      <c r="C420" s="1">
        <f>(MAX(DATEDIF(B420,"03/01/2019","ym"),1))</f>
        <v>2</v>
      </c>
      <c r="D420" s="1">
        <f>COUNTIF(Transactions[CustomerID],"="&amp;A420)</f>
        <v>5</v>
      </c>
      <c r="E420" s="9">
        <f>_xlfn.MAXIFS(Transactions[Transaction Amount], Transactions[CustomerID],A420)/'Customer Profiles'!$M$10</f>
        <v>2.0042514256683459</v>
      </c>
      <c r="F420" s="1">
        <f>ROUND(C420/$M$8,2)</f>
        <v>0.4</v>
      </c>
      <c r="G420" s="1">
        <f>ROUND(D420/$M$6,2)</f>
        <v>0.75</v>
      </c>
      <c r="H420" s="1">
        <f>ROUND(C420*$K$6+D420*$K$7+E420*$K$8,2)</f>
        <v>3.7</v>
      </c>
    </row>
    <row r="421" spans="1:8">
      <c r="A421" s="1">
        <v>266</v>
      </c>
      <c r="B421" s="8">
        <f>_xlfn.MAXIFS(Transactions[Transaction Date], Transactions[CustomerID],A421)</f>
        <v>43493</v>
      </c>
      <c r="C421" s="1">
        <f>(MAX(DATEDIF(B421,"03/01/2019","ym"),1))</f>
        <v>1</v>
      </c>
      <c r="D421" s="1">
        <f>COUNTIF(Transactions[CustomerID],"="&amp;A421)</f>
        <v>5</v>
      </c>
      <c r="E421" s="9">
        <f>_xlfn.MAXIFS(Transactions[Transaction Amount], Transactions[CustomerID],A421)/'Customer Profiles'!$M$10</f>
        <v>2.630561384940068</v>
      </c>
      <c r="F421" s="1">
        <f>ROUND(C421/$M$8,2)</f>
        <v>0.2</v>
      </c>
      <c r="G421" s="1">
        <f>ROUND(D421/$M$6,2)</f>
        <v>0.75</v>
      </c>
      <c r="H421" s="1">
        <f>ROUND(C421*$K$6+D421*$K$7+E421*$K$8,2)</f>
        <v>3.83</v>
      </c>
    </row>
    <row r="422" spans="1:8">
      <c r="A422" s="1">
        <v>459</v>
      </c>
      <c r="B422" s="8">
        <f>_xlfn.MAXIFS(Transactions[Transaction Date], Transactions[CustomerID],A422)</f>
        <v>43417</v>
      </c>
      <c r="C422" s="1">
        <f>(MAX(DATEDIF(B422,"03/01/2019","ym"),1))</f>
        <v>3</v>
      </c>
      <c r="D422" s="1">
        <f>COUNTIF(Transactions[CustomerID],"="&amp;A422)</f>
        <v>4</v>
      </c>
      <c r="E422" s="9">
        <f>_xlfn.MAXIFS(Transactions[Transaction Amount], Transactions[CustomerID],A422)/'Customer Profiles'!$M$10</f>
        <v>1.6798832063848004</v>
      </c>
      <c r="F422" s="1">
        <f>ROUND(C422/$M$8,2)</f>
        <v>0.6</v>
      </c>
      <c r="G422" s="1">
        <f>ROUND(D422/$M$6,2)</f>
        <v>0.6</v>
      </c>
      <c r="H422" s="1">
        <f>ROUND(C422*$K$6+D422*$K$7+E422*$K$8,2)</f>
        <v>3.36</v>
      </c>
    </row>
    <row r="423" spans="1:8">
      <c r="A423" s="1">
        <v>234</v>
      </c>
      <c r="B423" s="8">
        <f>_xlfn.MAXIFS(Transactions[Transaction Date], Transactions[CustomerID],A423)</f>
        <v>43391</v>
      </c>
      <c r="C423" s="1">
        <f>(MAX(DATEDIF(B423,"03/01/2019","ym"),1))</f>
        <v>4</v>
      </c>
      <c r="D423" s="1">
        <f>COUNTIF(Transactions[CustomerID],"="&amp;A423)</f>
        <v>3</v>
      </c>
      <c r="E423" s="9">
        <f>_xlfn.MAXIFS(Transactions[Transaction Amount], Transactions[CustomerID],A423)/'Customer Profiles'!$M$10</f>
        <v>1.0107562931881122</v>
      </c>
      <c r="F423" s="1">
        <f>ROUND(C423/$M$8,2)</f>
        <v>0.79</v>
      </c>
      <c r="G423" s="1">
        <f>ROUND(D423/$M$6,2)</f>
        <v>0.45</v>
      </c>
      <c r="H423" s="1">
        <f>ROUND(C423*$K$6+D423*$K$7+E423*$K$8,2)</f>
        <v>2.81</v>
      </c>
    </row>
    <row r="424" spans="1:8">
      <c r="A424" s="1">
        <v>201</v>
      </c>
      <c r="B424" s="8">
        <f>_xlfn.MAXIFS(Transactions[Transaction Date], Transactions[CustomerID],A424)</f>
        <v>43227</v>
      </c>
      <c r="C424" s="1">
        <f>(MAX(DATEDIF(B424,"03/01/2019","ym"),1))</f>
        <v>9</v>
      </c>
      <c r="D424" s="1">
        <f>COUNTIF(Transactions[CustomerID],"="&amp;A424)</f>
        <v>3</v>
      </c>
      <c r="E424" s="9">
        <f>_xlfn.MAXIFS(Transactions[Transaction Amount], Transactions[CustomerID],A424)/'Customer Profiles'!$M$10</f>
        <v>3.2407866965434424</v>
      </c>
      <c r="F424" s="1">
        <f>ROUND(C424/$M$8,2)</f>
        <v>1.79</v>
      </c>
      <c r="G424" s="1">
        <f>ROUND(D424/$M$6,2)</f>
        <v>0.45</v>
      </c>
      <c r="H424" s="1">
        <f>ROUND(C424*$K$6+D424*$K$7+E424*$K$8,2)</f>
        <v>5.39</v>
      </c>
    </row>
    <row r="425" spans="1:8">
      <c r="A425" s="1">
        <v>140</v>
      </c>
      <c r="B425" s="8">
        <f>_xlfn.MAXIFS(Transactions[Transaction Date], Transactions[CustomerID],A425)</f>
        <v>43355</v>
      </c>
      <c r="C425" s="1">
        <f>(MAX(DATEDIF(B425,"03/01/2019","ym"),1))</f>
        <v>5</v>
      </c>
      <c r="D425" s="1">
        <f>COUNTIF(Transactions[CustomerID],"="&amp;A425)</f>
        <v>5</v>
      </c>
      <c r="E425" s="9">
        <f>_xlfn.MAXIFS(Transactions[Transaction Amount], Transactions[CustomerID],A425)/'Customer Profiles'!$M$10</f>
        <v>1.8821544502592304</v>
      </c>
      <c r="F425" s="1">
        <f>ROUND(C425/$M$8,2)</f>
        <v>0.99</v>
      </c>
      <c r="G425" s="1">
        <f>ROUND(D425/$M$6,2)</f>
        <v>0.75</v>
      </c>
      <c r="H425" s="1">
        <f>ROUND(C425*$K$6+D425*$K$7+E425*$K$8,2)</f>
        <v>4.38</v>
      </c>
    </row>
    <row r="426" spans="1:8">
      <c r="A426" s="1">
        <v>482</v>
      </c>
      <c r="B426" s="8">
        <f>_xlfn.MAXIFS(Transactions[Transaction Date], Transactions[CustomerID],A426)</f>
        <v>43460</v>
      </c>
      <c r="C426" s="1">
        <f>(MAX(DATEDIF(B426,"03/01/2019","ym"),1))</f>
        <v>2</v>
      </c>
      <c r="D426" s="1">
        <f>COUNTIF(Transactions[CustomerID],"="&amp;A426)</f>
        <v>4</v>
      </c>
      <c r="E426" s="9">
        <f>_xlfn.MAXIFS(Transactions[Transaction Amount], Transactions[CustomerID],A426)/'Customer Profiles'!$M$10</f>
        <v>0.8708658197868846</v>
      </c>
      <c r="F426" s="1">
        <f>ROUND(C426/$M$8,2)</f>
        <v>0.4</v>
      </c>
      <c r="G426" s="1">
        <f>ROUND(D426/$M$6,2)</f>
        <v>0.6</v>
      </c>
      <c r="H426" s="1">
        <f>ROUND(C426*$K$6+D426*$K$7+E426*$K$8,2)</f>
        <v>2.62</v>
      </c>
    </row>
    <row r="427" spans="1:8">
      <c r="A427" s="1">
        <v>178</v>
      </c>
      <c r="B427" s="8">
        <f>_xlfn.MAXIFS(Transactions[Transaction Date], Transactions[CustomerID],A427)</f>
        <v>43295</v>
      </c>
      <c r="C427" s="1">
        <f>(MAX(DATEDIF(B427,"03/01/2019","ym"),1))</f>
        <v>7</v>
      </c>
      <c r="D427" s="1">
        <f>COUNTIF(Transactions[CustomerID],"="&amp;A427)</f>
        <v>5</v>
      </c>
      <c r="E427" s="9">
        <f>_xlfn.MAXIFS(Transactions[Transaction Amount], Transactions[CustomerID],A427)/'Customer Profiles'!$M$10</f>
        <v>4.4661613982803789</v>
      </c>
      <c r="F427" s="1">
        <f>ROUND(C427/$M$8,2)</f>
        <v>1.39</v>
      </c>
      <c r="G427" s="1">
        <f>ROUND(D427/$M$6,2)</f>
        <v>0.75</v>
      </c>
      <c r="H427" s="1">
        <f>ROUND(C427*$K$6+D427*$K$7+E427*$K$8,2)</f>
        <v>6.43</v>
      </c>
    </row>
    <row r="428" spans="1:8">
      <c r="A428" s="1">
        <v>162</v>
      </c>
      <c r="B428" s="8">
        <f>_xlfn.MAXIFS(Transactions[Transaction Date], Transactions[CustomerID],A428)</f>
        <v>43373</v>
      </c>
      <c r="C428" s="1">
        <f>(MAX(DATEDIF(B428,"03/01/2019","ym"),1))</f>
        <v>5</v>
      </c>
      <c r="D428" s="1">
        <f>COUNTIF(Transactions[CustomerID],"="&amp;A428)</f>
        <v>4</v>
      </c>
      <c r="E428" s="9">
        <f>_xlfn.MAXIFS(Transactions[Transaction Amount], Transactions[CustomerID],A428)/'Customer Profiles'!$M$10</f>
        <v>1.5548079193392284</v>
      </c>
      <c r="F428" s="1">
        <f>ROUND(C428/$M$8,2)</f>
        <v>0.99</v>
      </c>
      <c r="G428" s="1">
        <f>ROUND(D428/$M$6,2)</f>
        <v>0.6</v>
      </c>
      <c r="H428" s="1">
        <f>ROUND(C428*$K$6+D428*$K$7+E428*$K$8,2)</f>
        <v>3.78</v>
      </c>
    </row>
    <row r="429" spans="1:8">
      <c r="A429" s="1">
        <v>147</v>
      </c>
      <c r="B429" s="8">
        <f>_xlfn.MAXIFS(Transactions[Transaction Date], Transactions[CustomerID],A429)</f>
        <v>43197</v>
      </c>
      <c r="C429" s="1">
        <f>(MAX(DATEDIF(B429,"03/01/2019","ym"),1))</f>
        <v>10</v>
      </c>
      <c r="D429" s="1">
        <f>COUNTIF(Transactions[CustomerID],"="&amp;A429)</f>
        <v>3</v>
      </c>
      <c r="E429" s="9">
        <f>_xlfn.MAXIFS(Transactions[Transaction Amount], Transactions[CustomerID],A429)/'Customer Profiles'!$M$10</f>
        <v>2.6128011147433985</v>
      </c>
      <c r="F429" s="1">
        <f>ROUND(C429/$M$8,2)</f>
        <v>1.98</v>
      </c>
      <c r="G429" s="1">
        <f>ROUND(D429/$M$6,2)</f>
        <v>0.45</v>
      </c>
      <c r="H429" s="1">
        <f>ROUND(C429*$K$6+D429*$K$7+E429*$K$8,2)</f>
        <v>5.27</v>
      </c>
    </row>
    <row r="430" spans="1:8">
      <c r="A430" s="1">
        <v>395</v>
      </c>
      <c r="B430" s="8">
        <f>_xlfn.MAXIFS(Transactions[Transaction Date], Transactions[CustomerID],A430)</f>
        <v>43351</v>
      </c>
      <c r="C430" s="1">
        <f>(MAX(DATEDIF(B430,"03/01/2019","ym"),1))</f>
        <v>5</v>
      </c>
      <c r="D430" s="1">
        <f>COUNTIF(Transactions[CustomerID],"="&amp;A430)</f>
        <v>4</v>
      </c>
      <c r="E430" s="9">
        <f>_xlfn.MAXIFS(Transactions[Transaction Amount], Transactions[CustomerID],A430)/'Customer Profiles'!$M$10</f>
        <v>0.69359047861816914</v>
      </c>
      <c r="F430" s="1">
        <f>ROUND(C430/$M$8,2)</f>
        <v>0.99</v>
      </c>
      <c r="G430" s="1">
        <f>ROUND(D430/$M$6,2)</f>
        <v>0.6</v>
      </c>
      <c r="H430" s="1">
        <f>ROUND(C430*$K$6+D430*$K$7+E430*$K$8,2)</f>
        <v>3.27</v>
      </c>
    </row>
    <row r="431" spans="1:8">
      <c r="A431" s="1">
        <v>404</v>
      </c>
      <c r="B431" s="8">
        <f>_xlfn.MAXIFS(Transactions[Transaction Date], Transactions[CustomerID],A431)</f>
        <v>43261</v>
      </c>
      <c r="C431" s="1">
        <f>(MAX(DATEDIF(B431,"03/01/2019","ym"),1))</f>
        <v>8</v>
      </c>
      <c r="D431" s="1">
        <f>COUNTIF(Transactions[CustomerID],"="&amp;A431)</f>
        <v>3</v>
      </c>
      <c r="E431" s="9">
        <f>_xlfn.MAXIFS(Transactions[Transaction Amount], Transactions[CustomerID],A431)/'Customer Profiles'!$M$10</f>
        <v>0.63999316182789934</v>
      </c>
      <c r="F431" s="1">
        <f>ROUND(C431/$M$8,2)</f>
        <v>1.59</v>
      </c>
      <c r="G431" s="1">
        <f>ROUND(D431/$M$6,2)</f>
        <v>0.45</v>
      </c>
      <c r="H431" s="1">
        <f>ROUND(C431*$K$6+D431*$K$7+E431*$K$8,2)</f>
        <v>3.58</v>
      </c>
    </row>
    <row r="432" spans="1:8">
      <c r="A432" s="1">
        <v>356</v>
      </c>
      <c r="B432" s="8">
        <f>_xlfn.MAXIFS(Transactions[Transaction Date], Transactions[CustomerID],A432)</f>
        <v>43043</v>
      </c>
      <c r="C432" s="1">
        <f>(MAX(DATEDIF(B432,"03/01/2019","ym"),1))</f>
        <v>3</v>
      </c>
      <c r="D432" s="1">
        <f>COUNTIF(Transactions[CustomerID],"="&amp;A432)</f>
        <v>5</v>
      </c>
      <c r="E432" s="9">
        <f>_xlfn.MAXIFS(Transactions[Transaction Amount], Transactions[CustomerID],A432)/'Customer Profiles'!$M$10</f>
        <v>1.6772640574907891</v>
      </c>
      <c r="F432" s="1">
        <f>ROUND(C432/$M$8,2)</f>
        <v>0.6</v>
      </c>
      <c r="G432" s="1">
        <f>ROUND(D432/$M$6,2)</f>
        <v>0.75</v>
      </c>
      <c r="H432" s="1">
        <f>ROUND(C432*$K$6+D432*$K$7+E432*$K$8,2)</f>
        <v>3.76</v>
      </c>
    </row>
    <row r="433" spans="1:8">
      <c r="A433" s="1">
        <v>150</v>
      </c>
      <c r="B433" s="8">
        <f>_xlfn.MAXIFS(Transactions[Transaction Date], Transactions[CustomerID],A433)</f>
        <v>43313</v>
      </c>
      <c r="C433" s="1">
        <f>(MAX(DATEDIF(B433,"03/01/2019","ym"),1))</f>
        <v>7</v>
      </c>
      <c r="D433" s="1">
        <f>COUNTIF(Transactions[CustomerID],"="&amp;A433)</f>
        <v>2</v>
      </c>
      <c r="E433" s="9">
        <f>_xlfn.MAXIFS(Transactions[Transaction Amount], Transactions[CustomerID],A433)/'Customer Profiles'!$M$10</f>
        <v>0.23370430775607007</v>
      </c>
      <c r="F433" s="1">
        <f>ROUND(C433/$M$8,2)</f>
        <v>1.39</v>
      </c>
      <c r="G433" s="1">
        <f>ROUND(D433/$M$6,2)</f>
        <v>0.3</v>
      </c>
      <c r="H433" s="1">
        <f>ROUND(C433*$K$6+D433*$K$7+E433*$K$8,2)</f>
        <v>2.69</v>
      </c>
    </row>
    <row r="434" spans="1:8">
      <c r="A434" s="1">
        <v>532</v>
      </c>
      <c r="B434" s="8">
        <f>_xlfn.MAXIFS(Transactions[Transaction Date], Transactions[CustomerID],A434)</f>
        <v>43405</v>
      </c>
      <c r="C434" s="1">
        <f>(MAX(DATEDIF(B434,"03/01/2019","ym"),1))</f>
        <v>4</v>
      </c>
      <c r="D434" s="1">
        <f>COUNTIF(Transactions[CustomerID],"="&amp;A434)</f>
        <v>6</v>
      </c>
      <c r="E434" s="9">
        <f>_xlfn.MAXIFS(Transactions[Transaction Amount], Transactions[CustomerID],A434)/'Customer Profiles'!$M$10</f>
        <v>1.3473774714319755</v>
      </c>
      <c r="F434" s="1">
        <f>ROUND(C434/$M$8,2)</f>
        <v>0.79</v>
      </c>
      <c r="G434" s="1">
        <f>ROUND(D434/$M$6,2)</f>
        <v>0.9</v>
      </c>
      <c r="H434" s="1">
        <f>ROUND(C434*$K$6+D434*$K$7+E434*$K$8,2)</f>
        <v>4.21</v>
      </c>
    </row>
    <row r="435" spans="1:8">
      <c r="A435" s="1">
        <v>210</v>
      </c>
      <c r="B435" s="8">
        <f>_xlfn.MAXIFS(Transactions[Transaction Date], Transactions[CustomerID],A435)</f>
        <v>43300</v>
      </c>
      <c r="C435" s="1">
        <f>(MAX(DATEDIF(B435,"03/01/2019","ym"),1))</f>
        <v>7</v>
      </c>
      <c r="D435" s="1">
        <f>COUNTIF(Transactions[CustomerID],"="&amp;A435)</f>
        <v>1</v>
      </c>
      <c r="E435" s="9">
        <f>_xlfn.MAXIFS(Transactions[Transaction Amount], Transactions[CustomerID],A435)/'Customer Profiles'!$M$10</f>
        <v>6.734059276216682E-2</v>
      </c>
      <c r="F435" s="1">
        <f>ROUND(C435/$M$8,2)</f>
        <v>1.39</v>
      </c>
      <c r="G435" s="1">
        <f>ROUND(D435/$M$6,2)</f>
        <v>0.15</v>
      </c>
      <c r="H435" s="1">
        <f>ROUND(C435*$K$6+D435*$K$7+E435*$K$8,2)</f>
        <v>2.19</v>
      </c>
    </row>
    <row r="436" spans="1:8">
      <c r="A436" s="1">
        <v>262</v>
      </c>
      <c r="B436" s="8">
        <f>_xlfn.MAXIFS(Transactions[Transaction Date], Transactions[CustomerID],A436)</f>
        <v>42929</v>
      </c>
      <c r="C436" s="1">
        <f>(MAX(DATEDIF(B436,"03/01/2019","ym"),1))</f>
        <v>7</v>
      </c>
      <c r="D436" s="1">
        <f>COUNTIF(Transactions[CustomerID],"="&amp;A436)</f>
        <v>1</v>
      </c>
      <c r="E436" s="9">
        <f>_xlfn.MAXIFS(Transactions[Transaction Amount], Transactions[CustomerID],A436)/'Customer Profiles'!$M$10</f>
        <v>2.0433133898235982</v>
      </c>
      <c r="F436" s="1">
        <f>ROUND(C436/$M$8,2)</f>
        <v>1.39</v>
      </c>
      <c r="G436" s="1">
        <f>ROUND(D436/$M$6,2)</f>
        <v>0.15</v>
      </c>
      <c r="H436" s="1">
        <f>ROUND(C436*$K$6+D436*$K$7+E436*$K$8,2)</f>
        <v>3.38</v>
      </c>
    </row>
    <row r="437" spans="1:8">
      <c r="A437" s="1">
        <v>34</v>
      </c>
      <c r="B437" s="8">
        <f>_xlfn.MAXIFS(Transactions[Transaction Date], Transactions[CustomerID],A437)</f>
        <v>43087</v>
      </c>
      <c r="C437" s="1">
        <f>(MAX(DATEDIF(B437,"03/01/2019","ym"),1))</f>
        <v>2</v>
      </c>
      <c r="D437" s="1">
        <f>COUNTIF(Transactions[CustomerID],"="&amp;A437)</f>
        <v>3</v>
      </c>
      <c r="E437" s="9">
        <f>_xlfn.MAXIFS(Transactions[Transaction Amount], Transactions[CustomerID],A437)/'Customer Profiles'!$M$10</f>
        <v>2.3647875987549165</v>
      </c>
      <c r="F437" s="1">
        <f>ROUND(C437/$M$8,2)</f>
        <v>0.4</v>
      </c>
      <c r="G437" s="1">
        <f>ROUND(D437/$M$6,2)</f>
        <v>0.45</v>
      </c>
      <c r="H437" s="1">
        <f>ROUND(C437*$K$6+D437*$K$7+E437*$K$8,2)</f>
        <v>3.12</v>
      </c>
    </row>
    <row r="438" spans="1:8">
      <c r="A438" s="1">
        <v>422</v>
      </c>
      <c r="B438" s="8">
        <f>_xlfn.MAXIFS(Transactions[Transaction Date], Transactions[CustomerID],A438)</f>
        <v>43335</v>
      </c>
      <c r="C438" s="1">
        <f>(MAX(DATEDIF(B438,"03/01/2019","ym"),1))</f>
        <v>6</v>
      </c>
      <c r="D438" s="1">
        <f>COUNTIF(Transactions[CustomerID],"="&amp;A438)</f>
        <v>2</v>
      </c>
      <c r="E438" s="9">
        <f>_xlfn.MAXIFS(Transactions[Transaction Amount], Transactions[CustomerID],A438)/'Customer Profiles'!$M$10</f>
        <v>0.32087984404119962</v>
      </c>
      <c r="F438" s="1">
        <f>ROUND(C438/$M$8,2)</f>
        <v>1.19</v>
      </c>
      <c r="G438" s="1">
        <f>ROUND(D438/$M$6,2)</f>
        <v>0.3</v>
      </c>
      <c r="H438" s="1">
        <f>ROUND(C438*$K$6+D438*$K$7+E438*$K$8,2)</f>
        <v>2.4900000000000002</v>
      </c>
    </row>
    <row r="439" spans="1:8">
      <c r="A439" s="1">
        <v>200</v>
      </c>
      <c r="B439" s="8">
        <f>_xlfn.MAXIFS(Transactions[Transaction Date], Transactions[CustomerID],A439)</f>
        <v>43448</v>
      </c>
      <c r="C439" s="1">
        <f>(MAX(DATEDIF(B439,"03/01/2019","ym"),1))</f>
        <v>2</v>
      </c>
      <c r="D439" s="1">
        <f>COUNTIF(Transactions[CustomerID],"="&amp;A439)</f>
        <v>4</v>
      </c>
      <c r="E439" s="9">
        <f>_xlfn.MAXIFS(Transactions[Transaction Amount], Transactions[CustomerID],A439)/'Customer Profiles'!$M$10</f>
        <v>2.3107799392894255</v>
      </c>
      <c r="F439" s="1">
        <f>ROUND(C439/$M$8,2)</f>
        <v>0.4</v>
      </c>
      <c r="G439" s="1">
        <f>ROUND(D439/$M$6,2)</f>
        <v>0.6</v>
      </c>
      <c r="H439" s="1">
        <f>ROUND(C439*$K$6+D439*$K$7+E439*$K$8,2)</f>
        <v>3.49</v>
      </c>
    </row>
    <row r="440" spans="1:8">
      <c r="A440" s="1">
        <v>164</v>
      </c>
      <c r="B440" s="8">
        <f>_xlfn.MAXIFS(Transactions[Transaction Date], Transactions[CustomerID],A440)</f>
        <v>43128</v>
      </c>
      <c r="C440" s="1">
        <f>(MAX(DATEDIF(B440,"03/01/2019","ym"),1))</f>
        <v>1</v>
      </c>
      <c r="D440" s="1">
        <f>COUNTIF(Transactions[CustomerID],"="&amp;A440)</f>
        <v>6</v>
      </c>
      <c r="E440" s="9">
        <f>_xlfn.MAXIFS(Transactions[Transaction Amount], Transactions[CustomerID],A440)/'Customer Profiles'!$M$10</f>
        <v>1.1393556254743078</v>
      </c>
      <c r="F440" s="1">
        <f>ROUND(C440/$M$8,2)</f>
        <v>0.2</v>
      </c>
      <c r="G440" s="1">
        <f>ROUND(D440/$M$6,2)</f>
        <v>0.9</v>
      </c>
      <c r="H440" s="1">
        <f>ROUND(C440*$K$6+D440*$K$7+E440*$K$8,2)</f>
        <v>3.33</v>
      </c>
    </row>
    <row r="441" spans="1:8">
      <c r="A441" s="1">
        <v>542</v>
      </c>
      <c r="B441" s="8">
        <f>_xlfn.MAXIFS(Transactions[Transaction Date], Transactions[CustomerID],A441)</f>
        <v>43166</v>
      </c>
      <c r="C441" s="1">
        <f>(MAX(DATEDIF(B441,"03/01/2019","ym"),1))</f>
        <v>11</v>
      </c>
      <c r="D441" s="1">
        <f>COUNTIF(Transactions[CustomerID],"="&amp;A441)</f>
        <v>1</v>
      </c>
      <c r="E441" s="9">
        <f>_xlfn.MAXIFS(Transactions[Transaction Amount], Transactions[CustomerID],A441)/'Customer Profiles'!$M$10</f>
        <v>0.12529631897637522</v>
      </c>
      <c r="F441" s="1">
        <f>ROUND(C441/$M$8,2)</f>
        <v>2.1800000000000002</v>
      </c>
      <c r="G441" s="1">
        <f>ROUND(D441/$M$6,2)</f>
        <v>0.15</v>
      </c>
      <c r="H441" s="1">
        <f>ROUND(C441*$K$6+D441*$K$7+E441*$K$8,2)</f>
        <v>3.23</v>
      </c>
    </row>
    <row r="442" spans="1:8">
      <c r="A442" s="1">
        <v>353</v>
      </c>
      <c r="B442" s="8">
        <f>_xlfn.MAXIFS(Transactions[Transaction Date], Transactions[CustomerID],A442)</f>
        <v>43412</v>
      </c>
      <c r="C442" s="1">
        <f>(MAX(DATEDIF(B442,"03/01/2019","ym"),1))</f>
        <v>3</v>
      </c>
      <c r="D442" s="1">
        <f>COUNTIF(Transactions[CustomerID],"="&amp;A442)</f>
        <v>4</v>
      </c>
      <c r="E442" s="9">
        <f>_xlfn.MAXIFS(Transactions[Transaction Amount], Transactions[CustomerID],A442)/'Customer Profiles'!$M$10</f>
        <v>2.5850186616695883</v>
      </c>
      <c r="F442" s="1">
        <f>ROUND(C442/$M$8,2)</f>
        <v>0.6</v>
      </c>
      <c r="G442" s="1">
        <f>ROUND(D442/$M$6,2)</f>
        <v>0.6</v>
      </c>
      <c r="H442" s="1">
        <f>ROUND(C442*$K$6+D442*$K$7+E442*$K$8,2)</f>
        <v>3.9</v>
      </c>
    </row>
    <row r="443" spans="1:8">
      <c r="A443" s="1">
        <v>450</v>
      </c>
      <c r="B443" s="8">
        <f>_xlfn.MAXIFS(Transactions[Transaction Date], Transactions[CustomerID],A443)</f>
        <v>43083</v>
      </c>
      <c r="C443" s="1">
        <f>(MAX(DATEDIF(B443,"03/01/2019","ym"),1))</f>
        <v>2</v>
      </c>
      <c r="D443" s="1">
        <f>COUNTIF(Transactions[CustomerID],"="&amp;A443)</f>
        <v>6</v>
      </c>
      <c r="E443" s="9">
        <f>_xlfn.MAXIFS(Transactions[Transaction Amount], Transactions[CustomerID],A443)/'Customer Profiles'!$M$10</f>
        <v>3.0444167715977102</v>
      </c>
      <c r="F443" s="1">
        <f>ROUND(C443/$M$8,2)</f>
        <v>0.4</v>
      </c>
      <c r="G443" s="1">
        <f>ROUND(D443/$M$6,2)</f>
        <v>0.9</v>
      </c>
      <c r="H443" s="1">
        <f>ROUND(C443*$K$6+D443*$K$7+E443*$K$8,2)</f>
        <v>4.7300000000000004</v>
      </c>
    </row>
    <row r="444" spans="1:8">
      <c r="A444" s="1">
        <v>478</v>
      </c>
      <c r="B444" s="8">
        <f>_xlfn.MAXIFS(Transactions[Transaction Date], Transactions[CustomerID],A444)</f>
        <v>43425</v>
      </c>
      <c r="C444" s="1">
        <f>(MAX(DATEDIF(B444,"03/01/2019","ym"),1))</f>
        <v>3</v>
      </c>
      <c r="D444" s="1">
        <f>COUNTIF(Transactions[CustomerID],"="&amp;A444)</f>
        <v>6</v>
      </c>
      <c r="E444" s="9">
        <f>_xlfn.MAXIFS(Transactions[Transaction Amount], Transactions[CustomerID],A444)/'Customer Profiles'!$M$10</f>
        <v>2.7535667413445144</v>
      </c>
      <c r="F444" s="1">
        <f>ROUND(C444/$M$8,2)</f>
        <v>0.6</v>
      </c>
      <c r="G444" s="1">
        <f>ROUND(D444/$M$6,2)</f>
        <v>0.9</v>
      </c>
      <c r="H444" s="1">
        <f>ROUND(C444*$K$6+D444*$K$7+E444*$K$8,2)</f>
        <v>4.8</v>
      </c>
    </row>
    <row r="445" spans="1:8">
      <c r="A445" s="1">
        <v>424</v>
      </c>
      <c r="B445" s="8">
        <f>_xlfn.MAXIFS(Transactions[Transaction Date], Transactions[CustomerID],A445)</f>
        <v>43400</v>
      </c>
      <c r="C445" s="1">
        <f>(MAX(DATEDIF(B445,"03/01/2019","ym"),1))</f>
        <v>4</v>
      </c>
      <c r="D445" s="1">
        <f>COUNTIF(Transactions[CustomerID],"="&amp;A445)</f>
        <v>4</v>
      </c>
      <c r="E445" s="9">
        <f>_xlfn.MAXIFS(Transactions[Transaction Amount], Transactions[CustomerID],A445)/'Customer Profiles'!$M$10</f>
        <v>1.2313596405547358</v>
      </c>
      <c r="F445" s="1">
        <f>ROUND(C445/$M$8,2)</f>
        <v>0.79</v>
      </c>
      <c r="G445" s="1">
        <f>ROUND(D445/$M$6,2)</f>
        <v>0.6</v>
      </c>
      <c r="H445" s="1">
        <f>ROUND(C445*$K$6+D445*$K$7+E445*$K$8,2)</f>
        <v>3.34</v>
      </c>
    </row>
    <row r="446" spans="1:8">
      <c r="A446" s="1">
        <v>14</v>
      </c>
      <c r="B446" s="8">
        <f>_xlfn.MAXIFS(Transactions[Transaction Date], Transactions[CustomerID],A446)</f>
        <v>43250</v>
      </c>
      <c r="C446" s="1">
        <f>(MAX(DATEDIF(B446,"03/01/2019","ym"),1))</f>
        <v>9</v>
      </c>
      <c r="D446" s="1">
        <f>COUNTIF(Transactions[CustomerID],"="&amp;A446)</f>
        <v>3</v>
      </c>
      <c r="E446" s="9">
        <f>_xlfn.MAXIFS(Transactions[Transaction Amount], Transactions[CustomerID],A446)/'Customer Profiles'!$M$10</f>
        <v>1.0513261555970859</v>
      </c>
      <c r="F446" s="1">
        <f>ROUND(C446/$M$8,2)</f>
        <v>1.79</v>
      </c>
      <c r="G446" s="1">
        <f>ROUND(D446/$M$6,2)</f>
        <v>0.45</v>
      </c>
      <c r="H446" s="1">
        <f>ROUND(C446*$K$6+D446*$K$7+E446*$K$8,2)</f>
        <v>4.08</v>
      </c>
    </row>
    <row r="447" spans="1:8">
      <c r="A447" s="1">
        <v>189</v>
      </c>
      <c r="B447" s="8">
        <f>_xlfn.MAXIFS(Transactions[Transaction Date], Transactions[CustomerID],A447)</f>
        <v>43387</v>
      </c>
      <c r="C447" s="1">
        <f>(MAX(DATEDIF(B447,"03/01/2019","ym"),1))</f>
        <v>4</v>
      </c>
      <c r="D447" s="1">
        <f>COUNTIF(Transactions[CustomerID],"="&amp;A447)</f>
        <v>1</v>
      </c>
      <c r="E447" s="9">
        <f>_xlfn.MAXIFS(Transactions[Transaction Amount], Transactions[CustomerID],A447)/'Customer Profiles'!$M$10</f>
        <v>2.5332385360028127</v>
      </c>
      <c r="F447" s="1">
        <f>ROUND(C447/$M$8,2)</f>
        <v>0.79</v>
      </c>
      <c r="G447" s="1">
        <f>ROUND(D447/$M$6,2)</f>
        <v>0.15</v>
      </c>
      <c r="H447" s="1">
        <f>ROUND(C447*$K$6+D447*$K$7+E447*$K$8,2)</f>
        <v>2.92</v>
      </c>
    </row>
    <row r="448" spans="1:8">
      <c r="A448" s="1">
        <v>83</v>
      </c>
      <c r="B448" s="8">
        <f>_xlfn.MAXIFS(Transactions[Transaction Date], Transactions[CustomerID],A448)</f>
        <v>43401</v>
      </c>
      <c r="C448" s="1">
        <f>(MAX(DATEDIF(B448,"03/01/2019","ym"),1))</f>
        <v>4</v>
      </c>
      <c r="D448" s="1">
        <f>COUNTIF(Transactions[CustomerID],"="&amp;A448)</f>
        <v>7</v>
      </c>
      <c r="E448" s="9">
        <f>_xlfn.MAXIFS(Transactions[Transaction Amount], Transactions[CustomerID],A448)/'Customer Profiles'!$M$10</f>
        <v>2.1214694951735957</v>
      </c>
      <c r="F448" s="1">
        <f>ROUND(C448/$M$8,2)</f>
        <v>0.79</v>
      </c>
      <c r="G448" s="1">
        <f>ROUND(D448/$M$6,2)</f>
        <v>1.05</v>
      </c>
      <c r="H448" s="1">
        <f>ROUND(C448*$K$6+D448*$K$7+E448*$K$8,2)</f>
        <v>5.07</v>
      </c>
    </row>
    <row r="449" spans="1:8">
      <c r="A449" s="1">
        <v>412</v>
      </c>
      <c r="B449" s="8">
        <f>_xlfn.MAXIFS(Transactions[Transaction Date], Transactions[CustomerID],A449)</f>
        <v>43341</v>
      </c>
      <c r="C449" s="1">
        <f>(MAX(DATEDIF(B449,"03/01/2019","ym"),1))</f>
        <v>6</v>
      </c>
      <c r="D449" s="1">
        <f>COUNTIF(Transactions[CustomerID],"="&amp;A449)</f>
        <v>2</v>
      </c>
      <c r="E449" s="9">
        <f>_xlfn.MAXIFS(Transactions[Transaction Amount], Transactions[CustomerID],A449)/'Customer Profiles'!$M$10</f>
        <v>1.3722022536120433</v>
      </c>
      <c r="F449" s="1">
        <f>ROUND(C449/$M$8,2)</f>
        <v>1.19</v>
      </c>
      <c r="G449" s="1">
        <f>ROUND(D449/$M$6,2)</f>
        <v>0.3</v>
      </c>
      <c r="H449" s="1">
        <f>ROUND(C449*$K$6+D449*$K$7+E449*$K$8,2)</f>
        <v>3.12</v>
      </c>
    </row>
    <row r="450" spans="1:8">
      <c r="A450" s="1">
        <v>183</v>
      </c>
      <c r="B450" s="8">
        <f>_xlfn.MAXIFS(Transactions[Transaction Date], Transactions[CustomerID],A450)</f>
        <v>43332</v>
      </c>
      <c r="C450" s="1">
        <f>(MAX(DATEDIF(B450,"03/01/2019","ym"),1))</f>
        <v>6</v>
      </c>
      <c r="D450" s="1">
        <f>COUNTIF(Transactions[CustomerID],"="&amp;A450)</f>
        <v>1</v>
      </c>
      <c r="E450" s="9">
        <f>_xlfn.MAXIFS(Transactions[Transaction Amount], Transactions[CustomerID],A450)/'Customer Profiles'!$M$10</f>
        <v>4.375092298381376</v>
      </c>
      <c r="F450" s="1">
        <f>ROUND(C450/$M$8,2)</f>
        <v>1.19</v>
      </c>
      <c r="G450" s="1">
        <f>ROUND(D450/$M$6,2)</f>
        <v>0.15</v>
      </c>
      <c r="H450" s="1">
        <f>ROUND(C450*$K$6+D450*$K$7+E450*$K$8,2)</f>
        <v>4.53</v>
      </c>
    </row>
    <row r="451" spans="1:8">
      <c r="A451" s="1">
        <v>522</v>
      </c>
      <c r="B451" s="8">
        <f>_xlfn.MAXIFS(Transactions[Transaction Date], Transactions[CustomerID],A451)</f>
        <v>43165</v>
      </c>
      <c r="C451" s="1">
        <f>(MAX(DATEDIF(B451,"03/01/2019","ym"),1))</f>
        <v>11</v>
      </c>
      <c r="D451" s="1">
        <f>COUNTIF(Transactions[CustomerID],"="&amp;A451)</f>
        <v>3</v>
      </c>
      <c r="E451" s="9">
        <f>_xlfn.MAXIFS(Transactions[Transaction Amount], Transactions[CustomerID],A451)/'Customer Profiles'!$M$10</f>
        <v>0.78739240278601696</v>
      </c>
      <c r="F451" s="1">
        <f>ROUND(C451/$M$8,2)</f>
        <v>2.1800000000000002</v>
      </c>
      <c r="G451" s="1">
        <f>ROUND(D451/$M$6,2)</f>
        <v>0.45</v>
      </c>
      <c r="H451" s="1">
        <f>ROUND(C451*$K$6+D451*$K$7+E451*$K$8,2)</f>
        <v>4.42</v>
      </c>
    </row>
    <row r="452" spans="1:8">
      <c r="A452" s="1">
        <v>17</v>
      </c>
      <c r="B452" s="8">
        <f>_xlfn.MAXIFS(Transactions[Transaction Date], Transactions[CustomerID],A452)</f>
        <v>43349</v>
      </c>
      <c r="C452" s="1">
        <f>(MAX(DATEDIF(B452,"03/01/2019","ym"),1))</f>
        <v>5</v>
      </c>
      <c r="D452" s="1">
        <f>COUNTIF(Transactions[CustomerID],"="&amp;A452)</f>
        <v>4</v>
      </c>
      <c r="E452" s="9">
        <f>_xlfn.MAXIFS(Transactions[Transaction Amount], Transactions[CustomerID],A452)/'Customer Profiles'!$M$10</f>
        <v>1.7521576027235144</v>
      </c>
      <c r="F452" s="1">
        <f>ROUND(C452/$M$8,2)</f>
        <v>0.99</v>
      </c>
      <c r="G452" s="1">
        <f>ROUND(D452/$M$6,2)</f>
        <v>0.6</v>
      </c>
      <c r="H452" s="1">
        <f>ROUND(C452*$K$6+D452*$K$7+E452*$K$8,2)</f>
        <v>3.9</v>
      </c>
    </row>
    <row r="453" spans="1:8">
      <c r="A453" s="1">
        <v>339</v>
      </c>
      <c r="B453" s="8">
        <f>_xlfn.MAXIFS(Transactions[Transaction Date], Transactions[CustomerID],A453)</f>
        <v>43314</v>
      </c>
      <c r="C453" s="1">
        <f>(MAX(DATEDIF(B453,"03/01/2019","ym"),1))</f>
        <v>6</v>
      </c>
      <c r="D453" s="1">
        <f>COUNTIF(Transactions[CustomerID],"="&amp;A453)</f>
        <v>1</v>
      </c>
      <c r="E453" s="9">
        <f>_xlfn.MAXIFS(Transactions[Transaction Amount], Transactions[CustomerID],A453)/'Customer Profiles'!$M$10</f>
        <v>0.12507155268113454</v>
      </c>
      <c r="F453" s="1">
        <f>ROUND(C453/$M$8,2)</f>
        <v>1.19</v>
      </c>
      <c r="G453" s="1">
        <f>ROUND(D453/$M$6,2)</f>
        <v>0.15</v>
      </c>
      <c r="H453" s="1">
        <f>ROUND(C453*$K$6+D453*$K$7+E453*$K$8,2)</f>
        <v>1.98</v>
      </c>
    </row>
    <row r="454" spans="1:8">
      <c r="A454" s="1">
        <v>16</v>
      </c>
      <c r="B454" s="8">
        <f>_xlfn.MAXIFS(Transactions[Transaction Date], Transactions[CustomerID],A454)</f>
        <v>43310</v>
      </c>
      <c r="C454" s="1">
        <f>(MAX(DATEDIF(B454,"03/01/2019","ym"),1))</f>
        <v>7</v>
      </c>
      <c r="D454" s="1">
        <f>COUNTIF(Transactions[CustomerID],"="&amp;A454)</f>
        <v>6</v>
      </c>
      <c r="E454" s="9">
        <f>_xlfn.MAXIFS(Transactions[Transaction Amount], Transactions[CustomerID],A454)/'Customer Profiles'!$M$10</f>
        <v>1.8982225233549161</v>
      </c>
      <c r="F454" s="1">
        <f>ROUND(C454/$M$8,2)</f>
        <v>1.39</v>
      </c>
      <c r="G454" s="1">
        <f>ROUND(D454/$M$6,2)</f>
        <v>0.9</v>
      </c>
      <c r="H454" s="1">
        <f>ROUND(C454*$K$6+D454*$K$7+E454*$K$8,2)</f>
        <v>5.29</v>
      </c>
    </row>
    <row r="455" spans="1:8">
      <c r="A455" s="1">
        <v>453</v>
      </c>
      <c r="B455" s="8">
        <f>_xlfn.MAXIFS(Transactions[Transaction Date], Transactions[CustomerID],A455)</f>
        <v>43355</v>
      </c>
      <c r="C455" s="1">
        <f>(MAX(DATEDIF(B455,"03/01/2019","ym"),1))</f>
        <v>5</v>
      </c>
      <c r="D455" s="1">
        <f>COUNTIF(Transactions[CustomerID],"="&amp;A455)</f>
        <v>7</v>
      </c>
      <c r="E455" s="9">
        <f>_xlfn.MAXIFS(Transactions[Transaction Amount], Transactions[CustomerID],A455)/'Customer Profiles'!$M$10</f>
        <v>3.0426351288962121</v>
      </c>
      <c r="F455" s="1">
        <f>ROUND(C455/$M$8,2)</f>
        <v>0.99</v>
      </c>
      <c r="G455" s="1">
        <f>ROUND(D455/$M$6,2)</f>
        <v>1.05</v>
      </c>
      <c r="H455" s="1">
        <f>ROUND(C455*$K$6+D455*$K$7+E455*$K$8,2)</f>
        <v>5.88</v>
      </c>
    </row>
    <row r="456" spans="1:8">
      <c r="A456" s="1">
        <v>168</v>
      </c>
      <c r="B456" s="8">
        <f>_xlfn.MAXIFS(Transactions[Transaction Date], Transactions[CustomerID],A456)</f>
        <v>43390</v>
      </c>
      <c r="C456" s="1">
        <f>(MAX(DATEDIF(B456,"03/01/2019","ym"),1))</f>
        <v>4</v>
      </c>
      <c r="D456" s="1">
        <f>COUNTIF(Transactions[CustomerID],"="&amp;A456)</f>
        <v>2</v>
      </c>
      <c r="E456" s="9">
        <f>_xlfn.MAXIFS(Transactions[Transaction Amount], Transactions[CustomerID],A456)/'Customer Profiles'!$M$10</f>
        <v>0.25243947974892716</v>
      </c>
      <c r="F456" s="1">
        <f>ROUND(C456/$M$8,2)</f>
        <v>0.79</v>
      </c>
      <c r="G456" s="1">
        <f>ROUND(D456/$M$6,2)</f>
        <v>0.3</v>
      </c>
      <c r="H456" s="1">
        <f>ROUND(C456*$K$6+D456*$K$7+E456*$K$8,2)</f>
        <v>1.95</v>
      </c>
    </row>
    <row r="457" spans="1:8">
      <c r="A457" s="1">
        <v>227</v>
      </c>
      <c r="B457" s="8">
        <f>_xlfn.MAXIFS(Transactions[Transaction Date], Transactions[CustomerID],A457)</f>
        <v>43067</v>
      </c>
      <c r="C457" s="1">
        <f>(MAX(DATEDIF(B457,"03/01/2019","ym"),1))</f>
        <v>3</v>
      </c>
      <c r="D457" s="1">
        <f>COUNTIF(Transactions[CustomerID],"="&amp;A457)</f>
        <v>3</v>
      </c>
      <c r="E457" s="9">
        <f>_xlfn.MAXIFS(Transactions[Transaction Amount], Transactions[CustomerID],A457)/'Customer Profiles'!$M$10</f>
        <v>1.4169051871152951</v>
      </c>
      <c r="F457" s="1">
        <f>ROUND(C457/$M$8,2)</f>
        <v>0.6</v>
      </c>
      <c r="G457" s="1">
        <f>ROUND(D457/$M$6,2)</f>
        <v>0.45</v>
      </c>
      <c r="H457" s="1">
        <f>ROUND(C457*$K$6+D457*$K$7+E457*$K$8,2)</f>
        <v>2.8</v>
      </c>
    </row>
    <row r="458" spans="1:8">
      <c r="A458" s="1">
        <v>120</v>
      </c>
      <c r="B458" s="8">
        <f>_xlfn.MAXIFS(Transactions[Transaction Date], Transactions[CustomerID],A458)</f>
        <v>43428</v>
      </c>
      <c r="C458" s="1">
        <f>(MAX(DATEDIF(B458,"03/01/2019","ym"),1))</f>
        <v>3</v>
      </c>
      <c r="D458" s="1">
        <f>COUNTIF(Transactions[CustomerID],"="&amp;A458)</f>
        <v>6</v>
      </c>
      <c r="E458" s="9">
        <f>_xlfn.MAXIFS(Transactions[Transaction Amount], Transactions[CustomerID],A458)/'Customer Profiles'!$M$10</f>
        <v>1.0556772398504659</v>
      </c>
      <c r="F458" s="1">
        <f>ROUND(C458/$M$8,2)</f>
        <v>0.6</v>
      </c>
      <c r="G458" s="1">
        <f>ROUND(D458/$M$6,2)</f>
        <v>0.9</v>
      </c>
      <c r="H458" s="1">
        <f>ROUND(C458*$K$6+D458*$K$7+E458*$K$8,2)</f>
        <v>3.78</v>
      </c>
    </row>
    <row r="459" spans="1:8">
      <c r="A459" s="1">
        <v>588</v>
      </c>
      <c r="B459" s="8">
        <f>_xlfn.MAXIFS(Transactions[Transaction Date], Transactions[CustomerID],A459)</f>
        <v>43350</v>
      </c>
      <c r="C459" s="1">
        <f>(MAX(DATEDIF(B459,"03/01/2019","ym"),1))</f>
        <v>5</v>
      </c>
      <c r="D459" s="1">
        <f>COUNTIF(Transactions[CustomerID],"="&amp;A459)</f>
        <v>7</v>
      </c>
      <c r="E459" s="9">
        <f>_xlfn.MAXIFS(Transactions[Transaction Amount], Transactions[CustomerID],A459)/'Customer Profiles'!$M$10</f>
        <v>2.5623901851151563</v>
      </c>
      <c r="F459" s="1">
        <f>ROUND(C459/$M$8,2)</f>
        <v>0.99</v>
      </c>
      <c r="G459" s="1">
        <f>ROUND(D459/$M$6,2)</f>
        <v>1.05</v>
      </c>
      <c r="H459" s="1">
        <f>ROUND(C459*$K$6+D459*$K$7+E459*$K$8,2)</f>
        <v>5.59</v>
      </c>
    </row>
    <row r="460" spans="1:8">
      <c r="A460" s="1">
        <v>257</v>
      </c>
      <c r="B460" s="8">
        <f>_xlfn.MAXIFS(Transactions[Transaction Date], Transactions[CustomerID],A460)</f>
        <v>42942</v>
      </c>
      <c r="C460" s="1">
        <f>(MAX(DATEDIF(B460,"03/01/2019","ym"),1))</f>
        <v>7</v>
      </c>
      <c r="D460" s="1">
        <f>COUNTIF(Transactions[CustomerID],"="&amp;A460)</f>
        <v>1</v>
      </c>
      <c r="E460" s="9">
        <f>_xlfn.MAXIFS(Transactions[Transaction Amount], Transactions[CustomerID],A460)/'Customer Profiles'!$M$10</f>
        <v>0.98983852643526749</v>
      </c>
      <c r="F460" s="1">
        <f>ROUND(C460/$M$8,2)</f>
        <v>1.39</v>
      </c>
      <c r="G460" s="1">
        <f>ROUND(D460/$M$6,2)</f>
        <v>0.15</v>
      </c>
      <c r="H460" s="1">
        <f>ROUND(C460*$K$6+D460*$K$7+E460*$K$8,2)</f>
        <v>2.74</v>
      </c>
    </row>
    <row r="461" spans="1:8">
      <c r="A461" s="1">
        <v>252</v>
      </c>
      <c r="B461" s="8">
        <f>_xlfn.MAXIFS(Transactions[Transaction Date], Transactions[CustomerID],A461)</f>
        <v>43103</v>
      </c>
      <c r="C461" s="1">
        <f>(MAX(DATEDIF(B461,"03/01/2019","ym"),1))</f>
        <v>1</v>
      </c>
      <c r="D461" s="1">
        <f>COUNTIF(Transactions[CustomerID],"="&amp;A461)</f>
        <v>5</v>
      </c>
      <c r="E461" s="9">
        <f>_xlfn.MAXIFS(Transactions[Transaction Amount], Transactions[CustomerID],A461)/'Customer Profiles'!$M$10</f>
        <v>0.40228618995019283</v>
      </c>
      <c r="F461" s="1">
        <f>ROUND(C461/$M$8,2)</f>
        <v>0.2</v>
      </c>
      <c r="G461" s="1">
        <f>ROUND(D461/$M$6,2)</f>
        <v>0.75</v>
      </c>
      <c r="H461" s="1">
        <f>ROUND(C461*$K$6+D461*$K$7+E461*$K$8,2)</f>
        <v>2.4900000000000002</v>
      </c>
    </row>
    <row r="462" spans="1:8">
      <c r="A462" s="1">
        <v>520</v>
      </c>
      <c r="B462" s="8">
        <f>_xlfn.MAXIFS(Transactions[Transaction Date], Transactions[CustomerID],A462)</f>
        <v>43493</v>
      </c>
      <c r="C462" s="1">
        <f>(MAX(DATEDIF(B462,"03/01/2019","ym"),1))</f>
        <v>1</v>
      </c>
      <c r="D462" s="1">
        <f>COUNTIF(Transactions[CustomerID],"="&amp;A462)</f>
        <v>6</v>
      </c>
      <c r="E462" s="9">
        <f>_xlfn.MAXIFS(Transactions[Transaction Amount], Transactions[CustomerID],A462)/'Customer Profiles'!$M$10</f>
        <v>2.8304571407944121</v>
      </c>
      <c r="F462" s="1">
        <f>ROUND(C462/$M$8,2)</f>
        <v>0.2</v>
      </c>
      <c r="G462" s="1">
        <f>ROUND(D462/$M$6,2)</f>
        <v>0.9</v>
      </c>
      <c r="H462" s="1">
        <f>ROUND(C462*$K$6+D462*$K$7+E462*$K$8,2)</f>
        <v>4.3499999999999996</v>
      </c>
    </row>
    <row r="463" spans="1:8">
      <c r="A463" s="1">
        <v>289</v>
      </c>
      <c r="B463" s="8">
        <f>_xlfn.MAXIFS(Transactions[Transaction Date], Transactions[CustomerID],A463)</f>
        <v>43464</v>
      </c>
      <c r="C463" s="1">
        <f>(MAX(DATEDIF(B463,"03/01/2019","ym"),1))</f>
        <v>2</v>
      </c>
      <c r="D463" s="1">
        <f>COUNTIF(Transactions[CustomerID],"="&amp;A463)</f>
        <v>7</v>
      </c>
      <c r="E463" s="9">
        <f>_xlfn.MAXIFS(Transactions[Transaction Amount], Transactions[CustomerID],A463)/'Customer Profiles'!$M$10</f>
        <v>6.3013645370841838</v>
      </c>
      <c r="F463" s="1">
        <f>ROUND(C463/$M$8,2)</f>
        <v>0.4</v>
      </c>
      <c r="G463" s="1">
        <f>ROUND(D463/$M$6,2)</f>
        <v>1.05</v>
      </c>
      <c r="H463" s="1">
        <f>ROUND(C463*$K$6+D463*$K$7+E463*$K$8,2)</f>
        <v>7.08</v>
      </c>
    </row>
    <row r="464" spans="1:8">
      <c r="A464" s="1">
        <v>375</v>
      </c>
      <c r="B464" s="8">
        <f>_xlfn.MAXIFS(Transactions[Transaction Date], Transactions[CustomerID],A464)</f>
        <v>42781</v>
      </c>
      <c r="C464" s="1">
        <f>(MAX(DATEDIF(B464,"03/01/2019","ym"),1))</f>
        <v>1</v>
      </c>
      <c r="D464" s="1">
        <f>COUNTIF(Transactions[CustomerID],"="&amp;A464)</f>
        <v>1</v>
      </c>
      <c r="E464" s="9">
        <f>_xlfn.MAXIFS(Transactions[Transaction Amount], Transactions[CustomerID],A464)/'Customer Profiles'!$M$10</f>
        <v>4.7652555368136312E-2</v>
      </c>
      <c r="F464" s="1">
        <f>ROUND(C464/$M$8,2)</f>
        <v>0.2</v>
      </c>
      <c r="G464" s="1">
        <f>ROUND(D464/$M$6,2)</f>
        <v>0.15</v>
      </c>
      <c r="H464" s="1">
        <f>ROUND(C464*$K$6+D464*$K$7+E464*$K$8,2)</f>
        <v>0.68</v>
      </c>
    </row>
    <row r="465" spans="1:8">
      <c r="A465" s="1">
        <v>272</v>
      </c>
      <c r="B465" s="8">
        <f>_xlfn.MAXIFS(Transactions[Transaction Date], Transactions[CustomerID],A465)</f>
        <v>43397</v>
      </c>
      <c r="C465" s="1">
        <f>(MAX(DATEDIF(B465,"03/01/2019","ym"),1))</f>
        <v>4</v>
      </c>
      <c r="D465" s="1">
        <f>COUNTIF(Transactions[CustomerID],"="&amp;A465)</f>
        <v>7</v>
      </c>
      <c r="E465" s="9">
        <f>_xlfn.MAXIFS(Transactions[Transaction Amount], Transactions[CustomerID],A465)/'Customer Profiles'!$M$10</f>
        <v>3.9985758801553013</v>
      </c>
      <c r="F465" s="1">
        <f>ROUND(C465/$M$8,2)</f>
        <v>0.79</v>
      </c>
      <c r="G465" s="1">
        <f>ROUND(D465/$M$6,2)</f>
        <v>1.05</v>
      </c>
      <c r="H465" s="1">
        <f>ROUND(C465*$K$6+D465*$K$7+E465*$K$8,2)</f>
        <v>6.2</v>
      </c>
    </row>
    <row r="466" spans="1:8">
      <c r="A466" s="1">
        <v>369</v>
      </c>
      <c r="B466" s="8">
        <f>_xlfn.MAXIFS(Transactions[Transaction Date], Transactions[CustomerID],A466)</f>
        <v>43437</v>
      </c>
      <c r="C466" s="1">
        <f>(MAX(DATEDIF(B466,"03/01/2019","ym"),1))</f>
        <v>2</v>
      </c>
      <c r="D466" s="1">
        <f>COUNTIF(Transactions[CustomerID],"="&amp;A466)</f>
        <v>3</v>
      </c>
      <c r="E466" s="9">
        <f>_xlfn.MAXIFS(Transactions[Transaction Amount], Transactions[CustomerID],A466)/'Customer Profiles'!$M$10</f>
        <v>2.6365074501248302</v>
      </c>
      <c r="F466" s="1">
        <f>ROUND(C466/$M$8,2)</f>
        <v>0.4</v>
      </c>
      <c r="G466" s="1">
        <f>ROUND(D466/$M$6,2)</f>
        <v>0.45</v>
      </c>
      <c r="H466" s="1">
        <f>ROUND(C466*$K$6+D466*$K$7+E466*$K$8,2)</f>
        <v>3.28</v>
      </c>
    </row>
    <row r="467" spans="1:8">
      <c r="A467" s="1">
        <v>141</v>
      </c>
      <c r="B467" s="8">
        <f>_xlfn.MAXIFS(Transactions[Transaction Date], Transactions[CustomerID],A467)</f>
        <v>43395</v>
      </c>
      <c r="C467" s="1">
        <f>(MAX(DATEDIF(B467,"03/01/2019","ym"),1))</f>
        <v>4</v>
      </c>
      <c r="D467" s="1">
        <f>COUNTIF(Transactions[CustomerID],"="&amp;A467)</f>
        <v>9</v>
      </c>
      <c r="E467" s="9">
        <f>_xlfn.MAXIFS(Transactions[Transaction Amount], Transactions[CustomerID],A467)/'Customer Profiles'!$M$10</f>
        <v>1.7039098481811226</v>
      </c>
      <c r="F467" s="1">
        <f>ROUND(C467/$M$8,2)</f>
        <v>0.79</v>
      </c>
      <c r="G467" s="1">
        <f>ROUND(D467/$M$6,2)</f>
        <v>1.35</v>
      </c>
      <c r="H467" s="1">
        <f>ROUND(C467*$K$6+D467*$K$7+E467*$K$8,2)</f>
        <v>5.62</v>
      </c>
    </row>
    <row r="468" spans="1:8">
      <c r="A468" s="1">
        <v>232</v>
      </c>
      <c r="B468" s="8">
        <f>_xlfn.MAXIFS(Transactions[Transaction Date], Transactions[CustomerID],A468)</f>
        <v>43375</v>
      </c>
      <c r="C468" s="1">
        <f>(MAX(DATEDIF(B468,"03/01/2019","ym"),1))</f>
        <v>4</v>
      </c>
      <c r="D468" s="1">
        <f>COUNTIF(Transactions[CustomerID],"="&amp;A468)</f>
        <v>2</v>
      </c>
      <c r="E468" s="9">
        <f>_xlfn.MAXIFS(Transactions[Transaction Amount], Transactions[CustomerID],A468)/'Customer Profiles'!$M$10</f>
        <v>1.5833124482876098</v>
      </c>
      <c r="F468" s="1">
        <f>ROUND(C468/$M$8,2)</f>
        <v>0.79</v>
      </c>
      <c r="G468" s="1">
        <f>ROUND(D468/$M$6,2)</f>
        <v>0.3</v>
      </c>
      <c r="H468" s="1">
        <f>ROUND(C468*$K$6+D468*$K$7+E468*$K$8,2)</f>
        <v>2.75</v>
      </c>
    </row>
    <row r="469" spans="1:8">
      <c r="A469" s="1">
        <v>103</v>
      </c>
      <c r="B469" s="8">
        <f>_xlfn.MAXIFS(Transactions[Transaction Date], Transactions[CustomerID],A469)</f>
        <v>43471</v>
      </c>
      <c r="C469" s="1">
        <f>(MAX(DATEDIF(B469,"03/01/2019","ym"),1))</f>
        <v>1</v>
      </c>
      <c r="D469" s="1">
        <f>COUNTIF(Transactions[CustomerID],"="&amp;A469)</f>
        <v>10</v>
      </c>
      <c r="E469" s="9">
        <f>_xlfn.MAXIFS(Transactions[Transaction Amount], Transactions[CustomerID],A469)/'Customer Profiles'!$M$10</f>
        <v>2.129857132344104</v>
      </c>
      <c r="F469" s="1">
        <f>ROUND(C469/$M$8,2)</f>
        <v>0.2</v>
      </c>
      <c r="G469" s="1">
        <f>ROUND(D469/$M$6,2)</f>
        <v>1.5</v>
      </c>
      <c r="H469" s="1">
        <f>ROUND(C469*$K$6+D469*$K$7+E469*$K$8,2)</f>
        <v>5.53</v>
      </c>
    </row>
    <row r="470" spans="1:8">
      <c r="A470" s="1">
        <v>153</v>
      </c>
      <c r="B470" s="8">
        <f>_xlfn.MAXIFS(Transactions[Transaction Date], Transactions[CustomerID],A470)</f>
        <v>43494</v>
      </c>
      <c r="C470" s="1">
        <f>(MAX(DATEDIF(B470,"03/01/2019","ym"),1))</f>
        <v>1</v>
      </c>
      <c r="D470" s="1">
        <f>COUNTIF(Transactions[CustomerID],"="&amp;A470)</f>
        <v>4</v>
      </c>
      <c r="E470" s="9">
        <f>_xlfn.MAXIFS(Transactions[Transaction Amount], Transactions[CustomerID],A470)/'Customer Profiles'!$M$10</f>
        <v>3.0576186917553625</v>
      </c>
      <c r="F470" s="1">
        <f>ROUND(C470/$M$8,2)</f>
        <v>0.2</v>
      </c>
      <c r="G470" s="1">
        <f>ROUND(D470/$M$6,2)</f>
        <v>0.6</v>
      </c>
      <c r="H470" s="1">
        <f>ROUND(C470*$K$6+D470*$K$7+E470*$K$8,2)</f>
        <v>3.68</v>
      </c>
    </row>
    <row r="471" spans="1:8">
      <c r="A471" s="1">
        <v>371</v>
      </c>
      <c r="B471" s="8">
        <f>_xlfn.MAXIFS(Transactions[Transaction Date], Transactions[CustomerID],A471)</f>
        <v>42934</v>
      </c>
      <c r="C471" s="1">
        <f>(MAX(DATEDIF(B471,"03/01/2019","ym"),1))</f>
        <v>7</v>
      </c>
      <c r="D471" s="1">
        <f>COUNTIF(Transactions[CustomerID],"="&amp;A471)</f>
        <v>1</v>
      </c>
      <c r="E471" s="9">
        <f>_xlfn.MAXIFS(Transactions[Transaction Amount], Transactions[CustomerID],A471)/'Customer Profiles'!$M$10</f>
        <v>4.302307271634026E-2</v>
      </c>
      <c r="F471" s="1">
        <f>ROUND(C471/$M$8,2)</f>
        <v>1.39</v>
      </c>
      <c r="G471" s="1">
        <f>ROUND(D471/$M$6,2)</f>
        <v>0.15</v>
      </c>
      <c r="H471" s="1">
        <f>ROUND(C471*$K$6+D471*$K$7+E471*$K$8,2)</f>
        <v>2.1800000000000002</v>
      </c>
    </row>
    <row r="472" spans="1:8">
      <c r="A472" s="1">
        <v>167</v>
      </c>
      <c r="B472" s="8">
        <f>_xlfn.MAXIFS(Transactions[Transaction Date], Transactions[CustomerID],A472)</f>
        <v>43307</v>
      </c>
      <c r="C472" s="1">
        <f>(MAX(DATEDIF(B472,"03/01/2019","ym"),1))</f>
        <v>7</v>
      </c>
      <c r="D472" s="1">
        <f>COUNTIF(Transactions[CustomerID],"="&amp;A472)</f>
        <v>7</v>
      </c>
      <c r="E472" s="9">
        <f>_xlfn.MAXIFS(Transactions[Transaction Amount], Transactions[CustomerID],A472)/'Customer Profiles'!$M$10</f>
        <v>4.4483570508375765</v>
      </c>
      <c r="F472" s="1">
        <f>ROUND(C472/$M$8,2)</f>
        <v>1.39</v>
      </c>
      <c r="G472" s="1">
        <f>ROUND(D472/$M$6,2)</f>
        <v>1.05</v>
      </c>
      <c r="H472" s="1">
        <f>ROUND(C472*$K$6+D472*$K$7+E472*$K$8,2)</f>
        <v>7.22</v>
      </c>
    </row>
    <row r="473" spans="1:8">
      <c r="A473" s="1">
        <v>562</v>
      </c>
      <c r="B473" s="8">
        <f>_xlfn.MAXIFS(Transactions[Transaction Date], Transactions[CustomerID],A473)</f>
        <v>43248</v>
      </c>
      <c r="C473" s="1">
        <f>(MAX(DATEDIF(B473,"03/01/2019","ym"),1))</f>
        <v>9</v>
      </c>
      <c r="D473" s="1">
        <f>COUNTIF(Transactions[CustomerID],"="&amp;A473)</f>
        <v>5</v>
      </c>
      <c r="E473" s="9">
        <f>_xlfn.MAXIFS(Transactions[Transaction Amount], Transactions[CustomerID],A473)/'Customer Profiles'!$M$10</f>
        <v>1.6252738745151556</v>
      </c>
      <c r="F473" s="1">
        <f>ROUND(C473/$M$8,2)</f>
        <v>1.79</v>
      </c>
      <c r="G473" s="1">
        <f>ROUND(D473/$M$6,2)</f>
        <v>0.75</v>
      </c>
      <c r="H473" s="1">
        <f>ROUND(C473*$K$6+D473*$K$7+E473*$K$8,2)</f>
        <v>5.23</v>
      </c>
    </row>
    <row r="474" spans="1:8">
      <c r="A474" s="1">
        <v>408</v>
      </c>
      <c r="B474" s="8">
        <f>_xlfn.MAXIFS(Transactions[Transaction Date], Transactions[CustomerID],A474)</f>
        <v>43214</v>
      </c>
      <c r="C474" s="1">
        <f>(MAX(DATEDIF(B474,"03/01/2019","ym"),1))</f>
        <v>10</v>
      </c>
      <c r="D474" s="1">
        <f>COUNTIF(Transactions[CustomerID],"="&amp;A474)</f>
        <v>1</v>
      </c>
      <c r="E474" s="9">
        <f>_xlfn.MAXIFS(Transactions[Transaction Amount], Transactions[CustomerID],A474)/'Customer Profiles'!$M$10</f>
        <v>1.9802000147719971</v>
      </c>
      <c r="F474" s="1">
        <f>ROUND(C474/$M$8,2)</f>
        <v>1.98</v>
      </c>
      <c r="G474" s="1">
        <f>ROUND(D474/$M$6,2)</f>
        <v>0.15</v>
      </c>
      <c r="H474" s="1">
        <f>ROUND(C474*$K$6+D474*$K$7+E474*$K$8,2)</f>
        <v>4.09</v>
      </c>
    </row>
    <row r="475" spans="1:8">
      <c r="A475" s="1">
        <v>177</v>
      </c>
      <c r="B475" s="8">
        <f>_xlfn.MAXIFS(Transactions[Transaction Date], Transactions[CustomerID],A475)</f>
        <v>43453</v>
      </c>
      <c r="C475" s="1">
        <f>(MAX(DATEDIF(B475,"03/01/2019","ym"),1))</f>
        <v>2</v>
      </c>
      <c r="D475" s="1">
        <f>COUNTIF(Transactions[CustomerID],"="&amp;A475)</f>
        <v>7</v>
      </c>
      <c r="E475" s="9">
        <f>_xlfn.MAXIFS(Transactions[Transaction Amount], Transactions[CustomerID],A475)/'Customer Profiles'!$M$10</f>
        <v>3.0376875919162352</v>
      </c>
      <c r="F475" s="1">
        <f>ROUND(C475/$M$8,2)</f>
        <v>0.4</v>
      </c>
      <c r="G475" s="1">
        <f>ROUND(D475/$M$6,2)</f>
        <v>1.05</v>
      </c>
      <c r="H475" s="1">
        <f>ROUND(C475*$K$6+D475*$K$7+E475*$K$8,2)</f>
        <v>5.12</v>
      </c>
    </row>
    <row r="476" spans="1:8">
      <c r="A476" s="1">
        <v>377</v>
      </c>
      <c r="B476" s="8">
        <f>_xlfn.MAXIFS(Transactions[Transaction Date], Transactions[CustomerID],A476)</f>
        <v>43455</v>
      </c>
      <c r="C476" s="1">
        <f>(MAX(DATEDIF(B476,"03/01/2019","ym"),1))</f>
        <v>2</v>
      </c>
      <c r="D476" s="1">
        <f>COUNTIF(Transactions[CustomerID],"="&amp;A476)</f>
        <v>5</v>
      </c>
      <c r="E476" s="9">
        <f>_xlfn.MAXIFS(Transactions[Transaction Amount], Transactions[CustomerID],A476)/'Customer Profiles'!$M$10</f>
        <v>2.2520219526020475</v>
      </c>
      <c r="F476" s="1">
        <f>ROUND(C476/$M$8,2)</f>
        <v>0.4</v>
      </c>
      <c r="G476" s="1">
        <f>ROUND(D476/$M$6,2)</f>
        <v>0.75</v>
      </c>
      <c r="H476" s="1">
        <f>ROUND(C476*$K$6+D476*$K$7+E476*$K$8,2)</f>
        <v>3.85</v>
      </c>
    </row>
    <row r="477" spans="1:8">
      <c r="A477" s="1">
        <v>220</v>
      </c>
      <c r="B477" s="8">
        <f>_xlfn.MAXIFS(Transactions[Transaction Date], Transactions[CustomerID],A477)</f>
        <v>43416</v>
      </c>
      <c r="C477" s="1">
        <f>(MAX(DATEDIF(B477,"03/01/2019","ym"),1))</f>
        <v>3</v>
      </c>
      <c r="D477" s="1">
        <f>COUNTIF(Transactions[CustomerID],"="&amp;A477)</f>
        <v>9</v>
      </c>
      <c r="E477" s="9">
        <f>_xlfn.MAXIFS(Transactions[Transaction Amount], Transactions[CustomerID],A477)/'Customer Profiles'!$M$10</f>
        <v>4.7549111170889695</v>
      </c>
      <c r="F477" s="1">
        <f>ROUND(C477/$M$8,2)</f>
        <v>0.6</v>
      </c>
      <c r="G477" s="1">
        <f>ROUND(D477/$M$6,2)</f>
        <v>1.35</v>
      </c>
      <c r="H477" s="1">
        <f>ROUND(C477*$K$6+D477*$K$7+E477*$K$8,2)</f>
        <v>7.2</v>
      </c>
    </row>
    <row r="478" spans="1:8">
      <c r="A478" s="1">
        <v>589</v>
      </c>
      <c r="B478" s="8">
        <f>_xlfn.MAXIFS(Transactions[Transaction Date], Transactions[CustomerID],A478)</f>
        <v>43490</v>
      </c>
      <c r="C478" s="1">
        <f>(MAX(DATEDIF(B478,"03/01/2019","ym"),1))</f>
        <v>1</v>
      </c>
      <c r="D478" s="1">
        <f>COUNTIF(Transactions[CustomerID],"="&amp;A478)</f>
        <v>8</v>
      </c>
      <c r="E478" s="9">
        <f>_xlfn.MAXIFS(Transactions[Transaction Amount], Transactions[CustomerID],A478)/'Customer Profiles'!$M$10</f>
        <v>2.6366079023603266</v>
      </c>
      <c r="F478" s="1">
        <f>ROUND(C478/$M$8,2)</f>
        <v>0.2</v>
      </c>
      <c r="G478" s="1">
        <f>ROUND(D478/$M$6,2)</f>
        <v>1.2</v>
      </c>
      <c r="H478" s="1">
        <f>ROUND(C478*$K$6+D478*$K$7+E478*$K$8,2)</f>
        <v>5.03</v>
      </c>
    </row>
    <row r="479" spans="1:8">
      <c r="A479" s="1">
        <v>473</v>
      </c>
      <c r="B479" s="8">
        <f>_xlfn.MAXIFS(Transactions[Transaction Date], Transactions[CustomerID],A479)</f>
        <v>43389</v>
      </c>
      <c r="C479" s="1">
        <f>(MAX(DATEDIF(B479,"03/01/2019","ym"),1))</f>
        <v>4</v>
      </c>
      <c r="D479" s="1">
        <f>COUNTIF(Transactions[CustomerID],"="&amp;A479)</f>
        <v>3</v>
      </c>
      <c r="E479" s="9">
        <f>_xlfn.MAXIFS(Transactions[Transaction Amount], Transactions[CustomerID],A479)/'Customer Profiles'!$M$10</f>
        <v>1.5556244119545724</v>
      </c>
      <c r="F479" s="1">
        <f>ROUND(C479/$M$8,2)</f>
        <v>0.79</v>
      </c>
      <c r="G479" s="1">
        <f>ROUND(D479/$M$6,2)</f>
        <v>0.45</v>
      </c>
      <c r="H479" s="1">
        <f>ROUND(C479*$K$6+D479*$K$7+E479*$K$8,2)</f>
        <v>3.13</v>
      </c>
    </row>
    <row r="480" spans="1:8">
      <c r="A480" s="1">
        <v>154</v>
      </c>
      <c r="B480" s="8">
        <f>_xlfn.MAXIFS(Transactions[Transaction Date], Transactions[CustomerID],A480)</f>
        <v>43459</v>
      </c>
      <c r="C480" s="1">
        <f>(MAX(DATEDIF(B480,"03/01/2019","ym"),1))</f>
        <v>2</v>
      </c>
      <c r="D480" s="1">
        <f>COUNTIF(Transactions[CustomerID],"="&amp;A480)</f>
        <v>9</v>
      </c>
      <c r="E480" s="9">
        <f>_xlfn.MAXIFS(Transactions[Transaction Amount], Transactions[CustomerID],A480)/'Customer Profiles'!$M$10</f>
        <v>3.0735452086180648</v>
      </c>
      <c r="F480" s="1">
        <f>ROUND(C480/$M$8,2)</f>
        <v>0.4</v>
      </c>
      <c r="G480" s="1">
        <f>ROUND(D480/$M$6,2)</f>
        <v>1.35</v>
      </c>
      <c r="H480" s="1">
        <f>ROUND(C480*$K$6+D480*$K$7+E480*$K$8,2)</f>
        <v>5.94</v>
      </c>
    </row>
    <row r="481" spans="1:8">
      <c r="A481" s="1">
        <v>344</v>
      </c>
      <c r="B481" s="8">
        <f>_xlfn.MAXIFS(Transactions[Transaction Date], Transactions[CustomerID],A481)</f>
        <v>43287</v>
      </c>
      <c r="C481" s="1">
        <f>(MAX(DATEDIF(B481,"03/01/2019","ym"),1))</f>
        <v>7</v>
      </c>
      <c r="D481" s="1">
        <f>COUNTIF(Transactions[CustomerID],"="&amp;A481)</f>
        <v>3</v>
      </c>
      <c r="E481" s="9">
        <f>_xlfn.MAXIFS(Transactions[Transaction Amount], Transactions[CustomerID],A481)/'Customer Profiles'!$M$10</f>
        <v>0.7137225097451434</v>
      </c>
      <c r="F481" s="1">
        <f>ROUND(C481/$M$8,2)</f>
        <v>1.39</v>
      </c>
      <c r="G481" s="1">
        <f>ROUND(D481/$M$6,2)</f>
        <v>0.45</v>
      </c>
      <c r="H481" s="1">
        <f>ROUND(C481*$K$6+D481*$K$7+E481*$K$8,2)</f>
        <v>3.38</v>
      </c>
    </row>
    <row r="482" spans="1:8">
      <c r="A482" s="1">
        <v>44</v>
      </c>
      <c r="B482" s="8">
        <f>_xlfn.MAXIFS(Transactions[Transaction Date], Transactions[CustomerID],A482)</f>
        <v>43447</v>
      </c>
      <c r="C482" s="1">
        <f>(MAX(DATEDIF(B482,"03/01/2019","ym"),1))</f>
        <v>2</v>
      </c>
      <c r="D482" s="1">
        <f>COUNTIF(Transactions[CustomerID],"="&amp;A482)</f>
        <v>9</v>
      </c>
      <c r="E482" s="9">
        <f>_xlfn.MAXIFS(Transactions[Transaction Amount], Transactions[CustomerID],A482)/'Customer Profiles'!$M$10</f>
        <v>0.90275736110073856</v>
      </c>
      <c r="F482" s="1">
        <f>ROUND(C482/$M$8,2)</f>
        <v>0.4</v>
      </c>
      <c r="G482" s="1">
        <f>ROUND(D482/$M$6,2)</f>
        <v>1.35</v>
      </c>
      <c r="H482" s="1">
        <f>ROUND(C482*$K$6+D482*$K$7+E482*$K$8,2)</f>
        <v>4.6399999999999997</v>
      </c>
    </row>
    <row r="483" spans="1:8">
      <c r="A483" s="1">
        <v>401</v>
      </c>
      <c r="B483" s="8">
        <f>_xlfn.MAXIFS(Transactions[Transaction Date], Transactions[CustomerID],A483)</f>
        <v>43287</v>
      </c>
      <c r="C483" s="1">
        <f>(MAX(DATEDIF(B483,"03/01/2019","ym"),1))</f>
        <v>7</v>
      </c>
      <c r="D483" s="1">
        <f>COUNTIF(Transactions[CustomerID],"="&amp;A483)</f>
        <v>4</v>
      </c>
      <c r="E483" s="9">
        <f>_xlfn.MAXIFS(Transactions[Transaction Amount], Transactions[CustomerID],A483)/'Customer Profiles'!$M$10</f>
        <v>0.63438911367327244</v>
      </c>
      <c r="F483" s="1">
        <f>ROUND(C483/$M$8,2)</f>
        <v>1.39</v>
      </c>
      <c r="G483" s="1">
        <f>ROUND(D483/$M$6,2)</f>
        <v>0.6</v>
      </c>
      <c r="H483" s="1">
        <f>ROUND(C483*$K$6+D483*$K$7+E483*$K$8,2)</f>
        <v>3.73</v>
      </c>
    </row>
    <row r="484" spans="1:8">
      <c r="A484" s="1">
        <v>494</v>
      </c>
      <c r="B484" s="8">
        <f>_xlfn.MAXIFS(Transactions[Transaction Date], Transactions[CustomerID],A484)</f>
        <v>43412</v>
      </c>
      <c r="C484" s="1">
        <f>(MAX(DATEDIF(B484,"03/01/2019","ym"),1))</f>
        <v>3</v>
      </c>
      <c r="D484" s="1">
        <f>COUNTIF(Transactions[CustomerID],"="&amp;A484)</f>
        <v>8</v>
      </c>
      <c r="E484" s="9">
        <f>_xlfn.MAXIFS(Transactions[Transaction Amount], Transactions[CustomerID],A484)/'Customer Profiles'!$M$10</f>
        <v>2.647982472541468</v>
      </c>
      <c r="F484" s="1">
        <f>ROUND(C484/$M$8,2)</f>
        <v>0.6</v>
      </c>
      <c r="G484" s="1">
        <f>ROUND(D484/$M$6,2)</f>
        <v>1.2</v>
      </c>
      <c r="H484" s="1">
        <f>ROUND(C484*$K$6+D484*$K$7+E484*$K$8,2)</f>
        <v>5.54</v>
      </c>
    </row>
    <row r="485" spans="1:8">
      <c r="A485" s="1">
        <v>267</v>
      </c>
      <c r="B485" s="8">
        <f>_xlfn.MAXIFS(Transactions[Transaction Date], Transactions[CustomerID],A485)</f>
        <v>43381</v>
      </c>
      <c r="C485" s="1">
        <f>(MAX(DATEDIF(B485,"03/01/2019","ym"),1))</f>
        <v>4</v>
      </c>
      <c r="D485" s="1">
        <f>COUNTIF(Transactions[CustomerID],"="&amp;A485)</f>
        <v>8</v>
      </c>
      <c r="E485" s="9">
        <f>_xlfn.MAXIFS(Transactions[Transaction Amount], Transactions[CustomerID],A485)/'Customer Profiles'!$M$10</f>
        <v>1.5969782111071067</v>
      </c>
      <c r="F485" s="1">
        <f>ROUND(C485/$M$8,2)</f>
        <v>0.79</v>
      </c>
      <c r="G485" s="1">
        <f>ROUND(D485/$M$6,2)</f>
        <v>1.2</v>
      </c>
      <c r="H485" s="1">
        <f>ROUND(C485*$K$6+D485*$K$7+E485*$K$8,2)</f>
        <v>5.16</v>
      </c>
    </row>
    <row r="486" spans="1:8">
      <c r="A486" s="1">
        <v>255</v>
      </c>
      <c r="B486" s="8">
        <f>_xlfn.MAXIFS(Transactions[Transaction Date], Transactions[CustomerID],A486)</f>
        <v>42927</v>
      </c>
      <c r="C486" s="1">
        <f>(MAX(DATEDIF(B486,"03/01/2019","ym"),1))</f>
        <v>7</v>
      </c>
      <c r="D486" s="1">
        <f>COUNTIF(Transactions[CustomerID],"="&amp;A486)</f>
        <v>1</v>
      </c>
      <c r="E486" s="9">
        <f>_xlfn.MAXIFS(Transactions[Transaction Amount], Transactions[CustomerID],A486)/'Customer Profiles'!$M$10</f>
        <v>6.4543180545149653E-2</v>
      </c>
      <c r="F486" s="1">
        <f>ROUND(C486/$M$8,2)</f>
        <v>1.39</v>
      </c>
      <c r="G486" s="1">
        <f>ROUND(D486/$M$6,2)</f>
        <v>0.15</v>
      </c>
      <c r="H486" s="1">
        <f>ROUND(C486*$K$6+D486*$K$7+E486*$K$8,2)</f>
        <v>2.19</v>
      </c>
    </row>
    <row r="487" spans="1:8">
      <c r="A487" s="1">
        <v>521</v>
      </c>
      <c r="B487" s="8">
        <f>_xlfn.MAXIFS(Transactions[Transaction Date], Transactions[CustomerID],A487)</f>
        <v>43431</v>
      </c>
      <c r="C487" s="1">
        <f>(MAX(DATEDIF(B487,"03/01/2019","ym"),1))</f>
        <v>3</v>
      </c>
      <c r="D487" s="1">
        <f>COUNTIF(Transactions[CustomerID],"="&amp;A487)</f>
        <v>5</v>
      </c>
      <c r="E487" s="9">
        <f>_xlfn.MAXIFS(Transactions[Transaction Amount], Transactions[CustomerID],A487)/'Customer Profiles'!$M$10</f>
        <v>2.828358487737233</v>
      </c>
      <c r="F487" s="1">
        <f>ROUND(C487/$M$8,2)</f>
        <v>0.6</v>
      </c>
      <c r="G487" s="1">
        <f>ROUND(D487/$M$6,2)</f>
        <v>0.75</v>
      </c>
      <c r="H487" s="1">
        <f>ROUND(C487*$K$6+D487*$K$7+E487*$K$8,2)</f>
        <v>4.45</v>
      </c>
    </row>
    <row r="488" spans="1:8">
      <c r="A488" s="1">
        <v>233</v>
      </c>
      <c r="B488" s="8">
        <f>_xlfn.MAXIFS(Transactions[Transaction Date], Transactions[CustomerID],A488)</f>
        <v>42931</v>
      </c>
      <c r="C488" s="1">
        <f>(MAX(DATEDIF(B488,"03/01/2019","ym"),1))</f>
        <v>7</v>
      </c>
      <c r="D488" s="1">
        <f>COUNTIF(Transactions[CustomerID],"="&amp;A488)</f>
        <v>2</v>
      </c>
      <c r="E488" s="9">
        <f>_xlfn.MAXIFS(Transactions[Transaction Amount], Transactions[CustomerID],A488)/'Customer Profiles'!$M$10</f>
        <v>0.46281581645813047</v>
      </c>
      <c r="F488" s="1">
        <f>ROUND(C488/$M$8,2)</f>
        <v>1.39</v>
      </c>
      <c r="G488" s="1">
        <f>ROUND(D488/$M$6,2)</f>
        <v>0.3</v>
      </c>
      <c r="H488" s="1">
        <f>ROUND(C488*$K$6+D488*$K$7+E488*$K$8,2)</f>
        <v>2.83</v>
      </c>
    </row>
    <row r="489" spans="1:8">
      <c r="A489" s="1">
        <v>225</v>
      </c>
      <c r="B489" s="8">
        <f>_xlfn.MAXIFS(Transactions[Transaction Date], Transactions[CustomerID],A489)</f>
        <v>43483</v>
      </c>
      <c r="C489" s="1">
        <f>(MAX(DATEDIF(B489,"03/01/2019","ym"),1))</f>
        <v>1</v>
      </c>
      <c r="D489" s="1">
        <f>COUNTIF(Transactions[CustomerID],"="&amp;A489)</f>
        <v>11</v>
      </c>
      <c r="E489" s="9">
        <f>_xlfn.MAXIFS(Transactions[Transaction Amount], Transactions[CustomerID],A489)/'Customer Profiles'!$M$10</f>
        <v>2.8853171758989311</v>
      </c>
      <c r="F489" s="1">
        <f>ROUND(C489/$M$8,2)</f>
        <v>0.2</v>
      </c>
      <c r="G489" s="1">
        <f>ROUND(D489/$M$6,2)</f>
        <v>1.65</v>
      </c>
      <c r="H489" s="1">
        <f>ROUND(C489*$K$6+D489*$K$7+E489*$K$8,2)</f>
        <v>6.38</v>
      </c>
    </row>
    <row r="490" spans="1:8">
      <c r="A490" s="1">
        <v>361</v>
      </c>
      <c r="B490" s="8">
        <f>_xlfn.MAXIFS(Transactions[Transaction Date], Transactions[CustomerID],A490)</f>
        <v>43490</v>
      </c>
      <c r="C490" s="1">
        <f>(MAX(DATEDIF(B490,"03/01/2019","ym"),1))</f>
        <v>1</v>
      </c>
      <c r="D490" s="1">
        <f>COUNTIF(Transactions[CustomerID],"="&amp;A490)</f>
        <v>10</v>
      </c>
      <c r="E490" s="9">
        <f>_xlfn.MAXIFS(Transactions[Transaction Amount], Transactions[CustomerID],A490)/'Customer Profiles'!$M$10</f>
        <v>3.9322639004181394</v>
      </c>
      <c r="F490" s="1">
        <f>ROUND(C490/$M$8,2)</f>
        <v>0.2</v>
      </c>
      <c r="G490" s="1">
        <f>ROUND(D490/$M$6,2)</f>
        <v>1.5</v>
      </c>
      <c r="H490" s="1">
        <f>ROUND(C490*$K$6+D490*$K$7+E490*$K$8,2)</f>
        <v>6.61</v>
      </c>
    </row>
    <row r="491" spans="1:8">
      <c r="A491" s="1">
        <v>79</v>
      </c>
      <c r="B491" s="8">
        <f>_xlfn.MAXIFS(Transactions[Transaction Date], Transactions[CustomerID],A491)</f>
        <v>43469</v>
      </c>
      <c r="C491" s="1">
        <f>(MAX(DATEDIF(B491,"03/01/2019","ym"),1))</f>
        <v>1</v>
      </c>
      <c r="D491" s="1">
        <f>COUNTIF(Transactions[CustomerID],"="&amp;A491)</f>
        <v>11</v>
      </c>
      <c r="E491" s="9">
        <f>_xlfn.MAXIFS(Transactions[Transaction Amount], Transactions[CustomerID],A491)/'Customer Profiles'!$M$10</f>
        <v>5.1057549648889466</v>
      </c>
      <c r="F491" s="1">
        <f>ROUND(C491/$M$8,2)</f>
        <v>0.2</v>
      </c>
      <c r="G491" s="1">
        <f>ROUND(D491/$M$6,2)</f>
        <v>1.65</v>
      </c>
      <c r="H491" s="1">
        <f>ROUND(C491*$K$6+D491*$K$7+E491*$K$8,2)</f>
        <v>7.71</v>
      </c>
    </row>
    <row r="492" spans="1:8">
      <c r="A492" s="1">
        <v>544</v>
      </c>
      <c r="B492" s="8">
        <f>_xlfn.MAXIFS(Transactions[Transaction Date], Transactions[CustomerID],A492)</f>
        <v>43475</v>
      </c>
      <c r="C492" s="1">
        <f>(MAX(DATEDIF(B492,"03/01/2019","ym"),1))</f>
        <v>1</v>
      </c>
      <c r="D492" s="1">
        <f>COUNTIF(Transactions[CustomerID],"="&amp;A492)</f>
        <v>11</v>
      </c>
      <c r="E492" s="9">
        <f>_xlfn.MAXIFS(Transactions[Transaction Amount], Transactions[CustomerID],A492)/'Customer Profiles'!$M$10</f>
        <v>1.6732158673251756</v>
      </c>
      <c r="F492" s="1">
        <f>ROUND(C492/$M$8,2)</f>
        <v>0.2</v>
      </c>
      <c r="G492" s="1">
        <f>ROUND(D492/$M$6,2)</f>
        <v>1.65</v>
      </c>
      <c r="H492" s="1">
        <f>ROUND(C492*$K$6+D492*$K$7+E492*$K$8,2)</f>
        <v>5.65</v>
      </c>
    </row>
    <row r="493" spans="1:8">
      <c r="A493" s="1">
        <v>318</v>
      </c>
      <c r="B493" s="8">
        <f>_xlfn.MAXIFS(Transactions[Transaction Date], Transactions[CustomerID],A493)</f>
        <v>43355</v>
      </c>
      <c r="C493" s="1">
        <f>(MAX(DATEDIF(B493,"03/01/2019","ym"),1))</f>
        <v>5</v>
      </c>
      <c r="D493" s="1">
        <f>COUNTIF(Transactions[CustomerID],"="&amp;A493)</f>
        <v>11</v>
      </c>
      <c r="E493" s="9">
        <f>_xlfn.MAXIFS(Transactions[Transaction Amount], Transactions[CustomerID],A493)/'Customer Profiles'!$M$10</f>
        <v>2.9375475515423419</v>
      </c>
      <c r="F493" s="1">
        <f>ROUND(C493/$M$8,2)</f>
        <v>0.99</v>
      </c>
      <c r="G493" s="1">
        <f>ROUND(D493/$M$6,2)</f>
        <v>1.65</v>
      </c>
      <c r="H493" s="1">
        <f>ROUND(C493*$K$6+D493*$K$7+E493*$K$8,2)</f>
        <v>7.41</v>
      </c>
    </row>
    <row r="494" spans="1:8">
      <c r="A494" s="1">
        <v>472</v>
      </c>
      <c r="B494" s="8">
        <f>_xlfn.MAXIFS(Transactions[Transaction Date], Transactions[CustomerID],A494)</f>
        <v>43458</v>
      </c>
      <c r="C494" s="1">
        <f>(MAX(DATEDIF(B494,"03/01/2019","ym"),1))</f>
        <v>2</v>
      </c>
      <c r="D494" s="1">
        <f>COUNTIF(Transactions[CustomerID],"="&amp;A494)</f>
        <v>1</v>
      </c>
      <c r="E494" s="9">
        <f>_xlfn.MAXIFS(Transactions[Transaction Amount], Transactions[CustomerID],A494)/'Customer Profiles'!$M$10</f>
        <v>4.3794360027922884E-2</v>
      </c>
      <c r="F494" s="1">
        <f>ROUND(C494/$M$8,2)</f>
        <v>0.4</v>
      </c>
      <c r="G494" s="1">
        <f>ROUND(D494/$M$6,2)</f>
        <v>0.15</v>
      </c>
      <c r="H494" s="1">
        <f>ROUND(C494*$K$6+D494*$K$7+E494*$K$8,2)</f>
        <v>0.93</v>
      </c>
    </row>
    <row r="495" spans="1:8">
      <c r="A495" s="1">
        <v>591</v>
      </c>
      <c r="B495" s="8">
        <f>_xlfn.MAXIFS(Transactions[Transaction Date], Transactions[CustomerID],A495)</f>
        <v>43489</v>
      </c>
      <c r="C495" s="1">
        <f>(MAX(DATEDIF(B495,"03/01/2019","ym"),1))</f>
        <v>1</v>
      </c>
      <c r="D495" s="1">
        <f>COUNTIF(Transactions[CustomerID],"="&amp;A495)</f>
        <v>9</v>
      </c>
      <c r="E495" s="9">
        <f>_xlfn.MAXIFS(Transactions[Transaction Amount], Transactions[CustomerID],A495)/'Customer Profiles'!$M$10</f>
        <v>1.9117475322832074</v>
      </c>
      <c r="F495" s="1">
        <f>ROUND(C495/$M$8,2)</f>
        <v>0.2</v>
      </c>
      <c r="G495" s="1">
        <f>ROUND(D495/$M$6,2)</f>
        <v>1.35</v>
      </c>
      <c r="H495" s="1">
        <f>ROUND(C495*$K$6+D495*$K$7+E495*$K$8,2)</f>
        <v>5</v>
      </c>
    </row>
    <row r="496" spans="1:8">
      <c r="A496" s="1">
        <v>365</v>
      </c>
      <c r="B496" s="8">
        <f>_xlfn.MAXIFS(Transactions[Transaction Date], Transactions[CustomerID],A496)</f>
        <v>43483</v>
      </c>
      <c r="C496" s="1">
        <f>(MAX(DATEDIF(B496,"03/01/2019","ym"),1))</f>
        <v>1</v>
      </c>
      <c r="D496" s="1">
        <f>COUNTIF(Transactions[CustomerID],"="&amp;A496)</f>
        <v>5</v>
      </c>
      <c r="E496" s="9">
        <f>_xlfn.MAXIFS(Transactions[Transaction Amount], Transactions[CustomerID],A496)/'Customer Profiles'!$M$10</f>
        <v>4.7974956827535937</v>
      </c>
      <c r="F496" s="1">
        <f>ROUND(C496/$M$8,2)</f>
        <v>0.2</v>
      </c>
      <c r="G496" s="1">
        <f>ROUND(D496/$M$6,2)</f>
        <v>0.75</v>
      </c>
      <c r="H496" s="1">
        <f>ROUND(C496*$K$6+D496*$K$7+E496*$K$8,2)</f>
        <v>5.13</v>
      </c>
    </row>
    <row r="497" spans="1:8">
      <c r="A497" s="1">
        <v>293</v>
      </c>
      <c r="B497" s="8">
        <f>_xlfn.MAXIFS(Transactions[Transaction Date], Transactions[CustomerID],A497)</f>
        <v>43323</v>
      </c>
      <c r="C497" s="1">
        <f>(MAX(DATEDIF(B497,"03/01/2019","ym"),1))</f>
        <v>6</v>
      </c>
      <c r="D497" s="1">
        <f>COUNTIF(Transactions[CustomerID],"="&amp;A497)</f>
        <v>8</v>
      </c>
      <c r="E497" s="9">
        <f>_xlfn.MAXIFS(Transactions[Transaction Amount], Transactions[CustomerID],A497)/'Customer Profiles'!$M$10</f>
        <v>4.3367949408295621</v>
      </c>
      <c r="F497" s="1">
        <f>ROUND(C497/$M$8,2)</f>
        <v>1.19</v>
      </c>
      <c r="G497" s="1">
        <f>ROUND(D497/$M$6,2)</f>
        <v>1.2</v>
      </c>
      <c r="H497" s="1">
        <f>ROUND(C497*$K$6+D497*$K$7+E497*$K$8,2)</f>
        <v>7.3</v>
      </c>
    </row>
    <row r="498" spans="1:8">
      <c r="A498" s="1">
        <v>243</v>
      </c>
      <c r="B498" s="8">
        <f>_xlfn.MAXIFS(Transactions[Transaction Date], Transactions[CustomerID],A498)</f>
        <v>43332</v>
      </c>
      <c r="C498" s="1">
        <f>(MAX(DATEDIF(B498,"03/01/2019","ym"),1))</f>
        <v>6</v>
      </c>
      <c r="D498" s="1">
        <f>COUNTIF(Transactions[CustomerID],"="&amp;A498)</f>
        <v>5</v>
      </c>
      <c r="E498" s="9">
        <f>_xlfn.MAXIFS(Transactions[Transaction Amount], Transactions[CustomerID],A498)/'Customer Profiles'!$M$10</f>
        <v>3.6252320891861851</v>
      </c>
      <c r="F498" s="1">
        <f>ROUND(C498/$M$8,2)</f>
        <v>1.19</v>
      </c>
      <c r="G498" s="1">
        <f>ROUND(D498/$M$6,2)</f>
        <v>0.75</v>
      </c>
      <c r="H498" s="1">
        <f>ROUND(C498*$K$6+D498*$K$7+E498*$K$8,2)</f>
        <v>5.68</v>
      </c>
    </row>
    <row r="499" spans="1:8">
      <c r="A499" s="1">
        <v>41</v>
      </c>
      <c r="B499" s="8">
        <f>_xlfn.MAXIFS(Transactions[Transaction Date], Transactions[CustomerID],A499)</f>
        <v>43486</v>
      </c>
      <c r="C499" s="1">
        <f>(MAX(DATEDIF(B499,"03/01/2019","ym"),1))</f>
        <v>1</v>
      </c>
      <c r="D499" s="1">
        <f>COUNTIF(Transactions[CustomerID],"="&amp;A499)</f>
        <v>10</v>
      </c>
      <c r="E499" s="9">
        <f>_xlfn.MAXIFS(Transactions[Transaction Amount], Transactions[CustomerID],A499)/'Customer Profiles'!$M$10</f>
        <v>4.4503753481842088</v>
      </c>
      <c r="F499" s="1">
        <f>ROUND(C499/$M$8,2)</f>
        <v>0.2</v>
      </c>
      <c r="G499" s="1">
        <f>ROUND(D499/$M$6,2)</f>
        <v>1.5</v>
      </c>
      <c r="H499" s="1">
        <f>ROUND(C499*$K$6+D499*$K$7+E499*$K$8,2)</f>
        <v>6.92</v>
      </c>
    </row>
    <row r="500" spans="1:8">
      <c r="A500" s="1">
        <v>190</v>
      </c>
      <c r="B500" s="8">
        <f>_xlfn.MAXIFS(Transactions[Transaction Date], Transactions[CustomerID],A500)</f>
        <v>43476</v>
      </c>
      <c r="C500" s="1">
        <f>(MAX(DATEDIF(B500,"03/01/2019","ym"),1))</f>
        <v>1</v>
      </c>
      <c r="D500" s="1">
        <f>COUNTIF(Transactions[CustomerID],"="&amp;A500)</f>
        <v>8</v>
      </c>
      <c r="E500" s="9">
        <f>_xlfn.MAXIFS(Transactions[Transaction Amount], Transactions[CustomerID],A500)/'Customer Profiles'!$M$10</f>
        <v>1.8751435711430866</v>
      </c>
      <c r="F500" s="1">
        <f>ROUND(C500/$M$8,2)</f>
        <v>0.2</v>
      </c>
      <c r="G500" s="1">
        <f>ROUND(D500/$M$6,2)</f>
        <v>1.2</v>
      </c>
      <c r="H500" s="1">
        <f>ROUND(C500*$K$6+D500*$K$7+E500*$K$8,2)</f>
        <v>4.58</v>
      </c>
    </row>
    <row r="501" spans="1:8">
      <c r="A501" s="1">
        <v>390</v>
      </c>
      <c r="B501" s="8">
        <f>_xlfn.MAXIFS(Transactions[Transaction Date], Transactions[CustomerID],A501)</f>
        <v>43317</v>
      </c>
      <c r="C501" s="1">
        <f>(MAX(DATEDIF(B501,"03/01/2019","ym"),1))</f>
        <v>6</v>
      </c>
      <c r="D501" s="1">
        <f>COUNTIF(Transactions[CustomerID],"="&amp;A501)</f>
        <v>7</v>
      </c>
      <c r="E501" s="9">
        <f>_xlfn.MAXIFS(Transactions[Transaction Amount], Transactions[CustomerID],A501)/'Customer Profiles'!$M$10</f>
        <v>2.9500930050706873</v>
      </c>
      <c r="F501" s="1">
        <f>ROUND(C501/$M$8,2)</f>
        <v>1.19</v>
      </c>
      <c r="G501" s="1">
        <f>ROUND(D501/$M$6,2)</f>
        <v>1.05</v>
      </c>
      <c r="H501" s="1">
        <f>ROUND(C501*$K$6+D501*$K$7+E501*$K$8,2)</f>
        <v>6.07</v>
      </c>
    </row>
    <row r="502" spans="1:8">
      <c r="A502" s="1">
        <v>526</v>
      </c>
      <c r="B502" s="8">
        <f>_xlfn.MAXIFS(Transactions[Transaction Date], Transactions[CustomerID],A502)</f>
        <v>43408</v>
      </c>
      <c r="C502" s="1">
        <f>(MAX(DATEDIF(B502,"03/01/2019","ym"),1))</f>
        <v>3</v>
      </c>
      <c r="D502" s="1">
        <f>COUNTIF(Transactions[CustomerID],"="&amp;A502)</f>
        <v>12</v>
      </c>
      <c r="E502" s="9">
        <f>_xlfn.MAXIFS(Transactions[Transaction Amount], Transactions[CustomerID],A502)/'Customer Profiles'!$M$10</f>
        <v>2.7546686688442743</v>
      </c>
      <c r="F502" s="1">
        <f>ROUND(C502/$M$8,2)</f>
        <v>0.6</v>
      </c>
      <c r="G502" s="1">
        <f>ROUND(D502/$M$6,2)</f>
        <v>1.8</v>
      </c>
      <c r="H502" s="1">
        <f>ROUND(C502*$K$6+D502*$K$7+E502*$K$8,2)</f>
        <v>7.2</v>
      </c>
    </row>
    <row r="503" spans="1:8">
      <c r="A503" s="1">
        <v>462</v>
      </c>
      <c r="B503" s="8">
        <f>_xlfn.MAXIFS(Transactions[Transaction Date], Transactions[CustomerID],A503)</f>
        <v>43469</v>
      </c>
      <c r="C503" s="1">
        <f>(MAX(DATEDIF(B503,"03/01/2019","ym"),1))</f>
        <v>1</v>
      </c>
      <c r="D503" s="1">
        <f>COUNTIF(Transactions[CustomerID],"="&amp;A503)</f>
        <v>9</v>
      </c>
      <c r="E503" s="9">
        <f>_xlfn.MAXIFS(Transactions[Transaction Amount], Transactions[CustomerID],A503)/'Customer Profiles'!$M$10</f>
        <v>4.6608456867536097</v>
      </c>
      <c r="F503" s="1">
        <f>ROUND(C503/$M$8,2)</f>
        <v>0.2</v>
      </c>
      <c r="G503" s="1">
        <f>ROUND(D503/$M$6,2)</f>
        <v>1.35</v>
      </c>
      <c r="H503" s="1">
        <f>ROUND(C503*$K$6+D503*$K$7+E503*$K$8,2)</f>
        <v>6.65</v>
      </c>
    </row>
    <row r="504" spans="1:8">
      <c r="A504" s="1">
        <v>558</v>
      </c>
      <c r="B504" s="8">
        <f>_xlfn.MAXIFS(Transactions[Transaction Date], Transactions[CustomerID],A504)</f>
        <v>43328</v>
      </c>
      <c r="C504" s="1">
        <f>(MAX(DATEDIF(B504,"03/01/2019","ym"),1))</f>
        <v>6</v>
      </c>
      <c r="D504" s="1">
        <f>COUNTIF(Transactions[CustomerID],"="&amp;A504)</f>
        <v>7</v>
      </c>
      <c r="E504" s="9">
        <f>_xlfn.MAXIFS(Transactions[Transaction Amount], Transactions[CustomerID],A504)/'Customer Profiles'!$M$10</f>
        <v>1.7643449127043513</v>
      </c>
      <c r="F504" s="1">
        <f>ROUND(C504/$M$8,2)</f>
        <v>1.19</v>
      </c>
      <c r="G504" s="1">
        <f>ROUND(D504/$M$6,2)</f>
        <v>1.05</v>
      </c>
      <c r="H504" s="1">
        <f>ROUND(C504*$K$6+D504*$K$7+E504*$K$8,2)</f>
        <v>5.36</v>
      </c>
    </row>
    <row r="505" spans="1:8">
      <c r="A505" s="1">
        <v>163</v>
      </c>
      <c r="B505" s="8">
        <f>_xlfn.MAXIFS(Transactions[Transaction Date], Transactions[CustomerID],A505)</f>
        <v>43429</v>
      </c>
      <c r="C505" s="1">
        <f>(MAX(DATEDIF(B505,"03/01/2019","ym"),1))</f>
        <v>3</v>
      </c>
      <c r="D505" s="1">
        <f>COUNTIF(Transactions[CustomerID],"="&amp;A505)</f>
        <v>11</v>
      </c>
      <c r="E505" s="9">
        <f>_xlfn.MAXIFS(Transactions[Transaction Amount], Transactions[CustomerID],A505)/'Customer Profiles'!$M$10</f>
        <v>3.4229535057077349</v>
      </c>
      <c r="F505" s="1">
        <f>ROUND(C505/$M$8,2)</f>
        <v>0.6</v>
      </c>
      <c r="G505" s="1">
        <f>ROUND(D505/$M$6,2)</f>
        <v>1.65</v>
      </c>
      <c r="H505" s="1">
        <f>ROUND(C505*$K$6+D505*$K$7+E505*$K$8,2)</f>
        <v>7.2</v>
      </c>
    </row>
    <row r="506" spans="1:8">
      <c r="A506" s="1">
        <v>296</v>
      </c>
      <c r="B506" s="8">
        <f>_xlfn.MAXIFS(Transactions[Transaction Date], Transactions[CustomerID],A506)</f>
        <v>43490</v>
      </c>
      <c r="C506" s="1">
        <f>(MAX(DATEDIF(B506,"03/01/2019","ym"),1))</f>
        <v>1</v>
      </c>
      <c r="D506" s="1">
        <f>COUNTIF(Transactions[CustomerID],"="&amp;A506)</f>
        <v>10</v>
      </c>
      <c r="E506" s="9">
        <f>_xlfn.MAXIFS(Transactions[Transaction Amount], Transactions[CustomerID],A506)/'Customer Profiles'!$M$10</f>
        <v>4.5586100222825818</v>
      </c>
      <c r="F506" s="1">
        <f>ROUND(C506/$M$8,2)</f>
        <v>0.2</v>
      </c>
      <c r="G506" s="1">
        <f>ROUND(D506/$M$6,2)</f>
        <v>1.5</v>
      </c>
      <c r="H506" s="1">
        <f>ROUND(C506*$K$6+D506*$K$7+E506*$K$8,2)</f>
        <v>6.99</v>
      </c>
    </row>
    <row r="507" spans="1:8">
      <c r="A507" s="1">
        <v>175</v>
      </c>
      <c r="B507" s="8">
        <f>_xlfn.MAXIFS(Transactions[Transaction Date], Transactions[CustomerID],A507)</f>
        <v>43340</v>
      </c>
      <c r="C507" s="1">
        <f>(MAX(DATEDIF(B507,"03/01/2019","ym"),1))</f>
        <v>6</v>
      </c>
      <c r="D507" s="1">
        <f>COUNTIF(Transactions[CustomerID],"="&amp;A507)</f>
        <v>9</v>
      </c>
      <c r="E507" s="9">
        <f>_xlfn.MAXIFS(Transactions[Transaction Amount], Transactions[CustomerID],A507)/'Customer Profiles'!$M$10</f>
        <v>1.9900902563804936</v>
      </c>
      <c r="F507" s="1">
        <f>ROUND(C507/$M$8,2)</f>
        <v>1.19</v>
      </c>
      <c r="G507" s="1">
        <f>ROUND(D507/$M$6,2)</f>
        <v>1.35</v>
      </c>
      <c r="H507" s="1">
        <f>ROUND(C507*$K$6+D507*$K$7+E507*$K$8,2)</f>
        <v>6.29</v>
      </c>
    </row>
    <row r="508" spans="1:8">
      <c r="A508" s="1">
        <v>231</v>
      </c>
      <c r="B508" s="8">
        <f>_xlfn.MAXIFS(Transactions[Transaction Date], Transactions[CustomerID],A508)</f>
        <v>43416</v>
      </c>
      <c r="C508" s="1">
        <f>(MAX(DATEDIF(B508,"03/01/2019","ym"),1))</f>
        <v>3</v>
      </c>
      <c r="D508" s="1">
        <f>COUNTIF(Transactions[CustomerID],"="&amp;A508)</f>
        <v>12</v>
      </c>
      <c r="E508" s="9">
        <f>_xlfn.MAXIFS(Transactions[Transaction Amount], Transactions[CustomerID],A508)/'Customer Profiles'!$M$10</f>
        <v>3.7390347135770421</v>
      </c>
      <c r="F508" s="1">
        <f>ROUND(C508/$M$8,2)</f>
        <v>0.6</v>
      </c>
      <c r="G508" s="1">
        <f>ROUND(D508/$M$6,2)</f>
        <v>1.8</v>
      </c>
      <c r="H508" s="1">
        <f>ROUND(C508*$K$6+D508*$K$7+E508*$K$8,2)</f>
        <v>7.79</v>
      </c>
    </row>
    <row r="509" spans="1:8">
      <c r="A509" s="1">
        <v>594</v>
      </c>
      <c r="B509" s="8">
        <f>_xlfn.MAXIFS(Transactions[Transaction Date], Transactions[CustomerID],A509)</f>
        <v>43130</v>
      </c>
      <c r="C509" s="1">
        <f>(MAX(DATEDIF(B509,"03/01/2019","ym"),1))</f>
        <v>1</v>
      </c>
      <c r="D509" s="1">
        <f>COUNTIF(Transactions[CustomerID],"="&amp;A509)</f>
        <v>2</v>
      </c>
      <c r="E509" s="9">
        <f>_xlfn.MAXIFS(Transactions[Transaction Amount], Transactions[CustomerID],A509)/'Customer Profiles'!$M$10</f>
        <v>2.0348376129728867</v>
      </c>
      <c r="F509" s="1">
        <f>ROUND(C509/$M$8,2)</f>
        <v>0.2</v>
      </c>
      <c r="G509" s="1">
        <f>ROUND(D509/$M$6,2)</f>
        <v>0.3</v>
      </c>
      <c r="H509" s="1">
        <f>ROUND(C509*$K$6+D509*$K$7+E509*$K$8,2)</f>
        <v>2.27</v>
      </c>
    </row>
    <row r="510" spans="1:8">
      <c r="A510" s="1">
        <v>585</v>
      </c>
      <c r="B510" s="8">
        <f>_xlfn.MAXIFS(Transactions[Transaction Date], Transactions[CustomerID],A510)</f>
        <v>43329</v>
      </c>
      <c r="C510" s="1">
        <f>(MAX(DATEDIF(B510,"03/01/2019","ym"),1))</f>
        <v>6</v>
      </c>
      <c r="D510" s="1">
        <f>COUNTIF(Transactions[CustomerID],"="&amp;A510)</f>
        <v>11</v>
      </c>
      <c r="E510" s="9">
        <f>_xlfn.MAXIFS(Transactions[Transaction Amount], Transactions[CustomerID],A510)/'Customer Profiles'!$M$10</f>
        <v>3.2757284068952952</v>
      </c>
      <c r="F510" s="1">
        <f>ROUND(C510/$M$8,2)</f>
        <v>1.19</v>
      </c>
      <c r="G510" s="1">
        <f>ROUND(D510/$M$6,2)</f>
        <v>1.65</v>
      </c>
      <c r="H510" s="1">
        <f>ROUND(C510*$K$6+D510*$K$7+E510*$K$8,2)</f>
        <v>7.87</v>
      </c>
    </row>
    <row r="511" spans="1:8">
      <c r="A511" s="1">
        <v>320</v>
      </c>
      <c r="B511" s="8">
        <f>_xlfn.MAXIFS(Transactions[Transaction Date], Transactions[CustomerID],A511)</f>
        <v>43479</v>
      </c>
      <c r="C511" s="1">
        <f>(MAX(DATEDIF(B511,"03/01/2019","ym"),1))</f>
        <v>1</v>
      </c>
      <c r="D511" s="1">
        <f>COUNTIF(Transactions[CustomerID],"="&amp;A511)</f>
        <v>4</v>
      </c>
      <c r="E511" s="9">
        <f>_xlfn.MAXIFS(Transactions[Transaction Amount], Transactions[CustomerID],A511)/'Customer Profiles'!$M$10</f>
        <v>0.9821806346650731</v>
      </c>
      <c r="F511" s="1">
        <f>ROUND(C511/$M$8,2)</f>
        <v>0.2</v>
      </c>
      <c r="G511" s="1">
        <f>ROUND(D511/$M$6,2)</f>
        <v>0.6</v>
      </c>
      <c r="H511" s="1">
        <f>ROUND(C511*$K$6+D511*$K$7+E511*$K$8,2)</f>
        <v>2.44</v>
      </c>
    </row>
    <row r="512" spans="1:8">
      <c r="A512" s="1">
        <v>491</v>
      </c>
      <c r="B512" s="8">
        <f>_xlfn.MAXIFS(Transactions[Transaction Date], Transactions[CustomerID],A512)</f>
        <v>42754</v>
      </c>
      <c r="C512" s="1">
        <f>(MAX(DATEDIF(B512,"03/01/2019","ym"),1))</f>
        <v>1</v>
      </c>
      <c r="D512" s="1">
        <f>COUNTIF(Transactions[CustomerID],"="&amp;A512)</f>
        <v>1</v>
      </c>
      <c r="E512" s="9">
        <f>_xlfn.MAXIFS(Transactions[Transaction Amount], Transactions[CustomerID],A512)/'Customer Profiles'!$M$10</f>
        <v>0.71104806058252545</v>
      </c>
      <c r="F512" s="1">
        <f>ROUND(C512/$M$8,2)</f>
        <v>0.2</v>
      </c>
      <c r="G512" s="1">
        <f>ROUND(D512/$M$6,2)</f>
        <v>0.15</v>
      </c>
      <c r="H512" s="1">
        <f>ROUND(C512*$K$6+D512*$K$7+E512*$K$8,2)</f>
        <v>1.08</v>
      </c>
    </row>
    <row r="513" spans="1:8">
      <c r="A513" s="1">
        <v>502</v>
      </c>
      <c r="B513" s="8">
        <f>_xlfn.MAXIFS(Transactions[Transaction Date], Transactions[CustomerID],A513)</f>
        <v>43471</v>
      </c>
      <c r="C513" s="1">
        <f>(MAX(DATEDIF(B513,"03/01/2019","ym"),1))</f>
        <v>1</v>
      </c>
      <c r="D513" s="1">
        <f>COUNTIF(Transactions[CustomerID],"="&amp;A513)</f>
        <v>6</v>
      </c>
      <c r="E513" s="9">
        <f>_xlfn.MAXIFS(Transactions[Transaction Amount], Transactions[CustomerID],A513)/'Customer Profiles'!$M$10</f>
        <v>2.6485386517120482</v>
      </c>
      <c r="F513" s="1">
        <f>ROUND(C513/$M$8,2)</f>
        <v>0.2</v>
      </c>
      <c r="G513" s="1">
        <f>ROUND(D513/$M$6,2)</f>
        <v>0.9</v>
      </c>
      <c r="H513" s="1">
        <f>ROUND(C513*$K$6+D513*$K$7+E513*$K$8,2)</f>
        <v>4.24</v>
      </c>
    </row>
    <row r="514" spans="1:8">
      <c r="A514" s="1">
        <v>78</v>
      </c>
      <c r="B514" s="8">
        <f>_xlfn.MAXIFS(Transactions[Transaction Date], Transactions[CustomerID],A514)</f>
        <v>43461</v>
      </c>
      <c r="C514" s="1">
        <f>(MAX(DATEDIF(B514,"03/01/2019","ym"),1))</f>
        <v>2</v>
      </c>
      <c r="D514" s="1">
        <f>COUNTIF(Transactions[CustomerID],"="&amp;A514)</f>
        <v>8</v>
      </c>
      <c r="E514" s="9">
        <f>_xlfn.MAXIFS(Transactions[Transaction Amount], Transactions[CustomerID],A514)/'Customer Profiles'!$M$10</f>
        <v>3.2969704004762979</v>
      </c>
      <c r="F514" s="1">
        <f>ROUND(C514/$M$8,2)</f>
        <v>0.4</v>
      </c>
      <c r="G514" s="1">
        <f>ROUND(D514/$M$6,2)</f>
        <v>1.2</v>
      </c>
      <c r="H514" s="1">
        <f>ROUND(C514*$K$6+D514*$K$7+E514*$K$8,2)</f>
        <v>5.68</v>
      </c>
    </row>
    <row r="515" spans="1:8">
      <c r="A515" s="1">
        <v>247</v>
      </c>
      <c r="B515" s="8">
        <f>_xlfn.MAXIFS(Transactions[Transaction Date], Transactions[CustomerID],A515)</f>
        <v>42962</v>
      </c>
      <c r="C515" s="1">
        <f>(MAX(DATEDIF(B515,"03/01/2019","ym"),1))</f>
        <v>6</v>
      </c>
      <c r="D515" s="1">
        <f>COUNTIF(Transactions[CustomerID],"="&amp;A515)</f>
        <v>1</v>
      </c>
      <c r="E515" s="9">
        <f>_xlfn.MAXIFS(Transactions[Transaction Amount], Transactions[CustomerID],A515)/'Customer Profiles'!$M$10</f>
        <v>0.31643919968765982</v>
      </c>
      <c r="F515" s="1">
        <f>ROUND(C515/$M$8,2)</f>
        <v>1.19</v>
      </c>
      <c r="G515" s="1">
        <f>ROUND(D515/$M$6,2)</f>
        <v>0.15</v>
      </c>
      <c r="H515" s="1">
        <f>ROUND(C515*$K$6+D515*$K$7+E515*$K$8,2)</f>
        <v>2.09</v>
      </c>
    </row>
    <row r="516" spans="1:8">
      <c r="A516" s="1">
        <v>486</v>
      </c>
      <c r="B516" s="8">
        <f>_xlfn.MAXIFS(Transactions[Transaction Date], Transactions[CustomerID],A516)</f>
        <v>43385</v>
      </c>
      <c r="C516" s="1">
        <f>(MAX(DATEDIF(B516,"03/01/2019","ym"),1))</f>
        <v>4</v>
      </c>
      <c r="D516" s="1">
        <f>COUNTIF(Transactions[CustomerID],"="&amp;A516)</f>
        <v>8</v>
      </c>
      <c r="E516" s="9">
        <f>_xlfn.MAXIFS(Transactions[Transaction Amount], Transactions[CustomerID],A516)/'Customer Profiles'!$M$10</f>
        <v>5.2746615940447041</v>
      </c>
      <c r="F516" s="1">
        <f>ROUND(C516/$M$8,2)</f>
        <v>0.79</v>
      </c>
      <c r="G516" s="1">
        <f>ROUND(D516/$M$6,2)</f>
        <v>1.2</v>
      </c>
      <c r="H516" s="1">
        <f>ROUND(C516*$K$6+D516*$K$7+E516*$K$8,2)</f>
        <v>7.36</v>
      </c>
    </row>
    <row r="517" spans="1:8">
      <c r="A517" s="1">
        <v>273</v>
      </c>
      <c r="B517" s="8">
        <f>_xlfn.MAXIFS(Transactions[Transaction Date], Transactions[CustomerID],A517)</f>
        <v>43494</v>
      </c>
      <c r="C517" s="1">
        <f>(MAX(DATEDIF(B517,"03/01/2019","ym"),1))</f>
        <v>1</v>
      </c>
      <c r="D517" s="1">
        <f>COUNTIF(Transactions[CustomerID],"="&amp;A517)</f>
        <v>12</v>
      </c>
      <c r="E517" s="9">
        <f>_xlfn.MAXIFS(Transactions[Transaction Amount], Transactions[CustomerID],A517)/'Customer Profiles'!$M$10</f>
        <v>3.8587602929673261</v>
      </c>
      <c r="F517" s="1">
        <f>ROUND(C517/$M$8,2)</f>
        <v>0.2</v>
      </c>
      <c r="G517" s="1">
        <f>ROUND(D517/$M$6,2)</f>
        <v>1.8</v>
      </c>
      <c r="H517" s="1">
        <f>ROUND(C517*$K$6+D517*$K$7+E517*$K$8,2)</f>
        <v>7.37</v>
      </c>
    </row>
    <row r="518" spans="1:8">
      <c r="A518" s="1">
        <v>216</v>
      </c>
      <c r="B518" s="8">
        <f>_xlfn.MAXIFS(Transactions[Transaction Date], Transactions[CustomerID],A518)</f>
        <v>43431</v>
      </c>
      <c r="C518" s="1">
        <f>(MAX(DATEDIF(B518,"03/01/2019","ym"),1))</f>
        <v>3</v>
      </c>
      <c r="D518" s="1">
        <f>COUNTIF(Transactions[CustomerID],"="&amp;A518)</f>
        <v>10</v>
      </c>
      <c r="E518" s="9">
        <f>_xlfn.MAXIFS(Transactions[Transaction Amount], Transactions[CustomerID],A518)/'Customer Profiles'!$M$10</f>
        <v>1.4471736150198387</v>
      </c>
      <c r="F518" s="1">
        <f>ROUND(C518/$M$8,2)</f>
        <v>0.6</v>
      </c>
      <c r="G518" s="1">
        <f>ROUND(D518/$M$6,2)</f>
        <v>1.5</v>
      </c>
      <c r="H518" s="1">
        <f>ROUND(C518*$K$6+D518*$K$7+E518*$K$8,2)</f>
        <v>5.62</v>
      </c>
    </row>
    <row r="519" spans="1:8">
      <c r="A519" s="1">
        <v>77</v>
      </c>
      <c r="B519" s="8">
        <f>_xlfn.MAXIFS(Transactions[Transaction Date], Transactions[CustomerID],A519)</f>
        <v>43497</v>
      </c>
      <c r="C519" s="1">
        <f>(MAX(DATEDIF(B519,"03/01/2019","ym"),1))</f>
        <v>1</v>
      </c>
      <c r="D519" s="1">
        <f>COUNTIF(Transactions[CustomerID],"="&amp;A519)</f>
        <v>11</v>
      </c>
      <c r="E519" s="9">
        <f>_xlfn.MAXIFS(Transactions[Transaction Amount], Transactions[CustomerID],A519)/'Customer Profiles'!$M$10</f>
        <v>3.3284758564044186</v>
      </c>
      <c r="F519" s="1">
        <f>ROUND(C519/$M$8,2)</f>
        <v>0.2</v>
      </c>
      <c r="G519" s="1">
        <f>ROUND(D519/$M$6,2)</f>
        <v>1.65</v>
      </c>
      <c r="H519" s="1">
        <f>ROUND(C519*$K$6+D519*$K$7+E519*$K$8,2)</f>
        <v>6.65</v>
      </c>
    </row>
    <row r="520" spans="1:8">
      <c r="A520" s="1">
        <v>134</v>
      </c>
      <c r="B520" s="8">
        <f>_xlfn.MAXIFS(Transactions[Transaction Date], Transactions[CustomerID],A520)</f>
        <v>43446</v>
      </c>
      <c r="C520" s="1">
        <f>(MAX(DATEDIF(B520,"03/01/2019","ym"),1))</f>
        <v>2</v>
      </c>
      <c r="D520" s="1">
        <f>COUNTIF(Transactions[CustomerID],"="&amp;A520)</f>
        <v>9</v>
      </c>
      <c r="E520" s="9">
        <f>_xlfn.MAXIFS(Transactions[Transaction Amount], Transactions[CustomerID],A520)/'Customer Profiles'!$M$10</f>
        <v>2.9329376042657747</v>
      </c>
      <c r="F520" s="1">
        <f>ROUND(C520/$M$8,2)</f>
        <v>0.4</v>
      </c>
      <c r="G520" s="1">
        <f>ROUND(D520/$M$6,2)</f>
        <v>1.35</v>
      </c>
      <c r="H520" s="1">
        <f>ROUND(C520*$K$6+D520*$K$7+E520*$K$8,2)</f>
        <v>5.86</v>
      </c>
    </row>
    <row r="521" spans="1:8">
      <c r="A521" s="1">
        <v>307</v>
      </c>
      <c r="B521" s="8">
        <f>_xlfn.MAXIFS(Transactions[Transaction Date], Transactions[CustomerID],A521)</f>
        <v>43121</v>
      </c>
      <c r="C521" s="1">
        <f>(MAX(DATEDIF(B521,"03/01/2019","ym"),1))</f>
        <v>1</v>
      </c>
      <c r="D521" s="1">
        <f>COUNTIF(Transactions[CustomerID],"="&amp;A521)</f>
        <v>1</v>
      </c>
      <c r="E521" s="9">
        <f>_xlfn.MAXIFS(Transactions[Transaction Amount], Transactions[CustomerID],A521)/'Customer Profiles'!$M$10</f>
        <v>2.0615696847828344</v>
      </c>
      <c r="F521" s="1">
        <f>ROUND(C521/$M$8,2)</f>
        <v>0.2</v>
      </c>
      <c r="G521" s="1">
        <f>ROUND(D521/$M$6,2)</f>
        <v>0.15</v>
      </c>
      <c r="H521" s="1">
        <f>ROUND(C521*$K$6+D521*$K$7+E521*$K$8,2)</f>
        <v>1.89</v>
      </c>
    </row>
    <row r="522" spans="1:8">
      <c r="A522" s="1">
        <v>116</v>
      </c>
      <c r="B522" s="8">
        <f>_xlfn.MAXIFS(Transactions[Transaction Date], Transactions[CustomerID],A522)</f>
        <v>43461</v>
      </c>
      <c r="C522" s="1">
        <f>(MAX(DATEDIF(B522,"03/01/2019","ym"),1))</f>
        <v>2</v>
      </c>
      <c r="D522" s="1">
        <f>COUNTIF(Transactions[CustomerID],"="&amp;A522)</f>
        <v>13</v>
      </c>
      <c r="E522" s="9">
        <f>_xlfn.MAXIFS(Transactions[Transaction Amount], Transactions[CustomerID],A522)/'Customer Profiles'!$M$10</f>
        <v>1.4889148128087419</v>
      </c>
      <c r="F522" s="1">
        <f>ROUND(C522/$M$8,2)</f>
        <v>0.4</v>
      </c>
      <c r="G522" s="1">
        <f>ROUND(D522/$M$6,2)</f>
        <v>1.95</v>
      </c>
      <c r="H522" s="1">
        <f>ROUND(C522*$K$6+D522*$K$7+E522*$K$8,2)</f>
        <v>6.59</v>
      </c>
    </row>
    <row r="523" spans="1:8">
      <c r="A523" s="1">
        <v>235</v>
      </c>
      <c r="B523" s="8">
        <f>_xlfn.MAXIFS(Transactions[Transaction Date], Transactions[CustomerID],A523)</f>
        <v>43344</v>
      </c>
      <c r="C523" s="1">
        <f>(MAX(DATEDIF(B523,"03/01/2019","ym"),1))</f>
        <v>6</v>
      </c>
      <c r="D523" s="1">
        <f>COUNTIF(Transactions[CustomerID],"="&amp;A523)</f>
        <v>13</v>
      </c>
      <c r="E523" s="9">
        <f>_xlfn.MAXIFS(Transactions[Transaction Amount], Transactions[CustomerID],A523)/'Customer Profiles'!$M$10</f>
        <v>3.2103606126513116</v>
      </c>
      <c r="F523" s="1">
        <f>ROUND(C523/$M$8,2)</f>
        <v>1.19</v>
      </c>
      <c r="G523" s="1">
        <f>ROUND(D523/$M$6,2)</f>
        <v>1.95</v>
      </c>
      <c r="H523" s="1">
        <f>ROUND(C523*$K$6+D523*$K$7+E523*$K$8,2)</f>
        <v>8.6300000000000008</v>
      </c>
    </row>
    <row r="524" spans="1:8">
      <c r="A524" s="1">
        <v>156</v>
      </c>
      <c r="B524" s="8">
        <f>_xlfn.MAXIFS(Transactions[Transaction Date], Transactions[CustomerID],A524)</f>
        <v>43453</v>
      </c>
      <c r="C524" s="1">
        <f>(MAX(DATEDIF(B524,"03/01/2019","ym"),1))</f>
        <v>2</v>
      </c>
      <c r="D524" s="1">
        <f>COUNTIF(Transactions[CustomerID],"="&amp;A524)</f>
        <v>9</v>
      </c>
      <c r="E524" s="9">
        <f>_xlfn.MAXIFS(Transactions[Transaction Amount], Transactions[CustomerID],A524)/'Customer Profiles'!$M$10</f>
        <v>5.5684218400974261</v>
      </c>
      <c r="F524" s="1">
        <f>ROUND(C524/$M$8,2)</f>
        <v>0.4</v>
      </c>
      <c r="G524" s="1">
        <f>ROUND(D524/$M$6,2)</f>
        <v>1.35</v>
      </c>
      <c r="H524" s="1">
        <f>ROUND(C524*$K$6+D524*$K$7+E524*$K$8,2)</f>
        <v>7.44</v>
      </c>
    </row>
    <row r="525" spans="1:8">
      <c r="A525" s="1">
        <v>457</v>
      </c>
      <c r="B525" s="8">
        <f>_xlfn.MAXIFS(Transactions[Transaction Date], Transactions[CustomerID],A525)</f>
        <v>43475</v>
      </c>
      <c r="C525" s="1">
        <f>(MAX(DATEDIF(B525,"03/01/2019","ym"),1))</f>
        <v>1</v>
      </c>
      <c r="D525" s="1">
        <f>COUNTIF(Transactions[CustomerID],"="&amp;A525)</f>
        <v>7</v>
      </c>
      <c r="E525" s="9">
        <f>_xlfn.MAXIFS(Transactions[Transaction Amount], Transactions[CustomerID],A525)/'Customer Profiles'!$M$10</f>
        <v>3.3299601001906618</v>
      </c>
      <c r="F525" s="1">
        <f>ROUND(C525/$M$8,2)</f>
        <v>0.2</v>
      </c>
      <c r="G525" s="1">
        <f>ROUND(D525/$M$6,2)</f>
        <v>1.05</v>
      </c>
      <c r="H525" s="1">
        <f>ROUND(C525*$K$6+D525*$K$7+E525*$K$8,2)</f>
        <v>5.05</v>
      </c>
    </row>
    <row r="526" spans="1:8">
      <c r="A526" s="1">
        <v>259</v>
      </c>
      <c r="B526" s="8">
        <f>_xlfn.MAXIFS(Transactions[Transaction Date], Transactions[CustomerID],A526)</f>
        <v>43477</v>
      </c>
      <c r="C526" s="1">
        <f>(MAX(DATEDIF(B526,"03/01/2019","ym"),1))</f>
        <v>1</v>
      </c>
      <c r="D526" s="1">
        <f>COUNTIF(Transactions[CustomerID],"="&amp;A526)</f>
        <v>10</v>
      </c>
      <c r="E526" s="9">
        <f>_xlfn.MAXIFS(Transactions[Transaction Amount], Transactions[CustomerID],A526)/'Customer Profiles'!$M$10</f>
        <v>1.465398941018121</v>
      </c>
      <c r="F526" s="1">
        <f>ROUND(C526/$M$8,2)</f>
        <v>0.2</v>
      </c>
      <c r="G526" s="1">
        <f>ROUND(D526/$M$6,2)</f>
        <v>1.5</v>
      </c>
      <c r="H526" s="1">
        <f>ROUND(C526*$K$6+D526*$K$7+E526*$K$8,2)</f>
        <v>5.13</v>
      </c>
    </row>
    <row r="527" spans="1:8">
      <c r="A527" s="1">
        <v>13</v>
      </c>
      <c r="B527" s="8">
        <f>_xlfn.MAXIFS(Transactions[Transaction Date], Transactions[CustomerID],A527)</f>
        <v>43156</v>
      </c>
      <c r="C527" s="1">
        <f>(MAX(DATEDIF(B527,"03/01/2019","ym"),1))</f>
        <v>1</v>
      </c>
      <c r="D527" s="1">
        <f>COUNTIF(Transactions[CustomerID],"="&amp;A527)</f>
        <v>8</v>
      </c>
      <c r="E527" s="9">
        <f>_xlfn.MAXIFS(Transactions[Transaction Amount], Transactions[CustomerID],A527)/'Customer Profiles'!$M$10</f>
        <v>1.908215511559511</v>
      </c>
      <c r="F527" s="1">
        <f>ROUND(C527/$M$8,2)</f>
        <v>0.2</v>
      </c>
      <c r="G527" s="1">
        <f>ROUND(D527/$M$6,2)</f>
        <v>1.2</v>
      </c>
      <c r="H527" s="1">
        <f>ROUND(C527*$K$6+D527*$K$7+E527*$K$8,2)</f>
        <v>4.59</v>
      </c>
    </row>
    <row r="528" spans="1:8">
      <c r="A528" s="1">
        <v>394</v>
      </c>
      <c r="B528" s="8">
        <f>_xlfn.MAXIFS(Transactions[Transaction Date], Transactions[CustomerID],A528)</f>
        <v>43464</v>
      </c>
      <c r="C528" s="1">
        <f>(MAX(DATEDIF(B528,"03/01/2019","ym"),1))</f>
        <v>2</v>
      </c>
      <c r="D528" s="1">
        <f>COUNTIF(Transactions[CustomerID],"="&amp;A528)</f>
        <v>14</v>
      </c>
      <c r="E528" s="9">
        <f>_xlfn.MAXIFS(Transactions[Transaction Amount], Transactions[CustomerID],A528)/'Customer Profiles'!$M$10</f>
        <v>5.3580228914304646</v>
      </c>
      <c r="F528" s="1">
        <f>ROUND(C528/$M$8,2)</f>
        <v>0.4</v>
      </c>
      <c r="G528" s="1">
        <f>ROUND(D528/$M$6,2)</f>
        <v>2.1</v>
      </c>
      <c r="H528" s="1">
        <f>ROUND(C528*$K$6+D528*$K$7+E528*$K$8,2)</f>
        <v>9.31</v>
      </c>
    </row>
    <row r="529" spans="1:8">
      <c r="A529" s="1">
        <v>84</v>
      </c>
      <c r="B529" s="8">
        <f>_xlfn.MAXIFS(Transactions[Transaction Date], Transactions[CustomerID],A529)</f>
        <v>43455</v>
      </c>
      <c r="C529" s="1">
        <f>(MAX(DATEDIF(B529,"03/01/2019","ym"),1))</f>
        <v>2</v>
      </c>
      <c r="D529" s="1">
        <f>COUNTIF(Transactions[CustomerID],"="&amp;A529)</f>
        <v>15</v>
      </c>
      <c r="E529" s="9">
        <f>_xlfn.MAXIFS(Transactions[Transaction Amount], Transactions[CustomerID],A529)/'Customer Profiles'!$M$10</f>
        <v>5.8989438649382144</v>
      </c>
      <c r="F529" s="1">
        <f>ROUND(C529/$M$8,2)</f>
        <v>0.4</v>
      </c>
      <c r="G529" s="1">
        <f>ROUND(D529/$M$6,2)</f>
        <v>2.25</v>
      </c>
      <c r="H529" s="1">
        <f>ROUND(C529*$K$6+D529*$K$7+E529*$K$8,2)</f>
        <v>10.039999999999999</v>
      </c>
    </row>
    <row r="530" spans="1:8">
      <c r="A530" s="1">
        <v>102</v>
      </c>
      <c r="B530" s="8">
        <f>_xlfn.MAXIFS(Transactions[Transaction Date], Transactions[CustomerID],A530)</f>
        <v>43459</v>
      </c>
      <c r="C530" s="1">
        <f>(MAX(DATEDIF(B530,"03/01/2019","ym"),1))</f>
        <v>2</v>
      </c>
      <c r="D530" s="1">
        <f>COUNTIF(Transactions[CustomerID],"="&amp;A530)</f>
        <v>11</v>
      </c>
      <c r="E530" s="9">
        <f>_xlfn.MAXIFS(Transactions[Transaction Amount], Transactions[CustomerID],A530)/'Customer Profiles'!$M$10</f>
        <v>1.5043545613408296</v>
      </c>
      <c r="F530" s="1">
        <f>ROUND(C530/$M$8,2)</f>
        <v>0.4</v>
      </c>
      <c r="G530" s="1">
        <f>ROUND(D530/$M$6,2)</f>
        <v>1.65</v>
      </c>
      <c r="H530" s="1">
        <f>ROUND(C530*$K$6+D530*$K$7+E530*$K$8,2)</f>
        <v>5.8</v>
      </c>
    </row>
    <row r="531" spans="1:8">
      <c r="A531" s="1">
        <v>438</v>
      </c>
      <c r="B531" s="8">
        <f>_xlfn.MAXIFS(Transactions[Transaction Date], Transactions[CustomerID],A531)</f>
        <v>43448</v>
      </c>
      <c r="C531" s="1">
        <f>(MAX(DATEDIF(B531,"03/01/2019","ym"),1))</f>
        <v>2</v>
      </c>
      <c r="D531" s="1">
        <f>COUNTIF(Transactions[CustomerID],"="&amp;A531)</f>
        <v>11</v>
      </c>
      <c r="E531" s="9">
        <f>_xlfn.MAXIFS(Transactions[Transaction Amount], Transactions[CustomerID],A531)/'Customer Profiles'!$M$10</f>
        <v>2.0435872688444681</v>
      </c>
      <c r="F531" s="1">
        <f>ROUND(C531/$M$8,2)</f>
        <v>0.4</v>
      </c>
      <c r="G531" s="1">
        <f>ROUND(D531/$M$6,2)</f>
        <v>1.65</v>
      </c>
      <c r="H531" s="1">
        <f>ROUND(C531*$K$6+D531*$K$7+E531*$K$8,2)</f>
        <v>6.13</v>
      </c>
    </row>
    <row r="532" spans="1:8">
      <c r="A532" s="1">
        <v>448</v>
      </c>
      <c r="B532" s="8">
        <f>_xlfn.MAXIFS(Transactions[Transaction Date], Transactions[CustomerID],A532)</f>
        <v>43374</v>
      </c>
      <c r="C532" s="1">
        <f>(MAX(DATEDIF(B532,"03/01/2019","ym"),1))</f>
        <v>5</v>
      </c>
      <c r="D532" s="1">
        <f>COUNTIF(Transactions[CustomerID],"="&amp;A532)</f>
        <v>11</v>
      </c>
      <c r="E532" s="9">
        <f>_xlfn.MAXIFS(Transactions[Transaction Amount], Transactions[CustomerID],A532)/'Customer Profiles'!$M$10</f>
        <v>2.3773857173540538</v>
      </c>
      <c r="F532" s="1">
        <f>ROUND(C532/$M$8,2)</f>
        <v>0.99</v>
      </c>
      <c r="G532" s="1">
        <f>ROUND(D532/$M$6,2)</f>
        <v>1.65</v>
      </c>
      <c r="H532" s="1">
        <f>ROUND(C532*$K$6+D532*$K$7+E532*$K$8,2)</f>
        <v>7.08</v>
      </c>
    </row>
    <row r="533" spans="1:8">
      <c r="A533" s="1">
        <v>299</v>
      </c>
      <c r="B533" s="8">
        <f>_xlfn.MAXIFS(Transactions[Transaction Date], Transactions[CustomerID],A533)</f>
        <v>43486</v>
      </c>
      <c r="C533" s="1">
        <f>(MAX(DATEDIF(B533,"03/01/2019","ym"),1))</f>
        <v>1</v>
      </c>
      <c r="D533" s="1">
        <f>COUNTIF(Transactions[CustomerID],"="&amp;A533)</f>
        <v>13</v>
      </c>
      <c r="E533" s="9">
        <f>_xlfn.MAXIFS(Transactions[Transaction Amount], Transactions[CustomerID],A533)/'Customer Profiles'!$M$10</f>
        <v>1.652176065446479</v>
      </c>
      <c r="F533" s="1">
        <f>ROUND(C533/$M$8,2)</f>
        <v>0.2</v>
      </c>
      <c r="G533" s="1">
        <f>ROUND(D533/$M$6,2)</f>
        <v>1.95</v>
      </c>
      <c r="H533" s="1">
        <f>ROUND(C533*$K$6+D533*$K$7+E533*$K$8,2)</f>
        <v>6.44</v>
      </c>
    </row>
    <row r="534" spans="1:8">
      <c r="A534" s="1">
        <v>474</v>
      </c>
      <c r="B534" s="8">
        <f>_xlfn.MAXIFS(Transactions[Transaction Date], Transactions[CustomerID],A534)</f>
        <v>43407</v>
      </c>
      <c r="C534" s="1">
        <f>(MAX(DATEDIF(B534,"03/01/2019","ym"),1))</f>
        <v>3</v>
      </c>
      <c r="D534" s="1">
        <f>COUNTIF(Transactions[CustomerID],"="&amp;A534)</f>
        <v>11</v>
      </c>
      <c r="E534" s="9">
        <f>_xlfn.MAXIFS(Transactions[Transaction Amount], Transactions[CustomerID],A534)/'Customer Profiles'!$M$10</f>
        <v>2.669544728872093</v>
      </c>
      <c r="F534" s="1">
        <f>ROUND(C534/$M$8,2)</f>
        <v>0.6</v>
      </c>
      <c r="G534" s="1">
        <f>ROUND(D534/$M$6,2)</f>
        <v>1.65</v>
      </c>
      <c r="H534" s="1">
        <f>ROUND(C534*$K$6+D534*$K$7+E534*$K$8,2)</f>
        <v>6.75</v>
      </c>
    </row>
    <row r="535" spans="1:8">
      <c r="A535" s="1">
        <v>427</v>
      </c>
      <c r="B535" s="8">
        <f>_xlfn.MAXIFS(Transactions[Transaction Date], Transactions[CustomerID],A535)</f>
        <v>43238</v>
      </c>
      <c r="C535" s="1">
        <f>(MAX(DATEDIF(B535,"03/01/2019","ym"),1))</f>
        <v>9</v>
      </c>
      <c r="D535" s="1">
        <f>COUNTIF(Transactions[CustomerID],"="&amp;A535)</f>
        <v>6</v>
      </c>
      <c r="E535" s="9">
        <f>_xlfn.MAXIFS(Transactions[Transaction Amount], Transactions[CustomerID],A535)/'Customer Profiles'!$M$10</f>
        <v>12.242360450430086</v>
      </c>
      <c r="F535" s="1">
        <f>ROUND(C535/$M$8,2)</f>
        <v>1.79</v>
      </c>
      <c r="G535" s="1">
        <f>ROUND(D535/$M$6,2)</f>
        <v>0.9</v>
      </c>
      <c r="H535" s="1">
        <f>ROUND(C535*$K$6+D535*$K$7+E535*$K$8,2)</f>
        <v>12</v>
      </c>
    </row>
    <row r="536" spans="1:8">
      <c r="A536" s="1">
        <v>445</v>
      </c>
      <c r="B536" s="8">
        <f>_xlfn.MAXIFS(Transactions[Transaction Date], Transactions[CustomerID],A536)</f>
        <v>43398</v>
      </c>
      <c r="C536" s="1">
        <f>(MAX(DATEDIF(B536,"03/01/2019","ym"),1))</f>
        <v>4</v>
      </c>
      <c r="D536" s="1">
        <f>COUNTIF(Transactions[CustomerID],"="&amp;A536)</f>
        <v>3</v>
      </c>
      <c r="E536" s="9">
        <f>_xlfn.MAXIFS(Transactions[Transaction Amount], Transactions[CustomerID],A536)/'Customer Profiles'!$M$10</f>
        <v>1.7902609168983845</v>
      </c>
      <c r="F536" s="1">
        <f>ROUND(C536/$M$8,2)</f>
        <v>0.79</v>
      </c>
      <c r="G536" s="1">
        <f>ROUND(D536/$M$6,2)</f>
        <v>0.45</v>
      </c>
      <c r="H536" s="1">
        <f>ROUND(C536*$K$6+D536*$K$7+E536*$K$8,2)</f>
        <v>3.27</v>
      </c>
    </row>
    <row r="537" spans="1:8">
      <c r="A537" s="1">
        <v>430</v>
      </c>
      <c r="B537" s="8">
        <f>_xlfn.MAXIFS(Transactions[Transaction Date], Transactions[CustomerID],A537)</f>
        <v>43246</v>
      </c>
      <c r="C537" s="1">
        <f>(MAX(DATEDIF(B537,"03/01/2019","ym"),1))</f>
        <v>9</v>
      </c>
      <c r="D537" s="1">
        <f>COUNTIF(Transactions[CustomerID],"="&amp;A537)</f>
        <v>16</v>
      </c>
      <c r="E537" s="9">
        <f>_xlfn.MAXIFS(Transactions[Transaction Amount], Transactions[CustomerID],A537)/'Customer Profiles'!$M$10</f>
        <v>1.3960707022418319</v>
      </c>
      <c r="F537" s="1">
        <f>ROUND(C537/$M$8,2)</f>
        <v>1.79</v>
      </c>
      <c r="G537" s="1">
        <f>ROUND(D537/$M$6,2)</f>
        <v>2.4</v>
      </c>
      <c r="H537" s="1">
        <f>ROUND(C537*$K$6+D537*$K$7+E537*$K$8,2)</f>
        <v>9.49</v>
      </c>
    </row>
    <row r="538" spans="1:8">
      <c r="A538" s="1">
        <v>577</v>
      </c>
      <c r="B538" s="8">
        <f>_xlfn.MAXIFS(Transactions[Transaction Date], Transactions[CustomerID],A538)</f>
        <v>43433</v>
      </c>
      <c r="C538" s="1">
        <f>(MAX(DATEDIF(B538,"03/01/2019","ym"),1))</f>
        <v>3</v>
      </c>
      <c r="D538" s="1">
        <f>COUNTIF(Transactions[CustomerID],"="&amp;A538)</f>
        <v>11</v>
      </c>
      <c r="E538" s="9">
        <f>_xlfn.MAXIFS(Transactions[Transaction Amount], Transactions[CustomerID],A538)/'Customer Profiles'!$M$10</f>
        <v>2.5961750066937199</v>
      </c>
      <c r="F538" s="1">
        <f>ROUND(C538/$M$8,2)</f>
        <v>0.6</v>
      </c>
      <c r="G538" s="1">
        <f>ROUND(D538/$M$6,2)</f>
        <v>1.65</v>
      </c>
      <c r="H538" s="1">
        <f>ROUND(C538*$K$6+D538*$K$7+E538*$K$8,2)</f>
        <v>6.71</v>
      </c>
    </row>
    <row r="539" spans="1:8">
      <c r="A539" s="1">
        <v>100</v>
      </c>
      <c r="B539" s="8">
        <f>_xlfn.MAXIFS(Transactions[Transaction Date], Transactions[CustomerID],A539)</f>
        <v>43407</v>
      </c>
      <c r="C539" s="1">
        <f>(MAX(DATEDIF(B539,"03/01/2019","ym"),1))</f>
        <v>3</v>
      </c>
      <c r="D539" s="1">
        <f>COUNTIF(Transactions[CustomerID],"="&amp;A539)</f>
        <v>9</v>
      </c>
      <c r="E539" s="9">
        <f>_xlfn.MAXIFS(Transactions[Transaction Amount], Transactions[CustomerID],A539)/'Customer Profiles'!$M$10</f>
        <v>3.9058851351978818</v>
      </c>
      <c r="F539" s="1">
        <f>ROUND(C539/$M$8,2)</f>
        <v>0.6</v>
      </c>
      <c r="G539" s="1">
        <f>ROUND(D539/$M$6,2)</f>
        <v>1.35</v>
      </c>
      <c r="H539" s="1">
        <f>ROUND(C539*$K$6+D539*$K$7+E539*$K$8,2)</f>
        <v>6.69</v>
      </c>
    </row>
    <row r="540" spans="1:8">
      <c r="A540" s="1">
        <v>572</v>
      </c>
      <c r="B540" s="8">
        <f>_xlfn.MAXIFS(Transactions[Transaction Date], Transactions[CustomerID],A540)</f>
        <v>43489</v>
      </c>
      <c r="C540" s="1">
        <f>(MAX(DATEDIF(B540,"03/01/2019","ym"),1))</f>
        <v>1</v>
      </c>
      <c r="D540" s="1">
        <f>COUNTIF(Transactions[CustomerID],"="&amp;A540)</f>
        <v>13</v>
      </c>
      <c r="E540" s="9">
        <f>_xlfn.MAXIFS(Transactions[Transaction Amount], Transactions[CustomerID],A540)/'Customer Profiles'!$M$10</f>
        <v>3.4010012806237286</v>
      </c>
      <c r="F540" s="1">
        <f>ROUND(C540/$M$8,2)</f>
        <v>0.2</v>
      </c>
      <c r="G540" s="1">
        <f>ROUND(D540/$M$6,2)</f>
        <v>1.95</v>
      </c>
      <c r="H540" s="1">
        <f>ROUND(C540*$K$6+D540*$K$7+E540*$K$8,2)</f>
        <v>7.49</v>
      </c>
    </row>
    <row r="541" spans="1:8">
      <c r="A541" s="1">
        <v>155</v>
      </c>
      <c r="B541" s="8">
        <f>_xlfn.MAXIFS(Transactions[Transaction Date], Transactions[CustomerID],A541)</f>
        <v>43481</v>
      </c>
      <c r="C541" s="1">
        <f>(MAX(DATEDIF(B541,"03/01/2019","ym"),1))</f>
        <v>1</v>
      </c>
      <c r="D541" s="1">
        <f>COUNTIF(Transactions[CustomerID],"="&amp;A541)</f>
        <v>14</v>
      </c>
      <c r="E541" s="9">
        <f>_xlfn.MAXIFS(Transactions[Transaction Amount], Transactions[CustomerID],A541)/'Customer Profiles'!$M$10</f>
        <v>3.3795672511925465</v>
      </c>
      <c r="F541" s="1">
        <f>ROUND(C541/$M$8,2)</f>
        <v>0.2</v>
      </c>
      <c r="G541" s="1">
        <f>ROUND(D541/$M$6,2)</f>
        <v>2.1</v>
      </c>
      <c r="H541" s="1">
        <f>ROUND(C541*$K$6+D541*$K$7+E541*$K$8,2)</f>
        <v>7.88</v>
      </c>
    </row>
    <row r="542" spans="1:8">
      <c r="A542" s="1">
        <v>485</v>
      </c>
      <c r="B542" s="8">
        <f>_xlfn.MAXIFS(Transactions[Transaction Date], Transactions[CustomerID],A542)</f>
        <v>43468</v>
      </c>
      <c r="C542" s="1">
        <f>(MAX(DATEDIF(B542,"03/01/2019","ym"),1))</f>
        <v>1</v>
      </c>
      <c r="D542" s="1">
        <f>COUNTIF(Transactions[CustomerID],"="&amp;A542)</f>
        <v>14</v>
      </c>
      <c r="E542" s="9">
        <f>_xlfn.MAXIFS(Transactions[Transaction Amount], Transactions[CustomerID],A542)/'Customer Profiles'!$M$10</f>
        <v>1.7995615648683887</v>
      </c>
      <c r="F542" s="1">
        <f>ROUND(C542/$M$8,2)</f>
        <v>0.2</v>
      </c>
      <c r="G542" s="1">
        <f>ROUND(D542/$M$6,2)</f>
        <v>2.1</v>
      </c>
      <c r="H542" s="1">
        <f>ROUND(C542*$K$6+D542*$K$7+E542*$K$8,2)</f>
        <v>6.93</v>
      </c>
    </row>
    <row r="543" spans="1:8">
      <c r="A543" s="1">
        <v>493</v>
      </c>
      <c r="B543" s="8">
        <f>_xlfn.MAXIFS(Transactions[Transaction Date], Transactions[CustomerID],A543)</f>
        <v>43432</v>
      </c>
      <c r="C543" s="1">
        <f>(MAX(DATEDIF(B543,"03/01/2019","ym"),1))</f>
        <v>3</v>
      </c>
      <c r="D543" s="1">
        <f>COUNTIF(Transactions[CustomerID],"="&amp;A543)</f>
        <v>14</v>
      </c>
      <c r="E543" s="9">
        <f>_xlfn.MAXIFS(Transactions[Transaction Amount], Transactions[CustomerID],A543)/'Customer Profiles'!$M$10</f>
        <v>6.4401204433312911</v>
      </c>
      <c r="F543" s="1">
        <f>ROUND(C543/$M$8,2)</f>
        <v>0.6</v>
      </c>
      <c r="G543" s="1">
        <f>ROUND(D543/$M$6,2)</f>
        <v>2.1</v>
      </c>
      <c r="H543" s="1">
        <f>ROUND(C543*$K$6+D543*$K$7+E543*$K$8,2)</f>
        <v>10.210000000000001</v>
      </c>
    </row>
    <row r="544" spans="1:8">
      <c r="A544" s="1">
        <v>319</v>
      </c>
      <c r="B544" s="8">
        <f>_xlfn.MAXIFS(Transactions[Transaction Date], Transactions[CustomerID],A544)</f>
        <v>43449</v>
      </c>
      <c r="C544" s="1">
        <f>(MAX(DATEDIF(B544,"03/01/2019","ym"),1))</f>
        <v>2</v>
      </c>
      <c r="D544" s="1">
        <f>COUNTIF(Transactions[CustomerID],"="&amp;A544)</f>
        <v>13</v>
      </c>
      <c r="E544" s="9">
        <f>_xlfn.MAXIFS(Transactions[Transaction Amount], Transactions[CustomerID],A544)/'Customer Profiles'!$M$10</f>
        <v>3.6532054054344254</v>
      </c>
      <c r="F544" s="1">
        <f>ROUND(C544/$M$8,2)</f>
        <v>0.4</v>
      </c>
      <c r="G544" s="1">
        <f>ROUND(D544/$M$6,2)</f>
        <v>1.95</v>
      </c>
      <c r="H544" s="1">
        <f>ROUND(C544*$K$6+D544*$K$7+E544*$K$8,2)</f>
        <v>7.89</v>
      </c>
    </row>
    <row r="545" spans="1:8">
      <c r="A545" s="1">
        <v>254</v>
      </c>
      <c r="B545" s="8">
        <f>_xlfn.MAXIFS(Transactions[Transaction Date], Transactions[CustomerID],A545)</f>
        <v>43493</v>
      </c>
      <c r="C545" s="1">
        <f>(MAX(DATEDIF(B545,"03/01/2019","ym"),1))</f>
        <v>1</v>
      </c>
      <c r="D545" s="1">
        <f>COUNTIF(Transactions[CustomerID],"="&amp;A545)</f>
        <v>11</v>
      </c>
      <c r="E545" s="9">
        <f>_xlfn.MAXIFS(Transactions[Transaction Amount], Transactions[CustomerID],A545)/'Customer Profiles'!$M$10</f>
        <v>4.0858565725764908</v>
      </c>
      <c r="F545" s="1">
        <f>ROUND(C545/$M$8,2)</f>
        <v>0.2</v>
      </c>
      <c r="G545" s="1">
        <f>ROUND(D545/$M$6,2)</f>
        <v>1.65</v>
      </c>
      <c r="H545" s="1">
        <f>ROUND(C545*$K$6+D545*$K$7+E545*$K$8,2)</f>
        <v>7.1</v>
      </c>
    </row>
    <row r="546" spans="1:8">
      <c r="A546" s="1">
        <v>391</v>
      </c>
      <c r="B546" s="8">
        <f>_xlfn.MAXIFS(Transactions[Transaction Date], Transactions[CustomerID],A546)</f>
        <v>43447</v>
      </c>
      <c r="C546" s="1">
        <f>(MAX(DATEDIF(B546,"03/01/2019","ym"),1))</f>
        <v>2</v>
      </c>
      <c r="D546" s="1">
        <f>COUNTIF(Transactions[CustomerID],"="&amp;A546)</f>
        <v>15</v>
      </c>
      <c r="E546" s="9">
        <f>_xlfn.MAXIFS(Transactions[Transaction Amount], Transactions[CustomerID],A546)/'Customer Profiles'!$M$10</f>
        <v>2.7573744493777479</v>
      </c>
      <c r="F546" s="1">
        <f>ROUND(C546/$M$8,2)</f>
        <v>0.4</v>
      </c>
      <c r="G546" s="1">
        <f>ROUND(D546/$M$6,2)</f>
        <v>2.25</v>
      </c>
      <c r="H546" s="1">
        <f>ROUND(C546*$K$6+D546*$K$7+E546*$K$8,2)</f>
        <v>8.15</v>
      </c>
    </row>
    <row r="547" spans="1:8">
      <c r="A547" s="1">
        <v>23</v>
      </c>
      <c r="B547" s="8">
        <f>_xlfn.MAXIFS(Transactions[Transaction Date], Transactions[CustomerID],A547)</f>
        <v>42775</v>
      </c>
      <c r="C547" s="1">
        <f>(MAX(DATEDIF(B547,"03/01/2019","ym"),1))</f>
        <v>1</v>
      </c>
      <c r="D547" s="1">
        <f>COUNTIF(Transactions[CustomerID],"="&amp;A547)</f>
        <v>1</v>
      </c>
      <c r="E547" s="9">
        <f>_xlfn.MAXIFS(Transactions[Transaction Amount], Transactions[CustomerID],A547)/'Customer Profiles'!$M$10</f>
        <v>0.1874665753264215</v>
      </c>
      <c r="F547" s="1">
        <f>ROUND(C547/$M$8,2)</f>
        <v>0.2</v>
      </c>
      <c r="G547" s="1">
        <f>ROUND(D547/$M$6,2)</f>
        <v>0.15</v>
      </c>
      <c r="H547" s="1">
        <f>ROUND(C547*$K$6+D547*$K$7+E547*$K$8,2)</f>
        <v>0.76</v>
      </c>
    </row>
    <row r="548" spans="1:8">
      <c r="A548" s="1">
        <v>413</v>
      </c>
      <c r="B548" s="8">
        <f>_xlfn.MAXIFS(Transactions[Transaction Date], Transactions[CustomerID],A548)</f>
        <v>43473</v>
      </c>
      <c r="C548" s="1">
        <f>(MAX(DATEDIF(B548,"03/01/2019","ym"),1))</f>
        <v>1</v>
      </c>
      <c r="D548" s="1">
        <f>COUNTIF(Transactions[CustomerID],"="&amp;A548)</f>
        <v>13</v>
      </c>
      <c r="E548" s="9">
        <f>_xlfn.MAXIFS(Transactions[Transaction Amount], Transactions[CustomerID],A548)/'Customer Profiles'!$M$10</f>
        <v>2.668474784876036</v>
      </c>
      <c r="F548" s="1">
        <f>ROUND(C548/$M$8,2)</f>
        <v>0.2</v>
      </c>
      <c r="G548" s="1">
        <f>ROUND(D548/$M$6,2)</f>
        <v>1.95</v>
      </c>
      <c r="H548" s="1">
        <f>ROUND(C548*$K$6+D548*$K$7+E548*$K$8,2)</f>
        <v>7.05</v>
      </c>
    </row>
    <row r="549" spans="1:8">
      <c r="A549" s="1">
        <v>514</v>
      </c>
      <c r="B549" s="8">
        <f>_xlfn.MAXIFS(Transactions[Transaction Date], Transactions[CustomerID],A549)</f>
        <v>43437</v>
      </c>
      <c r="C549" s="1">
        <f>(MAX(DATEDIF(B549,"03/01/2019","ym"),1))</f>
        <v>2</v>
      </c>
      <c r="D549" s="1">
        <f>COUNTIF(Transactions[CustomerID],"="&amp;A549)</f>
        <v>13</v>
      </c>
      <c r="E549" s="9">
        <f>_xlfn.MAXIFS(Transactions[Transaction Amount], Transactions[CustomerID],A549)/'Customer Profiles'!$M$10</f>
        <v>4.6485871578413276</v>
      </c>
      <c r="F549" s="1">
        <f>ROUND(C549/$M$8,2)</f>
        <v>0.4</v>
      </c>
      <c r="G549" s="1">
        <f>ROUND(D549/$M$6,2)</f>
        <v>1.95</v>
      </c>
      <c r="H549" s="1">
        <f>ROUND(C549*$K$6+D549*$K$7+E549*$K$8,2)</f>
        <v>8.49</v>
      </c>
    </row>
    <row r="550" spans="1:8">
      <c r="A550" s="1">
        <v>343</v>
      </c>
      <c r="B550" s="8">
        <f>_xlfn.MAXIFS(Transactions[Transaction Date], Transactions[CustomerID],A550)</f>
        <v>43414</v>
      </c>
      <c r="C550" s="1">
        <f>(MAX(DATEDIF(B550,"03/01/2019","ym"),1))</f>
        <v>3</v>
      </c>
      <c r="D550" s="1">
        <f>COUNTIF(Transactions[CustomerID],"="&amp;A550)</f>
        <v>15</v>
      </c>
      <c r="E550" s="9">
        <f>_xlfn.MAXIFS(Transactions[Transaction Amount], Transactions[CustomerID],A550)/'Customer Profiles'!$M$10</f>
        <v>2.4002448432051309</v>
      </c>
      <c r="F550" s="1">
        <f>ROUND(C550/$M$8,2)</f>
        <v>0.6</v>
      </c>
      <c r="G550" s="1">
        <f>ROUND(D550/$M$6,2)</f>
        <v>2.25</v>
      </c>
      <c r="H550" s="1">
        <f>ROUND(C550*$K$6+D550*$K$7+E550*$K$8,2)</f>
        <v>8.19</v>
      </c>
    </row>
    <row r="551" spans="1:8">
      <c r="A551" s="1">
        <v>329</v>
      </c>
      <c r="B551" s="8">
        <f>_xlfn.MAXIFS(Transactions[Transaction Date], Transactions[CustomerID],A551)</f>
        <v>43463</v>
      </c>
      <c r="C551" s="1">
        <f>(MAX(DATEDIF(B551,"03/01/2019","ym"),1))</f>
        <v>2</v>
      </c>
      <c r="D551" s="1">
        <f>COUNTIF(Transactions[CustomerID],"="&amp;A551)</f>
        <v>18</v>
      </c>
      <c r="E551" s="9">
        <f>_xlfn.MAXIFS(Transactions[Transaction Amount], Transactions[CustomerID],A551)/'Customer Profiles'!$M$10</f>
        <v>4.1982363775812441</v>
      </c>
      <c r="F551" s="1">
        <f>ROUND(C551/$M$8,2)</f>
        <v>0.4</v>
      </c>
      <c r="G551" s="1">
        <f>ROUND(D551/$M$6,2)</f>
        <v>2.7</v>
      </c>
      <c r="H551" s="1">
        <f>ROUND(C551*$K$6+D551*$K$7+E551*$K$8,2)</f>
        <v>10.220000000000001</v>
      </c>
    </row>
    <row r="552" spans="1:8">
      <c r="A552" s="1">
        <v>368</v>
      </c>
      <c r="B552" s="8">
        <f>_xlfn.MAXIFS(Transactions[Transaction Date], Transactions[CustomerID],A552)</f>
        <v>43485</v>
      </c>
      <c r="C552" s="1">
        <f>(MAX(DATEDIF(B552,"03/01/2019","ym"),1))</f>
        <v>1</v>
      </c>
      <c r="D552" s="1">
        <f>COUNTIF(Transactions[CustomerID],"="&amp;A552)</f>
        <v>16</v>
      </c>
      <c r="E552" s="9">
        <f>_xlfn.MAXIFS(Transactions[Transaction Amount], Transactions[CustomerID],A552)/'Customer Profiles'!$M$10</f>
        <v>3.184032824811958</v>
      </c>
      <c r="F552" s="1">
        <f>ROUND(C552/$M$8,2)</f>
        <v>0.2</v>
      </c>
      <c r="G552" s="1">
        <f>ROUND(D552/$M$6,2)</f>
        <v>2.4</v>
      </c>
      <c r="H552" s="1">
        <f>ROUND(C552*$K$6+D552*$K$7+E552*$K$8,2)</f>
        <v>8.56</v>
      </c>
    </row>
    <row r="553" spans="1:8">
      <c r="A553" s="1">
        <v>471</v>
      </c>
      <c r="B553" s="8">
        <f>_xlfn.MAXIFS(Transactions[Transaction Date], Transactions[CustomerID],A553)</f>
        <v>43483</v>
      </c>
      <c r="C553" s="1">
        <f>(MAX(DATEDIF(B553,"03/01/2019","ym"),1))</f>
        <v>1</v>
      </c>
      <c r="D553" s="1">
        <f>COUNTIF(Transactions[CustomerID],"="&amp;A553)</f>
        <v>14</v>
      </c>
      <c r="E553" s="9">
        <f>_xlfn.MAXIFS(Transactions[Transaction Amount], Transactions[CustomerID],A553)/'Customer Profiles'!$M$10</f>
        <v>2.1509131532987533</v>
      </c>
      <c r="F553" s="1">
        <f>ROUND(C553/$M$8,2)</f>
        <v>0.2</v>
      </c>
      <c r="G553" s="1">
        <f>ROUND(D553/$M$6,2)</f>
        <v>2.1</v>
      </c>
      <c r="H553" s="1">
        <f>ROUND(C553*$K$6+D553*$K$7+E553*$K$8,2)</f>
        <v>7.14</v>
      </c>
    </row>
    <row r="554" spans="1:8">
      <c r="A554" s="1">
        <v>512</v>
      </c>
      <c r="B554" s="8">
        <f>_xlfn.MAXIFS(Transactions[Transaction Date], Transactions[CustomerID],A554)</f>
        <v>43459</v>
      </c>
      <c r="C554" s="1">
        <f>(MAX(DATEDIF(B554,"03/01/2019","ym"),1))</f>
        <v>2</v>
      </c>
      <c r="D554" s="1">
        <f>COUNTIF(Transactions[CustomerID],"="&amp;A554)</f>
        <v>16</v>
      </c>
      <c r="E554" s="9">
        <f>_xlfn.MAXIFS(Transactions[Transaction Amount], Transactions[CustomerID],A554)/'Customer Profiles'!$M$10</f>
        <v>4.4257474954842086</v>
      </c>
      <c r="F554" s="1">
        <f>ROUND(C554/$M$8,2)</f>
        <v>0.4</v>
      </c>
      <c r="G554" s="1">
        <f>ROUND(D554/$M$6,2)</f>
        <v>2.4</v>
      </c>
      <c r="H554" s="1">
        <f>ROUND(C554*$K$6+D554*$K$7+E554*$K$8,2)</f>
        <v>9.56</v>
      </c>
    </row>
    <row r="555" spans="1:8">
      <c r="A555" s="1">
        <v>334</v>
      </c>
      <c r="B555" s="8">
        <f>_xlfn.MAXIFS(Transactions[Transaction Date], Transactions[CustomerID],A555)</f>
        <v>43477</v>
      </c>
      <c r="C555" s="1">
        <f>(MAX(DATEDIF(B555,"03/01/2019","ym"),1))</f>
        <v>1</v>
      </c>
      <c r="D555" s="1">
        <f>COUNTIF(Transactions[CustomerID],"="&amp;A555)</f>
        <v>19</v>
      </c>
      <c r="E555" s="9">
        <f>_xlfn.MAXIFS(Transactions[Transaction Amount], Transactions[CustomerID],A555)/'Customer Profiles'!$M$10</f>
        <v>2.3741821183045673</v>
      </c>
      <c r="F555" s="1">
        <f>ROUND(C555/$M$8,2)</f>
        <v>0.2</v>
      </c>
      <c r="G555" s="1">
        <f>ROUND(D555/$M$6,2)</f>
        <v>2.85</v>
      </c>
      <c r="H555" s="1">
        <f>ROUND(C555*$K$6+D555*$K$7+E555*$K$8,2)</f>
        <v>9.27</v>
      </c>
    </row>
    <row r="556" spans="1:8">
      <c r="A556" s="1">
        <v>487</v>
      </c>
      <c r="B556" s="8">
        <f>_xlfn.MAXIFS(Transactions[Transaction Date], Transactions[CustomerID],A556)</f>
        <v>43480</v>
      </c>
      <c r="C556" s="1">
        <f>(MAX(DATEDIF(B556,"03/01/2019","ym"),1))</f>
        <v>1</v>
      </c>
      <c r="D556" s="1">
        <f>COUNTIF(Transactions[CustomerID],"="&amp;A556)</f>
        <v>18</v>
      </c>
      <c r="E556" s="9">
        <f>_xlfn.MAXIFS(Transactions[Transaction Amount], Transactions[CustomerID],A556)/'Customer Profiles'!$M$10</f>
        <v>2.3104132495868042</v>
      </c>
      <c r="F556" s="1">
        <f>ROUND(C556/$M$8,2)</f>
        <v>0.2</v>
      </c>
      <c r="G556" s="1">
        <f>ROUND(D556/$M$6,2)</f>
        <v>2.7</v>
      </c>
      <c r="H556" s="1">
        <f>ROUND(C556*$K$6+D556*$K$7+E556*$K$8,2)</f>
        <v>8.84</v>
      </c>
    </row>
    <row r="557" spans="1:8">
      <c r="A557" s="1">
        <v>115</v>
      </c>
      <c r="B557" s="8">
        <f>_xlfn.MAXIFS(Transactions[Transaction Date], Transactions[CustomerID],A557)</f>
        <v>43450</v>
      </c>
      <c r="C557" s="1">
        <f>(MAX(DATEDIF(B557,"03/01/2019","ym"),1))</f>
        <v>2</v>
      </c>
      <c r="D557" s="1">
        <f>COUNTIF(Transactions[CustomerID],"="&amp;A557)</f>
        <v>20</v>
      </c>
      <c r="E557" s="9">
        <f>_xlfn.MAXIFS(Transactions[Transaction Amount], Transactions[CustomerID],A557)/'Customer Profiles'!$M$10</f>
        <v>6.7079849323629306</v>
      </c>
      <c r="F557" s="1">
        <f>ROUND(C557/$M$8,2)</f>
        <v>0.4</v>
      </c>
      <c r="G557" s="1">
        <f>ROUND(D557/$M$6,2)</f>
        <v>3</v>
      </c>
      <c r="H557" s="1">
        <f>ROUND(C557*$K$6+D557*$K$7+E557*$K$8,2)</f>
        <v>12.52</v>
      </c>
    </row>
    <row r="558" spans="1:8">
      <c r="A558" s="1">
        <v>98</v>
      </c>
      <c r="B558" s="8">
        <f>_xlfn.MAXIFS(Transactions[Transaction Date], Transactions[CustomerID],A558)</f>
        <v>43497</v>
      </c>
      <c r="C558" s="1">
        <f>(MAX(DATEDIF(B558,"03/01/2019","ym"),1))</f>
        <v>1</v>
      </c>
      <c r="D558" s="1">
        <f>COUNTIF(Transactions[CustomerID],"="&amp;A558)</f>
        <v>13</v>
      </c>
      <c r="E558" s="9">
        <f>_xlfn.MAXIFS(Transactions[Transaction Amount], Transactions[CustomerID],A558)/'Customer Profiles'!$M$10</f>
        <v>4.401405707151989</v>
      </c>
      <c r="F558" s="1">
        <f>ROUND(C558/$M$8,2)</f>
        <v>0.2</v>
      </c>
      <c r="G558" s="1">
        <f>ROUND(D558/$M$6,2)</f>
        <v>1.95</v>
      </c>
      <c r="H558" s="1">
        <f>ROUND(C558*$K$6+D558*$K$7+E558*$K$8,2)</f>
        <v>8.09</v>
      </c>
    </row>
    <row r="559" spans="1:8">
      <c r="A559" s="1">
        <v>468</v>
      </c>
      <c r="B559" s="8">
        <f>_xlfn.MAXIFS(Transactions[Transaction Date], Transactions[CustomerID],A559)</f>
        <v>43483</v>
      </c>
      <c r="C559" s="1">
        <f>(MAX(DATEDIF(B559,"03/01/2019","ym"),1))</f>
        <v>1</v>
      </c>
      <c r="D559" s="1">
        <f>COUNTIF(Transactions[CustomerID],"="&amp;A559)</f>
        <v>20</v>
      </c>
      <c r="E559" s="9">
        <f>_xlfn.MAXIFS(Transactions[Transaction Amount], Transactions[CustomerID],A559)/'Customer Profiles'!$M$10</f>
        <v>2.5567977355994578</v>
      </c>
      <c r="F559" s="1">
        <f>ROUND(C559/$M$8,2)</f>
        <v>0.2</v>
      </c>
      <c r="G559" s="1">
        <f>ROUND(D559/$M$6,2)</f>
        <v>3</v>
      </c>
      <c r="H559" s="1">
        <f>ROUND(C559*$K$6+D559*$K$7+E559*$K$8,2)</f>
        <v>9.7799999999999994</v>
      </c>
    </row>
    <row r="560" spans="1:8">
      <c r="A560" s="1">
        <v>546</v>
      </c>
      <c r="B560" s="8">
        <f>_xlfn.MAXIFS(Transactions[Transaction Date], Transactions[CustomerID],A560)</f>
        <v>43476</v>
      </c>
      <c r="C560" s="1">
        <f>(MAX(DATEDIF(B560,"03/01/2019","ym"),1))</f>
        <v>1</v>
      </c>
      <c r="D560" s="1">
        <f>COUNTIF(Transactions[CustomerID],"="&amp;A560)</f>
        <v>19</v>
      </c>
      <c r="E560" s="9">
        <f>_xlfn.MAXIFS(Transactions[Transaction Amount], Transactions[CustomerID],A560)/'Customer Profiles'!$M$10</f>
        <v>2.5228657374055947</v>
      </c>
      <c r="F560" s="1">
        <f>ROUND(C560/$M$8,2)</f>
        <v>0.2</v>
      </c>
      <c r="G560" s="1">
        <f>ROUND(D560/$M$6,2)</f>
        <v>2.85</v>
      </c>
      <c r="H560" s="1">
        <f>ROUND(C560*$K$6+D560*$K$7+E560*$K$8,2)</f>
        <v>9.36</v>
      </c>
    </row>
    <row r="561" spans="1:8">
      <c r="A561" s="1">
        <v>47</v>
      </c>
      <c r="B561" s="8">
        <f>_xlfn.MAXIFS(Transactions[Transaction Date], Transactions[CustomerID],A561)</f>
        <v>43383</v>
      </c>
      <c r="C561" s="1">
        <f>(MAX(DATEDIF(B561,"03/01/2019","ym"),1))</f>
        <v>4</v>
      </c>
      <c r="D561" s="1">
        <f>COUNTIF(Transactions[CustomerID],"="&amp;A561)</f>
        <v>22</v>
      </c>
      <c r="E561" s="9">
        <f>_xlfn.MAXIFS(Transactions[Transaction Amount], Transactions[CustomerID],A561)/'Customer Profiles'!$M$10</f>
        <v>3.7439859812677549</v>
      </c>
      <c r="F561" s="1">
        <f>ROUND(C561/$M$8,2)</f>
        <v>0.79</v>
      </c>
      <c r="G561" s="1">
        <f>ROUND(D561/$M$6,2)</f>
        <v>3.3</v>
      </c>
      <c r="H561" s="1">
        <f>ROUND(C561*$K$6+D561*$K$7+E561*$K$8,2)</f>
        <v>12.05</v>
      </c>
    </row>
    <row r="562" spans="1:8">
      <c r="A562" s="1">
        <v>169</v>
      </c>
      <c r="B562" s="8">
        <f>_xlfn.MAXIFS(Transactions[Transaction Date], Transactions[CustomerID],A562)</f>
        <v>43394</v>
      </c>
      <c r="C562" s="1">
        <f>(MAX(DATEDIF(B562,"03/01/2019","ym"),1))</f>
        <v>4</v>
      </c>
      <c r="D562" s="1">
        <f>COUNTIF(Transactions[CustomerID],"="&amp;A562)</f>
        <v>16</v>
      </c>
      <c r="E562" s="9">
        <f>_xlfn.MAXIFS(Transactions[Transaction Amount], Transactions[CustomerID],A562)/'Customer Profiles'!$M$10</f>
        <v>6.1741361128868713</v>
      </c>
      <c r="F562" s="1">
        <f>ROUND(C562/$M$8,2)</f>
        <v>0.79</v>
      </c>
      <c r="G562" s="1">
        <f>ROUND(D562/$M$6,2)</f>
        <v>2.4</v>
      </c>
      <c r="H562" s="1">
        <f>ROUND(C562*$K$6+D562*$K$7+E562*$K$8,2)</f>
        <v>11.1</v>
      </c>
    </row>
    <row r="563" spans="1:8">
      <c r="A563" s="1">
        <v>417</v>
      </c>
      <c r="B563" s="8">
        <f>_xlfn.MAXIFS(Transactions[Transaction Date], Transactions[CustomerID],A563)</f>
        <v>43397</v>
      </c>
      <c r="C563" s="1">
        <f>(MAX(DATEDIF(B563,"03/01/2019","ym"),1))</f>
        <v>4</v>
      </c>
      <c r="D563" s="1">
        <f>COUNTIF(Transactions[CustomerID],"="&amp;A563)</f>
        <v>15</v>
      </c>
      <c r="E563" s="9">
        <f>_xlfn.MAXIFS(Transactions[Transaction Amount], Transactions[CustomerID],A563)/'Customer Profiles'!$M$10</f>
        <v>7.8170631575882057</v>
      </c>
      <c r="F563" s="1">
        <f>ROUND(C563/$M$8,2)</f>
        <v>0.79</v>
      </c>
      <c r="G563" s="1">
        <f>ROUND(D563/$M$6,2)</f>
        <v>2.25</v>
      </c>
      <c r="H563" s="1">
        <f>ROUND(C563*$K$6+D563*$K$7+E563*$K$8,2)</f>
        <v>11.69</v>
      </c>
    </row>
    <row r="564" spans="1:8">
      <c r="A564" s="1">
        <v>126</v>
      </c>
      <c r="B564" s="8">
        <f>_xlfn.MAXIFS(Transactions[Transaction Date], Transactions[CustomerID],A564)</f>
        <v>43413</v>
      </c>
      <c r="C564" s="1">
        <f>(MAX(DATEDIF(B564,"03/01/2019","ym"),1))</f>
        <v>3</v>
      </c>
      <c r="D564" s="1">
        <f>COUNTIF(Transactions[CustomerID],"="&amp;A564)</f>
        <v>19</v>
      </c>
      <c r="E564" s="9">
        <f>_xlfn.MAXIFS(Transactions[Transaction Amount], Transactions[CustomerID],A564)/'Customer Profiles'!$M$10</f>
        <v>6.3313980405840633</v>
      </c>
      <c r="F564" s="1">
        <f>ROUND(C564/$M$8,2)</f>
        <v>0.6</v>
      </c>
      <c r="G564" s="1">
        <f>ROUND(D564/$M$6,2)</f>
        <v>2.85</v>
      </c>
      <c r="H564" s="1">
        <f>ROUND(C564*$K$6+D564*$K$7+E564*$K$8,2)</f>
        <v>12.15</v>
      </c>
    </row>
    <row r="565" spans="1:8">
      <c r="A565" s="1">
        <v>40</v>
      </c>
      <c r="B565" s="8">
        <f>_xlfn.MAXIFS(Transactions[Transaction Date], Transactions[CustomerID],A565)</f>
        <v>43478</v>
      </c>
      <c r="C565" s="1">
        <f>(MAX(DATEDIF(B565,"03/01/2019","ym"),1))</f>
        <v>1</v>
      </c>
      <c r="D565" s="1">
        <f>COUNTIF(Transactions[CustomerID],"="&amp;A565)</f>
        <v>23</v>
      </c>
      <c r="E565" s="9">
        <f>_xlfn.MAXIFS(Transactions[Transaction Amount], Transactions[CustomerID],A565)/'Customer Profiles'!$M$10</f>
        <v>3.5467448998341937</v>
      </c>
      <c r="F565" s="1">
        <f>ROUND(C565/$M$8,2)</f>
        <v>0.2</v>
      </c>
      <c r="G565" s="1">
        <f>ROUND(D565/$M$6,2)</f>
        <v>3.45</v>
      </c>
      <c r="H565" s="1">
        <f>ROUND(C565*$K$6+D565*$K$7+E565*$K$8,2)</f>
        <v>11.58</v>
      </c>
    </row>
    <row r="566" spans="1:8">
      <c r="A566" s="1">
        <v>393</v>
      </c>
      <c r="B566" s="8">
        <f>_xlfn.MAXIFS(Transactions[Transaction Date], Transactions[CustomerID],A566)</f>
        <v>43486</v>
      </c>
      <c r="C566" s="1">
        <f>(MAX(DATEDIF(B566,"03/01/2019","ym"),1))</f>
        <v>1</v>
      </c>
      <c r="D566" s="1">
        <f>COUNTIF(Transactions[CustomerID],"="&amp;A566)</f>
        <v>21</v>
      </c>
      <c r="E566" s="9">
        <f>_xlfn.MAXIFS(Transactions[Transaction Amount], Transactions[CustomerID],A566)/'Customer Profiles'!$M$10</f>
        <v>4.6836700861935157</v>
      </c>
      <c r="F566" s="1">
        <f>ROUND(C566/$M$8,2)</f>
        <v>0.2</v>
      </c>
      <c r="G566" s="1">
        <f>ROUND(D566/$M$6,2)</f>
        <v>3.15</v>
      </c>
      <c r="H566" s="1">
        <f>ROUND(C566*$K$6+D566*$K$7+E566*$K$8,2)</f>
        <v>11.46</v>
      </c>
    </row>
    <row r="567" spans="1:8">
      <c r="A567" s="1">
        <v>573</v>
      </c>
      <c r="B567" s="8">
        <f>_xlfn.MAXIFS(Transactions[Transaction Date], Transactions[CustomerID],A567)</f>
        <v>43474</v>
      </c>
      <c r="C567" s="1">
        <f>(MAX(DATEDIF(B567,"03/01/2019","ym"),1))</f>
        <v>1</v>
      </c>
      <c r="D567" s="1">
        <f>COUNTIF(Transactions[CustomerID],"="&amp;A567)</f>
        <v>26</v>
      </c>
      <c r="E567" s="9">
        <f>_xlfn.MAXIFS(Transactions[Transaction Amount], Transactions[CustomerID],A567)/'Customer Profiles'!$M$10</f>
        <v>3.8328533565903888</v>
      </c>
      <c r="F567" s="1">
        <f>ROUND(C567/$M$8,2)</f>
        <v>0.2</v>
      </c>
      <c r="G567" s="1">
        <f>ROUND(D567/$M$6,2)</f>
        <v>3.9</v>
      </c>
      <c r="H567" s="1">
        <f>ROUND(C567*$K$6+D567*$K$7+E567*$K$8,2)</f>
        <v>12.95</v>
      </c>
    </row>
    <row r="568" spans="1:8">
      <c r="A568" s="1">
        <v>248</v>
      </c>
      <c r="B568" s="8">
        <f>_xlfn.MAXIFS(Transactions[Transaction Date], Transactions[CustomerID],A568)</f>
        <v>43477</v>
      </c>
      <c r="C568" s="1">
        <f>(MAX(DATEDIF(B568,"03/01/2019","ym"),1))</f>
        <v>1</v>
      </c>
      <c r="D568" s="1">
        <f>COUNTIF(Transactions[CustomerID],"="&amp;A568)</f>
        <v>23</v>
      </c>
      <c r="E568" s="9">
        <f>_xlfn.MAXIFS(Transactions[Transaction Amount], Transactions[CustomerID],A568)/'Customer Profiles'!$M$10</f>
        <v>2.8919945795024278</v>
      </c>
      <c r="F568" s="1">
        <f>ROUND(C568/$M$8,2)</f>
        <v>0.2</v>
      </c>
      <c r="G568" s="1">
        <f>ROUND(D568/$M$6,2)</f>
        <v>3.45</v>
      </c>
      <c r="H568" s="1">
        <f>ROUND(C568*$K$6+D568*$K$7+E568*$K$8,2)</f>
        <v>11.19</v>
      </c>
    </row>
    <row r="569" spans="1:8">
      <c r="A569" s="1">
        <v>366</v>
      </c>
      <c r="B569" s="8">
        <f>_xlfn.MAXIFS(Transactions[Transaction Date], Transactions[CustomerID],A569)</f>
        <v>43486</v>
      </c>
      <c r="C569" s="1">
        <f>(MAX(DATEDIF(B569,"03/01/2019","ym"),1))</f>
        <v>1</v>
      </c>
      <c r="D569" s="1">
        <f>COUNTIF(Transactions[CustomerID],"="&amp;A569)</f>
        <v>25</v>
      </c>
      <c r="E569" s="9">
        <f>_xlfn.MAXIFS(Transactions[Transaction Amount], Transactions[CustomerID],A569)/'Customer Profiles'!$M$10</f>
        <v>7.7308686203237018</v>
      </c>
      <c r="F569" s="1">
        <f>ROUND(C569/$M$8,2)</f>
        <v>0.2</v>
      </c>
      <c r="G569" s="1">
        <f>ROUND(D569/$M$6,2)</f>
        <v>3.75</v>
      </c>
      <c r="H569" s="1">
        <f>ROUND(C569*$K$6+D569*$K$7+E569*$K$8,2)</f>
        <v>14.89</v>
      </c>
    </row>
    <row r="570" spans="1:8">
      <c r="A570" s="1">
        <v>67</v>
      </c>
      <c r="B570" s="8">
        <f>_xlfn.MAXIFS(Transactions[Transaction Date], Transactions[CustomerID],A570)</f>
        <v>43443</v>
      </c>
      <c r="C570" s="1">
        <f>(MAX(DATEDIF(B570,"03/01/2019","ym"),1))</f>
        <v>2</v>
      </c>
      <c r="D570" s="1">
        <f>COUNTIF(Transactions[CustomerID],"="&amp;A570)</f>
        <v>24</v>
      </c>
      <c r="E570" s="9">
        <f>_xlfn.MAXIFS(Transactions[Transaction Amount], Transactions[CustomerID],A570)/'Customer Profiles'!$M$10</f>
        <v>5.4041910065149592</v>
      </c>
      <c r="F570" s="1">
        <f>ROUND(C570/$M$8,2)</f>
        <v>0.4</v>
      </c>
      <c r="G570" s="1">
        <f>ROUND(D570/$M$6,2)</f>
        <v>3.6</v>
      </c>
      <c r="H570" s="1">
        <f>ROUND(C570*$K$6+D570*$K$7+E570*$K$8,2)</f>
        <v>13.34</v>
      </c>
    </row>
    <row r="571" spans="1:8">
      <c r="A571" s="1">
        <v>326</v>
      </c>
      <c r="B571" s="8">
        <f>_xlfn.MAXIFS(Transactions[Transaction Date], Transactions[CustomerID],A571)</f>
        <v>43494</v>
      </c>
      <c r="C571" s="1">
        <f>(MAX(DATEDIF(B571,"03/01/2019","ym"),1))</f>
        <v>1</v>
      </c>
      <c r="D571" s="1">
        <f>COUNTIF(Transactions[CustomerID],"="&amp;A571)</f>
        <v>21</v>
      </c>
      <c r="E571" s="9">
        <f>_xlfn.MAXIFS(Transactions[Transaction Amount], Transactions[CustomerID],A571)/'Customer Profiles'!$M$10</f>
        <v>2.8025267565881649</v>
      </c>
      <c r="F571" s="1">
        <f>ROUND(C571/$M$8,2)</f>
        <v>0.2</v>
      </c>
      <c r="G571" s="1">
        <f>ROUND(D571/$M$6,2)</f>
        <v>3.15</v>
      </c>
      <c r="H571" s="1">
        <f>ROUND(C571*$K$6+D571*$K$7+E571*$K$8,2)</f>
        <v>10.33</v>
      </c>
    </row>
    <row r="572" spans="1:8">
      <c r="A572" s="1">
        <v>12</v>
      </c>
      <c r="B572" s="8">
        <f>_xlfn.MAXIFS(Transactions[Transaction Date], Transactions[CustomerID],A572)</f>
        <v>43491</v>
      </c>
      <c r="C572" s="1">
        <f>(MAX(DATEDIF(B572,"03/01/2019","ym"),1))</f>
        <v>1</v>
      </c>
      <c r="D572" s="1">
        <f>COUNTIF(Transactions[CustomerID],"="&amp;A572)</f>
        <v>27</v>
      </c>
      <c r="E572" s="9">
        <f>_xlfn.MAXIFS(Transactions[Transaction Amount], Transactions[CustomerID],A572)/'Customer Profiles'!$M$10</f>
        <v>2.9399350111706783</v>
      </c>
      <c r="F572" s="1">
        <f>ROUND(C572/$M$8,2)</f>
        <v>0.2</v>
      </c>
      <c r="G572" s="1">
        <f>ROUND(D572/$M$6,2)</f>
        <v>4.05</v>
      </c>
      <c r="H572" s="1">
        <f>ROUND(C572*$K$6+D572*$K$7+E572*$K$8,2)</f>
        <v>12.81</v>
      </c>
    </row>
    <row r="573" spans="1:8">
      <c r="A573" s="1">
        <v>509</v>
      </c>
      <c r="B573" s="8">
        <f>_xlfn.MAXIFS(Transactions[Transaction Date], Transactions[CustomerID],A573)</f>
        <v>43456</v>
      </c>
      <c r="C573" s="1">
        <f>(MAX(DATEDIF(B573,"03/01/2019","ym"),1))</f>
        <v>2</v>
      </c>
      <c r="D573" s="1">
        <f>COUNTIF(Transactions[CustomerID],"="&amp;A573)</f>
        <v>29</v>
      </c>
      <c r="E573" s="9">
        <f>_xlfn.MAXIFS(Transactions[Transaction Amount], Transactions[CustomerID],A573)/'Customer Profiles'!$M$10</f>
        <v>2.5478513940730294</v>
      </c>
      <c r="F573" s="1">
        <f>ROUND(C573/$M$8,2)</f>
        <v>0.4</v>
      </c>
      <c r="G573" s="1">
        <f>ROUND(D573/$M$6,2)</f>
        <v>4.3499999999999996</v>
      </c>
      <c r="H573" s="1">
        <f>ROUND(C573*$K$6+D573*$K$7+E573*$K$8,2)</f>
        <v>13.63</v>
      </c>
    </row>
    <row r="574" spans="1:8">
      <c r="A574" s="1">
        <v>548</v>
      </c>
      <c r="B574" s="8">
        <f>_xlfn.MAXIFS(Transactions[Transaction Date], Transactions[CustomerID],A574)</f>
        <v>43487</v>
      </c>
      <c r="C574" s="1">
        <f>(MAX(DATEDIF(B574,"03/01/2019","ym"),1))</f>
        <v>1</v>
      </c>
      <c r="D574" s="1">
        <f>COUNTIF(Transactions[CustomerID],"="&amp;A574)</f>
        <v>30</v>
      </c>
      <c r="E574" s="9">
        <f>_xlfn.MAXIFS(Transactions[Transaction Amount], Transactions[CustomerID],A574)/'Customer Profiles'!$M$10</f>
        <v>4.2714095145316637</v>
      </c>
      <c r="F574" s="1">
        <f>ROUND(C574/$M$8,2)</f>
        <v>0.2</v>
      </c>
      <c r="G574" s="1">
        <f>ROUND(D574/$M$6,2)</f>
        <v>4.5</v>
      </c>
      <c r="H574" s="1">
        <f>ROUND(C574*$K$6+D574*$K$7+E574*$K$8,2)</f>
        <v>14.81</v>
      </c>
    </row>
    <row r="575" spans="1:8">
      <c r="A575" s="1">
        <v>145</v>
      </c>
      <c r="B575" s="8">
        <f>_xlfn.MAXIFS(Transactions[Transaction Date], Transactions[CustomerID],A575)</f>
        <v>43423</v>
      </c>
      <c r="C575" s="1">
        <f>(MAX(DATEDIF(B575,"03/01/2019","ym"),1))</f>
        <v>3</v>
      </c>
      <c r="D575" s="1">
        <f>COUNTIF(Transactions[CustomerID],"="&amp;A575)</f>
        <v>29</v>
      </c>
      <c r="E575" s="9">
        <f>_xlfn.MAXIFS(Transactions[Transaction Amount], Transactions[CustomerID],A575)/'Customer Profiles'!$M$10</f>
        <v>5.1031212154293675</v>
      </c>
      <c r="F575" s="1">
        <f>ROUND(C575/$M$8,2)</f>
        <v>0.6</v>
      </c>
      <c r="G575" s="1">
        <f>ROUND(D575/$M$6,2)</f>
        <v>4.3499999999999996</v>
      </c>
      <c r="H575" s="1">
        <f>ROUND(C575*$K$6+D575*$K$7+E575*$K$8,2)</f>
        <v>15.41</v>
      </c>
    </row>
    <row r="576" spans="1:8">
      <c r="A576" s="1">
        <v>551</v>
      </c>
      <c r="B576" s="8">
        <f>_xlfn.MAXIFS(Transactions[Transaction Date], Transactions[CustomerID],A576)</f>
        <v>43477</v>
      </c>
      <c r="C576" s="1">
        <f>(MAX(DATEDIF(B576,"03/01/2019","ym"),1))</f>
        <v>1</v>
      </c>
      <c r="D576" s="1">
        <f>COUNTIF(Transactions[CustomerID],"="&amp;A576)</f>
        <v>29</v>
      </c>
      <c r="E576" s="9">
        <f>_xlfn.MAXIFS(Transactions[Transaction Amount], Transactions[CustomerID],A576)/'Customer Profiles'!$M$10</f>
        <v>4.8382261172773102</v>
      </c>
      <c r="F576" s="1">
        <f>ROUND(C576/$M$8,2)</f>
        <v>0.2</v>
      </c>
      <c r="G576" s="1">
        <f>ROUND(D576/$M$6,2)</f>
        <v>4.3499999999999996</v>
      </c>
      <c r="H576" s="1">
        <f>ROUND(C576*$K$6+D576*$K$7+E576*$K$8,2)</f>
        <v>14.75</v>
      </c>
    </row>
    <row r="577" spans="1:8">
      <c r="A577" s="1">
        <v>263</v>
      </c>
      <c r="B577" s="8">
        <f>_xlfn.MAXIFS(Transactions[Transaction Date], Transactions[CustomerID],A577)</f>
        <v>43487</v>
      </c>
      <c r="C577" s="1">
        <f>(MAX(DATEDIF(B577,"03/01/2019","ym"),1))</f>
        <v>1</v>
      </c>
      <c r="D577" s="1">
        <f>COUNTIF(Transactions[CustomerID],"="&amp;A577)</f>
        <v>29</v>
      </c>
      <c r="E577" s="9">
        <f>_xlfn.MAXIFS(Transactions[Transaction Amount], Transactions[CustomerID],A577)/'Customer Profiles'!$M$10</f>
        <v>6.5812691546267326</v>
      </c>
      <c r="F577" s="1">
        <f>ROUND(C577/$M$8,2)</f>
        <v>0.2</v>
      </c>
      <c r="G577" s="1">
        <f>ROUND(D577/$M$6,2)</f>
        <v>4.3499999999999996</v>
      </c>
      <c r="H577" s="1">
        <f>ROUND(C577*$K$6+D577*$K$7+E577*$K$8,2)</f>
        <v>15.8</v>
      </c>
    </row>
    <row r="578" spans="1:8">
      <c r="A578" s="1">
        <v>221</v>
      </c>
      <c r="B578" s="8">
        <f>_xlfn.MAXIFS(Transactions[Transaction Date], Transactions[CustomerID],A578)</f>
        <v>43441</v>
      </c>
      <c r="C578" s="1">
        <f>(MAX(DATEDIF(B578,"03/01/2019","ym"),1))</f>
        <v>2</v>
      </c>
      <c r="D578" s="1">
        <f>COUNTIF(Transactions[CustomerID],"="&amp;A578)</f>
        <v>25</v>
      </c>
      <c r="E578" s="9">
        <f>_xlfn.MAXIFS(Transactions[Transaction Amount], Transactions[CustomerID],A578)/'Customer Profiles'!$M$10</f>
        <v>2.2895528458940859</v>
      </c>
      <c r="F578" s="1">
        <f>ROUND(C578/$M$8,2)</f>
        <v>0.4</v>
      </c>
      <c r="G578" s="1">
        <f>ROUND(D578/$M$6,2)</f>
        <v>3.75</v>
      </c>
      <c r="H578" s="1">
        <f>ROUND(C578*$K$6+D578*$K$7+E578*$K$8,2)</f>
        <v>11.87</v>
      </c>
    </row>
    <row r="579" spans="1:8">
      <c r="A579" s="1">
        <v>420</v>
      </c>
      <c r="B579" s="8">
        <f>_xlfn.MAXIFS(Transactions[Transaction Date], Transactions[CustomerID],A579)</f>
        <v>43479</v>
      </c>
      <c r="C579" s="1">
        <f>(MAX(DATEDIF(B579,"03/01/2019","ym"),1))</f>
        <v>1</v>
      </c>
      <c r="D579" s="1">
        <f>COUNTIF(Transactions[CustomerID],"="&amp;A579)</f>
        <v>30</v>
      </c>
      <c r="E579" s="9">
        <f>_xlfn.MAXIFS(Transactions[Transaction Amount], Transactions[CustomerID],A579)/'Customer Profiles'!$M$10</f>
        <v>5.0806543590046589</v>
      </c>
      <c r="F579" s="1">
        <f>ROUND(C579/$M$8,2)</f>
        <v>0.2</v>
      </c>
      <c r="G579" s="1">
        <f>ROUND(D579/$M$6,2)</f>
        <v>4.5</v>
      </c>
      <c r="H579" s="1">
        <f>ROUND(C579*$K$6+D579*$K$7+E579*$K$8,2)</f>
        <v>15.3</v>
      </c>
    </row>
    <row r="580" spans="1:8">
      <c r="A580" s="1">
        <v>431</v>
      </c>
      <c r="B580" s="8">
        <f>_xlfn.MAXIFS(Transactions[Transaction Date], Transactions[CustomerID],A580)</f>
        <v>43440</v>
      </c>
      <c r="C580" s="1">
        <f>(MAX(DATEDIF(B580,"03/01/2019","ym"),1))</f>
        <v>2</v>
      </c>
      <c r="D580" s="1">
        <f>COUNTIF(Transactions[CustomerID],"="&amp;A580)</f>
        <v>33</v>
      </c>
      <c r="E580" s="9">
        <f>_xlfn.MAXIFS(Transactions[Transaction Amount], Transactions[CustomerID],A580)/'Customer Profiles'!$M$10</f>
        <v>5.6928139251869405</v>
      </c>
      <c r="F580" s="1">
        <f>ROUND(C580/$M$8,2)</f>
        <v>0.4</v>
      </c>
      <c r="G580" s="1">
        <f>ROUND(D580/$M$6,2)</f>
        <v>4.95</v>
      </c>
      <c r="H580" s="1">
        <f>ROUND(C580*$K$6+D580*$K$7+E580*$K$8,2)</f>
        <v>17.12</v>
      </c>
    </row>
    <row r="581" spans="1:8">
      <c r="A581" s="1">
        <v>197</v>
      </c>
      <c r="B581" s="8">
        <f>_xlfn.MAXIFS(Transactions[Transaction Date], Transactions[CustomerID],A581)</f>
        <v>43461</v>
      </c>
      <c r="C581" s="1">
        <f>(MAX(DATEDIF(B581,"03/01/2019","ym"),1))</f>
        <v>2</v>
      </c>
      <c r="D581" s="1">
        <f>COUNTIF(Transactions[CustomerID],"="&amp;A581)</f>
        <v>31</v>
      </c>
      <c r="E581" s="9">
        <f>_xlfn.MAXIFS(Transactions[Transaction Amount], Transactions[CustomerID],A581)/'Customer Profiles'!$M$10</f>
        <v>6.1402179445294864</v>
      </c>
      <c r="F581" s="1">
        <f>ROUND(C581/$M$8,2)</f>
        <v>0.4</v>
      </c>
      <c r="G581" s="1">
        <f>ROUND(D581/$M$6,2)</f>
        <v>4.6500000000000004</v>
      </c>
      <c r="H581" s="1">
        <f>ROUND(C581*$K$6+D581*$K$7+E581*$K$8,2)</f>
        <v>16.579999999999998</v>
      </c>
    </row>
    <row r="582" spans="1:8">
      <c r="A582" s="1">
        <v>575</v>
      </c>
      <c r="B582" s="8">
        <f>_xlfn.MAXIFS(Transactions[Transaction Date], Transactions[CustomerID],A582)</f>
        <v>43467</v>
      </c>
      <c r="C582" s="1">
        <f>(MAX(DATEDIF(B582,"03/01/2019","ym"),1))</f>
        <v>1</v>
      </c>
      <c r="D582" s="1">
        <f>COUNTIF(Transactions[CustomerID],"="&amp;A582)</f>
        <v>35</v>
      </c>
      <c r="E582" s="9">
        <f>_xlfn.MAXIFS(Transactions[Transaction Amount], Transactions[CustomerID],A582)/'Customer Profiles'!$M$10</f>
        <v>5.4883948430148806</v>
      </c>
      <c r="F582" s="1">
        <f>ROUND(C582/$M$8,2)</f>
        <v>0.2</v>
      </c>
      <c r="G582" s="1">
        <f>ROUND(D582/$M$6,2)</f>
        <v>5.26</v>
      </c>
      <c r="H582" s="1">
        <f>ROUND(C582*$K$6+D582*$K$7+E582*$K$8,2)</f>
        <v>17.54</v>
      </c>
    </row>
    <row r="583" spans="1:8">
      <c r="A583" s="1">
        <v>599</v>
      </c>
      <c r="B583" s="8">
        <f>_xlfn.MAXIFS(Transactions[Transaction Date], Transactions[CustomerID],A583)</f>
        <v>43484</v>
      </c>
      <c r="C583" s="1">
        <f>(MAX(DATEDIF(B583,"03/01/2019","ym"),1))</f>
        <v>1</v>
      </c>
      <c r="D583" s="1">
        <f>COUNTIF(Transactions[CustomerID],"="&amp;A583)</f>
        <v>31</v>
      </c>
      <c r="E583" s="9">
        <f>_xlfn.MAXIFS(Transactions[Transaction Amount], Transactions[CustomerID],A583)/'Customer Profiles'!$M$10</f>
        <v>4.3673080988824244</v>
      </c>
      <c r="F583" s="1">
        <f>ROUND(C583/$M$8,2)</f>
        <v>0.2</v>
      </c>
      <c r="G583" s="1">
        <f>ROUND(D583/$M$6,2)</f>
        <v>4.6500000000000004</v>
      </c>
      <c r="H583" s="1">
        <f>ROUND(C583*$K$6+D583*$K$7+E583*$K$8,2)</f>
        <v>15.27</v>
      </c>
    </row>
    <row r="584" spans="1:8">
      <c r="A584" s="1">
        <v>90</v>
      </c>
      <c r="B584" s="8">
        <f>_xlfn.MAXIFS(Transactions[Transaction Date], Transactions[CustomerID],A584)</f>
        <v>43497</v>
      </c>
      <c r="C584" s="1">
        <f>(MAX(DATEDIF(B584,"03/01/2019","ym"),1))</f>
        <v>1</v>
      </c>
      <c r="D584" s="1">
        <f>COUNTIF(Transactions[CustomerID],"="&amp;A584)</f>
        <v>36</v>
      </c>
      <c r="E584" s="9">
        <f>_xlfn.MAXIFS(Transactions[Transaction Amount], Transactions[CustomerID],A584)/'Customer Profiles'!$M$10</f>
        <v>8.6550153984879685</v>
      </c>
      <c r="F584" s="1">
        <f>ROUND(C584/$M$8,2)</f>
        <v>0.2</v>
      </c>
      <c r="G584" s="1">
        <f>ROUND(D584/$M$6,2)</f>
        <v>5.41</v>
      </c>
      <c r="H584" s="1">
        <f>ROUND(C584*$K$6+D584*$K$7+E584*$K$8,2)</f>
        <v>19.84</v>
      </c>
    </row>
    <row r="585" spans="1:8">
      <c r="A585" s="1">
        <v>358</v>
      </c>
      <c r="B585" s="8">
        <f>_xlfn.MAXIFS(Transactions[Transaction Date], Transactions[CustomerID],A585)</f>
        <v>43496</v>
      </c>
      <c r="C585" s="1">
        <f>(MAX(DATEDIF(B585,"03/01/2019","ym"),1))</f>
        <v>1</v>
      </c>
      <c r="D585" s="1">
        <f>COUNTIF(Transactions[CustomerID],"="&amp;A585)</f>
        <v>37</v>
      </c>
      <c r="E585" s="9">
        <f>_xlfn.MAXIFS(Transactions[Transaction Amount], Transactions[CustomerID],A585)/'Customer Profiles'!$M$10</f>
        <v>5.9915690352499373</v>
      </c>
      <c r="F585" s="1">
        <f>ROUND(C585/$M$8,2)</f>
        <v>0.2</v>
      </c>
      <c r="G585" s="1">
        <f>ROUND(D585/$M$6,2)</f>
        <v>5.56</v>
      </c>
      <c r="H585" s="1">
        <f>ROUND(C585*$K$6+D585*$K$7+E585*$K$8,2)</f>
        <v>18.64</v>
      </c>
    </row>
    <row r="586" spans="1:8">
      <c r="A586" s="1">
        <v>348</v>
      </c>
      <c r="B586" s="8">
        <f>_xlfn.MAXIFS(Transactions[Transaction Date], Transactions[CustomerID],A586)</f>
        <v>43447</v>
      </c>
      <c r="C586" s="1">
        <f>(MAX(DATEDIF(B586,"03/01/2019","ym"),1))</f>
        <v>2</v>
      </c>
      <c r="D586" s="1">
        <f>COUNTIF(Transactions[CustomerID],"="&amp;A586)</f>
        <v>39</v>
      </c>
      <c r="E586" s="9">
        <f>_xlfn.MAXIFS(Transactions[Transaction Amount], Transactions[CustomerID],A586)/'Customer Profiles'!$M$10</f>
        <v>4.8915082739388067</v>
      </c>
      <c r="F586" s="1">
        <f>ROUND(C586/$M$8,2)</f>
        <v>0.4</v>
      </c>
      <c r="G586" s="1">
        <f>ROUND(D586/$M$6,2)</f>
        <v>5.86</v>
      </c>
      <c r="H586" s="1">
        <f>ROUND(C586*$K$6+D586*$K$7+E586*$K$8,2)</f>
        <v>19.03</v>
      </c>
    </row>
    <row r="587" spans="1:8">
      <c r="A587" s="1">
        <v>88</v>
      </c>
      <c r="B587" s="8">
        <f>_xlfn.MAXIFS(Transactions[Transaction Date], Transactions[CustomerID],A587)</f>
        <v>43443</v>
      </c>
      <c r="C587" s="1">
        <f>(MAX(DATEDIF(B587,"03/01/2019","ym"),1))</f>
        <v>2</v>
      </c>
      <c r="D587" s="1">
        <f>COUNTIF(Transactions[CustomerID],"="&amp;A587)</f>
        <v>40</v>
      </c>
      <c r="E587" s="9">
        <f>_xlfn.MAXIFS(Transactions[Transaction Amount], Transactions[CustomerID],A587)/'Customer Profiles'!$M$10</f>
        <v>3.3938696541030033</v>
      </c>
      <c r="F587" s="1">
        <f>ROUND(C587/$M$8,2)</f>
        <v>0.4</v>
      </c>
      <c r="G587" s="1">
        <f>ROUND(D587/$M$6,2)</f>
        <v>6.01</v>
      </c>
      <c r="H587" s="1">
        <f>ROUND(C587*$K$6+D587*$K$7+E587*$K$8,2)</f>
        <v>18.54</v>
      </c>
    </row>
    <row r="588" spans="1:8">
      <c r="A588" s="1">
        <v>38</v>
      </c>
      <c r="B588" s="8">
        <f>_xlfn.MAXIFS(Transactions[Transaction Date], Transactions[CustomerID],A588)</f>
        <v>43490</v>
      </c>
      <c r="C588" s="1">
        <f>(MAX(DATEDIF(B588,"03/01/2019","ym"),1))</f>
        <v>1</v>
      </c>
      <c r="D588" s="1">
        <f>COUNTIF(Transactions[CustomerID],"="&amp;A588)</f>
        <v>42</v>
      </c>
      <c r="E588" s="9">
        <f>_xlfn.MAXIFS(Transactions[Transaction Amount], Transactions[CustomerID],A588)/'Customer Profiles'!$M$10</f>
        <v>2.0750381019867574</v>
      </c>
      <c r="F588" s="1">
        <f>ROUND(C588/$M$8,2)</f>
        <v>0.2</v>
      </c>
      <c r="G588" s="1">
        <f>ROUND(D588/$M$6,2)</f>
        <v>6.31</v>
      </c>
      <c r="H588" s="1">
        <f>ROUND(C588*$K$6+D588*$K$7+E588*$K$8,2)</f>
        <v>18.3</v>
      </c>
    </row>
    <row r="589" spans="1:8">
      <c r="A589" s="1">
        <v>139</v>
      </c>
      <c r="B589" s="8">
        <f>_xlfn.MAXIFS(Transactions[Transaction Date], Transactions[CustomerID],A589)</f>
        <v>43466</v>
      </c>
      <c r="C589" s="1">
        <f>(MAX(DATEDIF(B589,"03/01/2019","ym"),1))</f>
        <v>2</v>
      </c>
      <c r="D589" s="1">
        <f>COUNTIF(Transactions[CustomerID],"="&amp;A589)</f>
        <v>41</v>
      </c>
      <c r="E589" s="9">
        <f>_xlfn.MAXIFS(Transactions[Transaction Amount], Transactions[CustomerID],A589)/'Customer Profiles'!$M$10</f>
        <v>5.7571046422948369</v>
      </c>
      <c r="F589" s="1">
        <f>ROUND(C589/$M$8,2)</f>
        <v>0.4</v>
      </c>
      <c r="G589" s="1">
        <f>ROUND(D589/$M$6,2)</f>
        <v>6.16</v>
      </c>
      <c r="H589" s="1">
        <f>ROUND(C589*$K$6+D589*$K$7+E589*$K$8,2)</f>
        <v>20.350000000000001</v>
      </c>
    </row>
    <row r="590" spans="1:8">
      <c r="A590" s="1">
        <v>451</v>
      </c>
      <c r="B590" s="8">
        <f>_xlfn.MAXIFS(Transactions[Transaction Date], Transactions[CustomerID],A590)</f>
        <v>43473</v>
      </c>
      <c r="C590" s="1">
        <f>(MAX(DATEDIF(B590,"03/01/2019","ym"),1))</f>
        <v>1</v>
      </c>
      <c r="D590" s="1">
        <f>COUNTIF(Transactions[CustomerID],"="&amp;A590)</f>
        <v>44</v>
      </c>
      <c r="E590" s="9">
        <f>_xlfn.MAXIFS(Transactions[Transaction Amount], Transactions[CustomerID],A590)/'Customer Profiles'!$M$10</f>
        <v>5.0038370842966469</v>
      </c>
      <c r="F590" s="1">
        <f>ROUND(C590/$M$8,2)</f>
        <v>0.2</v>
      </c>
      <c r="G590" s="1">
        <f>ROUND(D590/$M$6,2)</f>
        <v>6.61</v>
      </c>
      <c r="H590" s="1">
        <f>ROUND(C590*$K$6+D590*$K$7+E590*$K$8,2)</f>
        <v>20.85</v>
      </c>
    </row>
    <row r="591" spans="1:8">
      <c r="A591" s="1">
        <v>492</v>
      </c>
      <c r="B591" s="8">
        <f>_xlfn.MAXIFS(Transactions[Transaction Date], Transactions[CustomerID],A591)</f>
        <v>43481</v>
      </c>
      <c r="C591" s="1">
        <f>(MAX(DATEDIF(B591,"03/01/2019","ym"),1))</f>
        <v>1</v>
      </c>
      <c r="D591" s="1">
        <f>COUNTIF(Transactions[CustomerID],"="&amp;A591)</f>
        <v>45</v>
      </c>
      <c r="E591" s="9">
        <f>_xlfn.MAXIFS(Transactions[Transaction Amount], Transactions[CustomerID],A591)/'Customer Profiles'!$M$10</f>
        <v>3.5425679639161132</v>
      </c>
      <c r="F591" s="1">
        <f>ROUND(C591/$M$8,2)</f>
        <v>0.2</v>
      </c>
      <c r="G591" s="1">
        <f>ROUND(D591/$M$6,2)</f>
        <v>6.76</v>
      </c>
      <c r="H591" s="1">
        <f>ROUND(C591*$K$6+D591*$K$7+E591*$K$8,2)</f>
        <v>20.38</v>
      </c>
    </row>
    <row r="592" spans="1:8">
      <c r="A592" s="1">
        <v>359</v>
      </c>
      <c r="B592" s="8">
        <f>_xlfn.MAXIFS(Transactions[Transaction Date], Transactions[CustomerID],A592)</f>
        <v>43491</v>
      </c>
      <c r="C592" s="1">
        <f>(MAX(DATEDIF(B592,"03/01/2019","ym"),1))</f>
        <v>1</v>
      </c>
      <c r="D592" s="1">
        <f>COUNTIF(Transactions[CustomerID],"="&amp;A592)</f>
        <v>46</v>
      </c>
      <c r="E592" s="9">
        <f>_xlfn.MAXIFS(Transactions[Transaction Amount], Transactions[CustomerID],A592)/'Customer Profiles'!$M$10</f>
        <v>2.7162623532530277</v>
      </c>
      <c r="F592" s="1">
        <f>ROUND(C592/$M$8,2)</f>
        <v>0.2</v>
      </c>
      <c r="G592" s="1">
        <f>ROUND(D592/$M$6,2)</f>
        <v>6.91</v>
      </c>
      <c r="H592" s="1">
        <f>ROUND(C592*$K$6+D592*$K$7+E592*$K$8,2)</f>
        <v>20.28</v>
      </c>
    </row>
    <row r="593" spans="1:8">
      <c r="A593" s="1">
        <v>541</v>
      </c>
      <c r="B593" s="8">
        <f>_xlfn.MAXIFS(Transactions[Transaction Date], Transactions[CustomerID],A593)</f>
        <v>43461</v>
      </c>
      <c r="C593" s="1">
        <f>(MAX(DATEDIF(B593,"03/01/2019","ym"),1))</f>
        <v>2</v>
      </c>
      <c r="D593" s="1">
        <f>COUNTIF(Transactions[CustomerID],"="&amp;A593)</f>
        <v>50</v>
      </c>
      <c r="E593" s="9">
        <f>_xlfn.MAXIFS(Transactions[Transaction Amount], Transactions[CustomerID],A593)/'Customer Profiles'!$M$10</f>
        <v>5.0901083728703771</v>
      </c>
      <c r="F593" s="1">
        <f>ROUND(C593/$M$8,2)</f>
        <v>0.4</v>
      </c>
      <c r="G593" s="1">
        <f>ROUND(D593/$M$6,2)</f>
        <v>7.51</v>
      </c>
      <c r="H593" s="1">
        <f>ROUND(C593*$K$6+D593*$K$7+E593*$K$8,2)</f>
        <v>23.55</v>
      </c>
    </row>
    <row r="594" spans="1:8">
      <c r="A594" s="1">
        <v>597</v>
      </c>
      <c r="B594" s="8">
        <f>_xlfn.MAXIFS(Transactions[Transaction Date], Transactions[CustomerID],A594)</f>
        <v>43473</v>
      </c>
      <c r="C594" s="1">
        <f>(MAX(DATEDIF(B594,"03/01/2019","ym"),1))</f>
        <v>1</v>
      </c>
      <c r="D594" s="1">
        <f>COUNTIF(Transactions[CustomerID],"="&amp;A594)</f>
        <v>52</v>
      </c>
      <c r="E594" s="9">
        <f>_xlfn.MAXIFS(Transactions[Transaction Amount], Transactions[CustomerID],A594)/'Customer Profiles'!$M$10</f>
        <v>4.7191363959221855</v>
      </c>
      <c r="F594" s="1">
        <f>ROUND(C594/$M$8,2)</f>
        <v>0.2</v>
      </c>
      <c r="G594" s="1">
        <f>ROUND(D594/$M$6,2)</f>
        <v>7.81</v>
      </c>
      <c r="H594" s="1">
        <f>ROUND(C594*$K$6+D594*$K$7+E594*$K$8,2)</f>
        <v>23.88</v>
      </c>
    </row>
    <row r="595" spans="1:8">
      <c r="A595" s="1">
        <v>495</v>
      </c>
      <c r="B595" s="8">
        <f>_xlfn.MAXIFS(Transactions[Transaction Date], Transactions[CustomerID],A595)</f>
        <v>43483</v>
      </c>
      <c r="C595" s="1">
        <f>(MAX(DATEDIF(B595,"03/01/2019","ym"),1))</f>
        <v>1</v>
      </c>
      <c r="D595" s="1">
        <f>COUNTIF(Transactions[CustomerID],"="&amp;A595)</f>
        <v>62</v>
      </c>
      <c r="E595" s="9">
        <f>_xlfn.MAXIFS(Transactions[Transaction Amount], Transactions[CustomerID],A595)/'Customer Profiles'!$M$10</f>
        <v>4.7817220874009303</v>
      </c>
      <c r="F595" s="1">
        <f>ROUND(C595/$M$8,2)</f>
        <v>0.2</v>
      </c>
      <c r="G595" s="1">
        <f>ROUND(D595/$M$6,2)</f>
        <v>9.31</v>
      </c>
      <c r="H595" s="1">
        <f>ROUND(C595*$K$6+D595*$K$7+E595*$K$8,2)</f>
        <v>27.92</v>
      </c>
    </row>
    <row r="596" spans="1:8">
      <c r="A596" s="1">
        <v>149</v>
      </c>
      <c r="B596" s="8">
        <f>_xlfn.MAXIFS(Transactions[Transaction Date], Transactions[CustomerID],A596)</f>
        <v>43485</v>
      </c>
      <c r="C596" s="1">
        <f>(MAX(DATEDIF(B596,"03/01/2019","ym"),1))</f>
        <v>1</v>
      </c>
      <c r="D596" s="1">
        <f>COUNTIF(Transactions[CustomerID],"="&amp;A596)</f>
        <v>63</v>
      </c>
      <c r="E596" s="9">
        <f>_xlfn.MAXIFS(Transactions[Transaction Amount], Transactions[CustomerID],A596)/'Customer Profiles'!$M$10</f>
        <v>5.0907736032376656</v>
      </c>
      <c r="F596" s="1">
        <f>ROUND(C596/$M$8,2)</f>
        <v>0.2</v>
      </c>
      <c r="G596" s="1">
        <f>ROUND(D596/$M$6,2)</f>
        <v>9.4600000000000009</v>
      </c>
      <c r="H596" s="1">
        <f>ROUND(C596*$K$6+D596*$K$7+E596*$K$8,2)</f>
        <v>28.5</v>
      </c>
    </row>
    <row r="597" spans="1:8">
      <c r="A597" s="1">
        <v>22</v>
      </c>
      <c r="B597" s="8">
        <f>_xlfn.MAXIFS(Transactions[Transaction Date], Transactions[CustomerID],A597)</f>
        <v>43497</v>
      </c>
      <c r="C597" s="1">
        <f>(MAX(DATEDIF(B597,"03/01/2019","ym"),1))</f>
        <v>1</v>
      </c>
      <c r="D597" s="1">
        <f>COUNTIF(Transactions[CustomerID],"="&amp;A597)</f>
        <v>64</v>
      </c>
      <c r="E597" s="9">
        <f>_xlfn.MAXIFS(Transactions[Transaction Amount], Transactions[CustomerID],A597)/'Customer Profiles'!$M$10</f>
        <v>3.8420315207223519</v>
      </c>
      <c r="F597" s="1">
        <f>ROUND(C597/$M$8,2)</f>
        <v>0.2</v>
      </c>
      <c r="G597" s="1">
        <f>ROUND(D597/$M$6,2)</f>
        <v>9.61</v>
      </c>
      <c r="H597" s="1">
        <f>ROUND(C597*$K$6+D597*$K$7+E597*$K$8,2)</f>
        <v>28.16</v>
      </c>
    </row>
    <row r="598" spans="1:8">
      <c r="A598" s="1">
        <v>458</v>
      </c>
      <c r="B598" s="8">
        <f>_xlfn.MAXIFS(Transactions[Transaction Date], Transactions[CustomerID],A598)</f>
        <v>43493</v>
      </c>
      <c r="C598" s="1">
        <f>(MAX(DATEDIF(B598,"03/01/2019","ym"),1))</f>
        <v>1</v>
      </c>
      <c r="D598" s="1">
        <f>COUNTIF(Transactions[CustomerID],"="&amp;A598)</f>
        <v>67</v>
      </c>
      <c r="E598" s="9">
        <f>_xlfn.MAXIFS(Transactions[Transaction Amount], Transactions[CustomerID],A598)/'Customer Profiles'!$M$10</f>
        <v>6.5483884746562833</v>
      </c>
      <c r="F598" s="1">
        <f>ROUND(C598/$M$8,2)</f>
        <v>0.2</v>
      </c>
      <c r="G598" s="1">
        <f>ROUND(D598/$M$6,2)</f>
        <v>10.06</v>
      </c>
      <c r="H598" s="1">
        <f>ROUND(C598*$K$6+D598*$K$7+E598*$K$8,2)</f>
        <v>30.98</v>
      </c>
    </row>
    <row r="599" spans="1:8">
      <c r="A599" s="1">
        <v>146</v>
      </c>
      <c r="B599" s="8">
        <f>_xlfn.MAXIFS(Transactions[Transaction Date], Transactions[CustomerID],A599)</f>
        <v>43495</v>
      </c>
      <c r="C599" s="1">
        <f>(MAX(DATEDIF(B599,"03/01/2019","ym"),1))</f>
        <v>1</v>
      </c>
      <c r="D599" s="1">
        <f>COUNTIF(Transactions[CustomerID],"="&amp;A599)</f>
        <v>73</v>
      </c>
      <c r="E599" s="9">
        <f>_xlfn.MAXIFS(Transactions[Transaction Amount], Transactions[CustomerID],A599)/'Customer Profiles'!$M$10</f>
        <v>7.1769382705964793</v>
      </c>
      <c r="F599" s="1">
        <f>ROUND(C599/$M$8,2)</f>
        <v>0.2</v>
      </c>
      <c r="G599" s="1">
        <f>ROUND(D599/$M$6,2)</f>
        <v>10.96</v>
      </c>
      <c r="H599" s="1">
        <f>ROUND(C599*$K$6+D599*$K$7+E599*$K$8,2)</f>
        <v>33.76</v>
      </c>
    </row>
    <row r="600" spans="1:8">
      <c r="A600" s="1">
        <v>182</v>
      </c>
      <c r="B600" s="8">
        <f>_xlfn.MAXIFS(Transactions[Transaction Date], Transactions[CustomerID],A600)</f>
        <v>43483</v>
      </c>
      <c r="C600" s="1">
        <f>(MAX(DATEDIF(B600,"03/01/2019","ym"),1))</f>
        <v>1</v>
      </c>
      <c r="D600" s="1">
        <f>COUNTIF(Transactions[CustomerID],"="&amp;A600)</f>
        <v>74</v>
      </c>
      <c r="E600" s="9">
        <f>_xlfn.MAXIFS(Transactions[Transaction Amount], Transactions[CustomerID],A600)/'Customer Profiles'!$M$10</f>
        <v>5.3119855521766013</v>
      </c>
      <c r="F600" s="1">
        <f>ROUND(C600/$M$8,2)</f>
        <v>0.2</v>
      </c>
      <c r="G600" s="1">
        <f>ROUND(D600/$M$6,2)</f>
        <v>11.11</v>
      </c>
      <c r="H600" s="1">
        <f>ROUND(C600*$K$6+D600*$K$7+E600*$K$8,2)</f>
        <v>33.04</v>
      </c>
    </row>
    <row r="601" spans="1:8">
      <c r="A601" s="1">
        <v>564</v>
      </c>
      <c r="B601" s="8">
        <f>_xlfn.MAXIFS(Transactions[Transaction Date], Transactions[CustomerID],A601)</f>
        <v>43489</v>
      </c>
      <c r="C601" s="1">
        <f>(MAX(DATEDIF(B601,"03/01/2019","ym"),1))</f>
        <v>1</v>
      </c>
      <c r="D601" s="1">
        <f>COUNTIF(Transactions[CustomerID],"="&amp;A601)</f>
        <v>115</v>
      </c>
      <c r="E601" s="9">
        <f>_xlfn.MAXIFS(Transactions[Transaction Amount], Transactions[CustomerID],A601)/'Customer Profiles'!$M$10</f>
        <v>4.3010042465102458</v>
      </c>
      <c r="F601" s="1">
        <f>ROUND(C601/$M$8,2)</f>
        <v>0.2</v>
      </c>
      <c r="G601" s="1">
        <f>ROUND(D601/$M$6,2)</f>
        <v>17.27</v>
      </c>
      <c r="H601" s="1">
        <f>ROUND(C601*$K$6+D601*$K$7+E601*$K$8,2)</f>
        <v>48.83</v>
      </c>
    </row>
    <row r="602" spans="1:8">
      <c r="A602" s="1">
        <v>592</v>
      </c>
      <c r="B602" s="8">
        <f>_xlfn.MAXIFS(Transactions[Transaction Date], Transactions[CustomerID],A602)</f>
        <v>43493</v>
      </c>
      <c r="C602" s="1">
        <f>(MAX(DATEDIF(B602,"03/01/2019","ym"),1))</f>
        <v>1</v>
      </c>
      <c r="D602" s="1">
        <f>COUNTIF(Transactions[CustomerID],"="&amp;A602)</f>
        <v>114</v>
      </c>
      <c r="E602" s="9">
        <f>_xlfn.MAXIFS(Transactions[Transaction Amount], Transactions[CustomerID],A602)/'Customer Profiles'!$M$10</f>
        <v>5.5897492352377443</v>
      </c>
      <c r="F602" s="1">
        <f>ROUND(C602/$M$8,2)</f>
        <v>0.2</v>
      </c>
      <c r="G602" s="1">
        <f>ROUND(D602/$M$6,2)</f>
        <v>17.12</v>
      </c>
      <c r="H602" s="1">
        <f>ROUND(C602*$K$6+D602*$K$7+E602*$K$8,2)</f>
        <v>49.2</v>
      </c>
    </row>
    <row r="603" spans="1:8">
      <c r="A603" s="1">
        <v>258</v>
      </c>
      <c r="B603" s="8">
        <f>_xlfn.MAXIFS(Transactions[Transaction Date], Transactions[CustomerID],A603)</f>
        <v>43497</v>
      </c>
      <c r="C603" s="1">
        <f>(MAX(DATEDIF(B603,"03/01/2019","ym"),1))</f>
        <v>1</v>
      </c>
      <c r="D603" s="1">
        <f>COUNTIF(Transactions[CustomerID],"="&amp;A603)</f>
        <v>138</v>
      </c>
      <c r="E603" s="9">
        <f>_xlfn.MAXIFS(Transactions[Transaction Amount], Transactions[CustomerID],A603)/'Customer Profiles'!$M$10</f>
        <v>9.2452539773181641</v>
      </c>
      <c r="F603" s="1">
        <f>ROUND(C603/$M$8,2)</f>
        <v>0.2</v>
      </c>
      <c r="G603" s="1">
        <f>ROUND(D603/$M$6,2)</f>
        <v>20.72</v>
      </c>
      <c r="H603" s="1">
        <f>ROUND(C603*$K$6+D603*$K$7+E603*$K$8,2)</f>
        <v>61</v>
      </c>
    </row>
    <row r="604" spans="1:8">
      <c r="A604" s="1">
        <v>510</v>
      </c>
      <c r="B604" s="8">
        <f>_xlfn.MAXIFS(Transactions[Transaction Date], Transactions[CustomerID],A604)</f>
        <v>43490</v>
      </c>
      <c r="C604" s="1">
        <f>(MAX(DATEDIF(B604,"03/01/2019","ym"),1))</f>
        <v>1</v>
      </c>
      <c r="D604" s="1">
        <f>COUNTIF(Transactions[CustomerID],"="&amp;A604)</f>
        <v>206</v>
      </c>
      <c r="E604" s="9">
        <f>_xlfn.MAXIFS(Transactions[Transaction Amount], Transactions[CustomerID],A604)/'Customer Profiles'!$M$10</f>
        <v>6.9725181114422119</v>
      </c>
      <c r="F604" s="1">
        <f>ROUND(C604/$M$8,2)</f>
        <v>0.2</v>
      </c>
      <c r="G604" s="1">
        <f>ROUND(D604/$M$6,2)</f>
        <v>30.93</v>
      </c>
      <c r="H604" s="1">
        <f>ROUND(C604*$K$6+D604*$K$7+E604*$K$8,2)</f>
        <v>86.83</v>
      </c>
    </row>
    <row r="605" spans="1:8">
      <c r="A605" s="1">
        <v>176</v>
      </c>
      <c r="B605" s="8">
        <f>_xlfn.MAXIFS(Transactions[Transaction Date], Transactions[CustomerID],A605)</f>
        <v>43496</v>
      </c>
      <c r="C605" s="1">
        <f>(MAX(DATEDIF(B605,"03/01/2019","ym"),1))</f>
        <v>1</v>
      </c>
      <c r="D605" s="1">
        <f>COUNTIF(Transactions[CustomerID],"="&amp;A605)</f>
        <v>252</v>
      </c>
      <c r="E605" s="9">
        <f>_xlfn.MAXIFS(Transactions[Transaction Amount], Transactions[CustomerID],A605)/'Customer Profiles'!$M$10</f>
        <v>9.1982729853679306</v>
      </c>
      <c r="F605" s="1">
        <f>ROUND(C605/$M$8,2)</f>
        <v>0.2</v>
      </c>
      <c r="G605" s="1">
        <f>ROUND(D605/$M$6,2)</f>
        <v>37.840000000000003</v>
      </c>
      <c r="H605" s="1">
        <f>ROUND(C605*$K$6+D605*$K$7+E605*$K$8,2)</f>
        <v>106.57</v>
      </c>
    </row>
  </sheetData>
  <mergeCells count="5">
    <mergeCell ref="A2:H2"/>
    <mergeCell ref="A3:H3"/>
    <mergeCell ref="J12:N12"/>
    <mergeCell ref="A4:H4"/>
    <mergeCell ref="A1:J1"/>
  </mergeCells>
  <conditionalFormatting sqref="H6:H605">
    <cfRule type="expression" dxfId="2" priority="1">
      <formula>H6&gt;$M$17</formula>
    </cfRule>
    <cfRule type="expression" dxfId="1" priority="2">
      <formula>H6&gt;$M$16</formula>
    </cfRule>
    <cfRule type="expression" dxfId="0" priority="3">
      <formula>H6&gt;$M$15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 Transaction Data</vt:lpstr>
      <vt:lpstr>Customer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wrobe</dc:creator>
  <cp:lastModifiedBy>wrobe</cp:lastModifiedBy>
  <dcterms:created xsi:type="dcterms:W3CDTF">2019-03-15T19:01:41Z</dcterms:created>
  <dcterms:modified xsi:type="dcterms:W3CDTF">2019-06-10T20:35:34Z</dcterms:modified>
</cp:coreProperties>
</file>